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lanco\Downloads\"/>
    </mc:Choice>
  </mc:AlternateContent>
  <xr:revisionPtr revIDLastSave="0" documentId="8_{B80373D9-FEAE-413E-99DD-E9C7E8EAC0C0}" xr6:coauthVersionLast="47" xr6:coauthVersionMax="47" xr10:uidLastSave="{00000000-0000-0000-0000-000000000000}"/>
  <bookViews>
    <workbookView xWindow="1485" yWindow="1365" windowWidth="21600" windowHeight="11295" tabRatio="774" xr2:uid="{5C1E9E87-3B21-4436-8D3A-E94A22895E98}"/>
  </bookViews>
  <sheets>
    <sheet name="Sostenibilidad Deuda" sheetId="1" r:id="rId1"/>
    <sheet name="Capacidad Pago" sheetId="2" r:id="rId2"/>
    <sheet name="Saldo de la Deuda" sheetId="3" r:id="rId3"/>
    <sheet name="Composicion por Moned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4" l="1"/>
  <c r="F34" i="4"/>
  <c r="F33" i="4"/>
  <c r="F32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 l="1"/>
</calcChain>
</file>

<file path=xl/sharedStrings.xml><?xml version="1.0" encoding="utf-8"?>
<sst xmlns="http://schemas.openxmlformats.org/spreadsheetml/2006/main" count="14" uniqueCount="12">
  <si>
    <t>Periodo</t>
  </si>
  <si>
    <t>Sostenibilidad de la Deuda (%)</t>
  </si>
  <si>
    <t>Límite Ley 358 de 1997 = 80%</t>
  </si>
  <si>
    <t>Capacidad de Pago (%)</t>
  </si>
  <si>
    <t>Límite Ley 358 de 1997 = 40%</t>
  </si>
  <si>
    <t>Saldo</t>
  </si>
  <si>
    <t>COP</t>
  </si>
  <si>
    <t>EUR</t>
  </si>
  <si>
    <t>USD</t>
  </si>
  <si>
    <t>UVR</t>
  </si>
  <si>
    <t>Año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</si>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</sst>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yyyy"/>
    <numFmt numFmtId="165" formatCode="_(&quot;$&quot;\ * #,##0.00_);_(&quot;$&quot;\ * \(#,##0.00\);_(&quot;$&quot;\ * &quot;-&quot;??_);_(@_)"/>
    <numFmt numFmtId="166" formatCode="#,##0.0000"/>
    <numFmt numFmtId="167" formatCode="_-* #,##0.00\ _$_-;\-* #,##0.00\ _$_-;_-* &quot;-&quot;??\ _$_-;_-@_-"/>
  </numFmts>
  <fonts count="2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sz val="12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3" fillId="0" borderId="0"/>
    <xf numFmtId="9" fontId="23" fillId="0" borderId="0" applyFont="0" applyFill="0" applyBorder="0" applyAlignment="0" applyProtection="0"/>
    <xf numFmtId="0" fontId="1" fillId="9" borderId="13" applyNumberFormat="0" applyFont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1" fillId="0" borderId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5" fillId="0" borderId="0"/>
    <xf numFmtId="0" fontId="24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42" fontId="1" fillId="0" borderId="0" applyFont="0" applyFill="0" applyBorder="0" applyAlignment="0" applyProtection="0"/>
    <xf numFmtId="0" fontId="26" fillId="0" borderId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42" fontId="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13" fillId="4" borderId="0" applyNumberFormat="0" applyBorder="0" applyAlignment="0" applyProtection="0"/>
    <xf numFmtId="0" fontId="16" fillId="7" borderId="9" applyNumberFormat="0" applyAlignment="0" applyProtection="0"/>
    <xf numFmtId="0" fontId="18" fillId="8" borderId="12" applyNumberFormat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4" fillId="6" borderId="9" applyNumberFormat="0" applyAlignment="0" applyProtection="0"/>
    <xf numFmtId="0" fontId="17" fillId="0" borderId="11" applyNumberFormat="0" applyFill="0" applyAlignment="0" applyProtection="0"/>
    <xf numFmtId="0" fontId="28" fillId="5" borderId="0" applyNumberFormat="0" applyBorder="0" applyAlignment="0" applyProtection="0"/>
    <xf numFmtId="0" fontId="15" fillId="7" borderId="10" applyNumberFormat="0" applyAlignment="0" applyProtection="0"/>
    <xf numFmtId="0" fontId="27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19" fillId="0" borderId="0" applyNumberFormat="0" applyFill="0" applyBorder="0" applyAlignment="0" applyProtection="0"/>
    <xf numFmtId="22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6" fillId="0" borderId="0" xfId="0" applyFont="1"/>
    <xf numFmtId="0" fontId="0" fillId="0" borderId="5" xfId="0" applyBorder="1"/>
    <xf numFmtId="164" fontId="6" fillId="0" borderId="5" xfId="0" applyNumberFormat="1" applyFont="1" applyBorder="1" applyAlignment="1">
      <alignment horizontal="center" vertical="center"/>
    </xf>
    <xf numFmtId="10" fontId="0" fillId="0" borderId="5" xfId="1" applyNumberFormat="1" applyFont="1" applyBorder="1"/>
    <xf numFmtId="0" fontId="5" fillId="2" borderId="5" xfId="0" applyFont="1" applyFill="1" applyBorder="1"/>
    <xf numFmtId="0" fontId="7" fillId="2" borderId="5" xfId="0" applyFont="1" applyFill="1" applyBorder="1"/>
    <xf numFmtId="10" fontId="0" fillId="0" borderId="5" xfId="0" applyNumberFormat="1" applyBorder="1"/>
    <xf numFmtId="0" fontId="8" fillId="0" borderId="0" xfId="0" applyFont="1"/>
    <xf numFmtId="0" fontId="1" fillId="0" borderId="0" xfId="2"/>
  </cellXfs>
  <cellStyles count="164">
    <cellStyle name="20% - Énfasis1 2" xfId="121" xr:uid="{2DB397E8-47AD-4481-B0B6-5606704E2EDF}"/>
    <cellStyle name="20% - Énfasis2 2" xfId="122" xr:uid="{0738D50F-B791-4B1E-9931-411EA3CA5107}"/>
    <cellStyle name="20% - Énfasis3 2" xfId="123" xr:uid="{084288A7-7308-4826-B1D2-FFE318A53797}"/>
    <cellStyle name="20% - Énfasis4 2" xfId="124" xr:uid="{84656DBF-A524-428F-A6C5-0333A7CEED85}"/>
    <cellStyle name="20% - Énfasis5 2" xfId="125" xr:uid="{44943356-C29C-422F-9534-0504E385A64A}"/>
    <cellStyle name="20% - Énfasis6 2" xfId="126" xr:uid="{C46E1A22-43D4-48A9-A1C6-CBBDB1A8A768}"/>
    <cellStyle name="40% - Énfasis1 2" xfId="127" xr:uid="{3C82368B-CB71-4A5E-9975-C1FB6243FEF1}"/>
    <cellStyle name="40% - Énfasis2 2" xfId="128" xr:uid="{EA661271-0313-44E8-9BA1-47EC1E72007D}"/>
    <cellStyle name="40% - Énfasis3 2" xfId="129" xr:uid="{46568F63-01D5-491E-A453-874B0E3F4FCC}"/>
    <cellStyle name="40% - Énfasis4 2" xfId="130" xr:uid="{14AC8361-A09B-41CF-87B5-3A8B7FB61214}"/>
    <cellStyle name="40% - Énfasis5 2" xfId="131" xr:uid="{6BD60569-BBE7-420B-9E18-93D61EF3EF78}"/>
    <cellStyle name="40% - Énfasis6 2" xfId="132" xr:uid="{FB366EB8-C154-47EB-8D57-526439E7A9DF}"/>
    <cellStyle name="60% - Énfasis1 2" xfId="133" xr:uid="{DE77E098-8D56-4028-8B1D-872CC479CFC3}"/>
    <cellStyle name="60% - Énfasis2 2" xfId="134" xr:uid="{D0826D67-6AB1-42EB-852B-725D385BC2ED}"/>
    <cellStyle name="60% - Énfasis3 2" xfId="135" xr:uid="{685402F0-17D2-4DF0-9AF9-DF1F76617AC2}"/>
    <cellStyle name="60% - Énfasis4 2" xfId="136" xr:uid="{E4F34ADD-B2FA-4F6D-8602-F9A2FDC9C3F9}"/>
    <cellStyle name="60% - Énfasis5 2" xfId="137" xr:uid="{8D2E6F03-CE8F-4FA6-BF1B-62AF366A9BAF}"/>
    <cellStyle name="60% - Énfasis6 2" xfId="138" xr:uid="{114380A7-D49F-4117-8B98-0EFFBD14BCA9}"/>
    <cellStyle name="blp_datetime" xfId="161" xr:uid="{6ABE37B6-04E9-4EAA-8E66-DBBDE5865810}"/>
    <cellStyle name="Bueno 2" xfId="149" xr:uid="{3E61A794-69B7-472F-9849-3DD4D152DFB3}"/>
    <cellStyle name="Cálculo 2" xfId="146" xr:uid="{6B56240D-33FF-4018-8B4B-78078F193F58}"/>
    <cellStyle name="Celda de comprobación 2" xfId="147" xr:uid="{72195E7C-4BCD-44BB-BF83-6FDA0B34BD25}"/>
    <cellStyle name="Celda vinculada 2" xfId="155" xr:uid="{7BB526CE-B90A-4A52-9E22-33AFC307FEAF}"/>
    <cellStyle name="Encabezado 1 2" xfId="150" xr:uid="{C5B1C989-8DAC-41B6-B196-605F14F9F406}"/>
    <cellStyle name="Encabezado 4 2" xfId="153" xr:uid="{EBA7484D-CB18-45AA-AB65-8E5930CEF985}"/>
    <cellStyle name="Énfasis1 2" xfId="139" xr:uid="{9E0156EB-CA9E-43FA-BCD0-55CC13F0229A}"/>
    <cellStyle name="Énfasis2 2" xfId="140" xr:uid="{36C23314-B3C7-4F1E-B60D-3CE46AB97F7E}"/>
    <cellStyle name="Énfasis3 2" xfId="141" xr:uid="{B12816FF-B3C2-4B08-919C-9B3F813CCCDA}"/>
    <cellStyle name="Énfasis4 2" xfId="142" xr:uid="{FC39F402-6192-4F72-9E5D-BB04D42B6F4D}"/>
    <cellStyle name="Énfasis5 2" xfId="143" xr:uid="{921F223A-E309-46A4-8B42-FD178EE1EA36}"/>
    <cellStyle name="Énfasis6 2" xfId="144" xr:uid="{A1526982-8181-465B-968D-52DB1A1ECACD}"/>
    <cellStyle name="Entrada 2" xfId="154" xr:uid="{1AB18354-E6A6-4B9D-BF2A-F240FAF668F1}"/>
    <cellStyle name="Incorrecto 2" xfId="145" xr:uid="{3CE835BD-85EC-44C9-AF92-BE4DF62323E8}"/>
    <cellStyle name="Millares [0] 2" xfId="52" xr:uid="{039C8611-6F89-4962-A0F9-D3001EEAC7F1}"/>
    <cellStyle name="Millares [0] 2 2" xfId="75" xr:uid="{B817892B-15FC-4C3A-98C8-3C406093F040}"/>
    <cellStyle name="Millares [0] 2 2 2" xfId="112" xr:uid="{7B2C03D7-7B99-4F95-9B41-80065E6117F0}"/>
    <cellStyle name="Millares [0] 2 3" xfId="97" xr:uid="{132BF4D3-AA6D-4757-B769-144DB1B8C662}"/>
    <cellStyle name="Millares [0] 3" xfId="56" xr:uid="{106898F3-4485-4F09-80EC-5FA1E3A4E516}"/>
    <cellStyle name="Millares [0] 3 2" xfId="79" xr:uid="{E63AAAE4-66F2-4B89-9E48-4C0E4FC731F3}"/>
    <cellStyle name="Millares [0] 3 2 2" xfId="116" xr:uid="{3C4A3069-AC05-42CA-B4B8-BF6F7C3D33A8}"/>
    <cellStyle name="Millares [0] 3 3" xfId="101" xr:uid="{D98CBAF4-7378-4C2E-8EE9-E948BF7B589A}"/>
    <cellStyle name="Millares [0] 4" xfId="80" xr:uid="{24863465-3719-4A8D-A333-CE9F97017976}"/>
    <cellStyle name="Millares [0] 4 2" xfId="117" xr:uid="{C3EB0FFE-EE95-4B84-83B2-1E7C66F37B56}"/>
    <cellStyle name="Millares [0] 5" xfId="85" xr:uid="{CBF99E72-1D7B-45D3-89D3-5F23202F8812}"/>
    <cellStyle name="Millares [0] 5 2" xfId="119" xr:uid="{21432074-0515-4068-BA1C-B890A9704A13}"/>
    <cellStyle name="Millares [0] 6" xfId="88" xr:uid="{27E63E57-560F-4525-8BF2-FC46448C5A64}"/>
    <cellStyle name="Millares [0] 7" xfId="57" xr:uid="{A9010CE3-00EF-4950-AE1F-082A98438EBB}"/>
    <cellStyle name="Millares 10" xfId="18" xr:uid="{C04F4062-1440-46F5-9B86-0684223480FC}"/>
    <cellStyle name="Millares 11" xfId="19" xr:uid="{1801A2A8-AA31-487F-A180-82A201619F43}"/>
    <cellStyle name="Millares 12" xfId="20" xr:uid="{B82DF39C-2A7D-4C76-8BC3-39AAEAD0E10B}"/>
    <cellStyle name="Millares 13" xfId="21" xr:uid="{FA51831A-70D8-4D27-BC5E-D75EFE33794E}"/>
    <cellStyle name="Millares 14" xfId="22" xr:uid="{B5013D43-91C3-4118-B4FB-03062B687741}"/>
    <cellStyle name="Millares 15" xfId="24" xr:uid="{D38A9FAF-6E95-44B7-8E62-35FF5809F3A0}"/>
    <cellStyle name="Millares 16" xfId="25" xr:uid="{FE323E47-FC35-4591-9BF8-6405363EA169}"/>
    <cellStyle name="Millares 17" xfId="26" xr:uid="{115A3D5A-9698-438F-BAC1-B35A9A68E33D}"/>
    <cellStyle name="Millares 18" xfId="27" xr:uid="{9C9A93B1-0EED-4924-B998-827642D87D19}"/>
    <cellStyle name="Millares 19" xfId="29" xr:uid="{45C36CFA-16B2-4909-B0E6-9E83FA243B7D}"/>
    <cellStyle name="Millares 2" xfId="10" xr:uid="{34A1F059-78AD-4435-B3BE-32BDEAA131D1}"/>
    <cellStyle name="Millares 20" xfId="30" xr:uid="{78A1B4BA-C566-452D-99FA-23692F489F5A}"/>
    <cellStyle name="Millares 21" xfId="31" xr:uid="{2B419B04-A61C-4022-A61F-13E12E9F2294}"/>
    <cellStyle name="Millares 22" xfId="33" xr:uid="{05D8B8BB-68F7-492B-9675-72EA378F31D5}"/>
    <cellStyle name="Millares 23" xfId="34" xr:uid="{3F2971C5-3086-4BBF-8D62-477309AD93D8}"/>
    <cellStyle name="Millares 23 2" xfId="47" xr:uid="{3035B749-3C49-4D60-AA02-8258CCAF0C21}"/>
    <cellStyle name="Millares 23 2 2" xfId="73" xr:uid="{0F3DB161-A939-4DAD-BAB0-DB027F8C75F9}"/>
    <cellStyle name="Millares 23 2 2 2" xfId="110" xr:uid="{B553E81F-E3C3-479C-A771-EF6E686E7820}"/>
    <cellStyle name="Millares 23 2 3" xfId="95" xr:uid="{F424BB9A-BBF9-4025-ABD7-41BE014FA837}"/>
    <cellStyle name="Millares 24" xfId="50" xr:uid="{1A7B5E43-04EC-46A6-94E3-82A3A6A7CE24}"/>
    <cellStyle name="Millares 25" xfId="48" xr:uid="{684AC8B3-1D24-4687-B419-7EDCCAAF2836}"/>
    <cellStyle name="Millares 25 2" xfId="74" xr:uid="{6DF542BD-8474-486C-8E73-FAACE5B3E56E}"/>
    <cellStyle name="Millares 25 2 2" xfId="111" xr:uid="{67BD50D4-7788-467E-ABD3-26BAF867AD96}"/>
    <cellStyle name="Millares 25 3" xfId="96" xr:uid="{ECC5C6BD-7414-4C01-B248-B3BED7878796}"/>
    <cellStyle name="Millares 26" xfId="43" xr:uid="{3BE679BF-119D-467E-8E6F-E3DE13855B8A}"/>
    <cellStyle name="Millares 26 2" xfId="69" xr:uid="{A8C16936-6406-4368-A592-16BFFA983226}"/>
    <cellStyle name="Millares 26 2 2" xfId="106" xr:uid="{8C0D0ABE-BC55-464B-84B9-D63246B2EA9E}"/>
    <cellStyle name="Millares 26 3" xfId="91" xr:uid="{84D9F562-6FF6-4A34-8E99-2923113FC1DA}"/>
    <cellStyle name="Millares 27" xfId="46" xr:uid="{5D40618C-11D9-4B53-B01C-CABDD2B9E301}"/>
    <cellStyle name="Millares 27 2" xfId="72" xr:uid="{7D10BF15-AA55-446B-94F4-F8CB11640FC5}"/>
    <cellStyle name="Millares 27 2 2" xfId="109" xr:uid="{36C5A20E-A118-4E7B-AA14-F03EB5265F56}"/>
    <cellStyle name="Millares 27 3" xfId="94" xr:uid="{9B12132C-FF9F-4E96-BD0D-9768121F88E9}"/>
    <cellStyle name="Millares 28" xfId="44" xr:uid="{4F657CF7-FF5B-4430-9EA3-176BB33CF7EE}"/>
    <cellStyle name="Millares 28 2" xfId="70" xr:uid="{B2498CBF-BFD9-4A8D-B434-1A1343EF1784}"/>
    <cellStyle name="Millares 28 2 2" xfId="107" xr:uid="{182089BE-9724-45C1-91A9-259F8BDE404A}"/>
    <cellStyle name="Millares 28 3" xfId="92" xr:uid="{1065A487-CB81-45FE-9AA7-90B4EF5213C4}"/>
    <cellStyle name="Millares 29" xfId="45" xr:uid="{E8FB3D11-0171-405D-95BA-0E5F5AFD8397}"/>
    <cellStyle name="Millares 29 2" xfId="71" xr:uid="{48B5F3F3-65B9-4C8C-9FA1-C5095E0EF76C}"/>
    <cellStyle name="Millares 29 2 2" xfId="108" xr:uid="{2F5F41AB-A920-4D20-A864-689191BD11B1}"/>
    <cellStyle name="Millares 29 3" xfId="93" xr:uid="{864C3BEA-62B7-4D50-8EBE-F59B71353FE1}"/>
    <cellStyle name="Millares 3" xfId="11" xr:uid="{10C845CE-2C2F-472C-BA94-2C5CF8B1E7B0}"/>
    <cellStyle name="Millares 30" xfId="53" xr:uid="{BDD20F9E-59C6-4D80-A396-D21F55B49FBC}"/>
    <cellStyle name="Millares 30 2" xfId="76" xr:uid="{59CDC32E-642C-4C65-BEB7-E67DE2F38FF6}"/>
    <cellStyle name="Millares 30 2 2" xfId="113" xr:uid="{8BDB75F5-522E-4FD1-93B0-F4E1E9346888}"/>
    <cellStyle name="Millares 30 3" xfId="98" xr:uid="{440CA1B9-0C44-49D5-A1E4-E032A46A2C96}"/>
    <cellStyle name="Millares 31" xfId="42" xr:uid="{C377DC54-BE30-4EE9-B1FA-20FDE74CDBAD}"/>
    <cellStyle name="Millares 31 2" xfId="68" xr:uid="{22F31CF3-534A-4495-94DA-86524C82B690}"/>
    <cellStyle name="Millares 31 2 2" xfId="105" xr:uid="{32536676-99E2-4B15-8B4E-469885A3EFF0}"/>
    <cellStyle name="Millares 31 3" xfId="90" xr:uid="{D21A9C9E-2C56-4652-9157-5D45813E2A62}"/>
    <cellStyle name="Millares 32" xfId="55" xr:uid="{CBA95FBE-8A71-4322-A259-938FE50DAB07}"/>
    <cellStyle name="Millares 32 2" xfId="78" xr:uid="{A1DC41E2-7185-43A0-B6B4-566B9F5D664D}"/>
    <cellStyle name="Millares 32 2 2" xfId="115" xr:uid="{11524C8E-0D6A-4B51-BE2F-AAE7B40C0099}"/>
    <cellStyle name="Millares 32 3" xfId="100" xr:uid="{FD17C5AC-D06E-4292-AE9C-4E3B964D9CB7}"/>
    <cellStyle name="Millares 33" xfId="54" xr:uid="{480226C5-4998-4990-BCC3-A48BAA32D6CC}"/>
    <cellStyle name="Millares 33 2" xfId="77" xr:uid="{AE282C6C-87BA-4A1B-A64F-DF00EC22188C}"/>
    <cellStyle name="Millares 33 2 2" xfId="114" xr:uid="{5FD75FCB-5368-4AC6-8B17-6B1926FC315B}"/>
    <cellStyle name="Millares 33 3" xfId="99" xr:uid="{9A9A93CD-7FB0-4FA4-B4A7-00FA063D61A3}"/>
    <cellStyle name="Millares 34" xfId="61" xr:uid="{E8D55910-32B0-454F-86A9-FD199138975A}"/>
    <cellStyle name="Millares 35" xfId="67" xr:uid="{0B615A7A-24F6-490E-A967-F5BF767A51BC}"/>
    <cellStyle name="Millares 35 2" xfId="104" xr:uid="{9C54136A-CE68-4893-9F20-AB31E5CAA7EC}"/>
    <cellStyle name="Millares 36" xfId="66" xr:uid="{6A97FE50-FA1C-4F1E-95AD-9A8464B55C13}"/>
    <cellStyle name="Millares 36 2" xfId="103" xr:uid="{FB5419E7-E5D4-4514-9992-587C5D17A02E}"/>
    <cellStyle name="Millares 37" xfId="84" xr:uid="{488A7FFE-AFD1-464C-BDEC-854D09F813DD}"/>
    <cellStyle name="Millares 38" xfId="86" xr:uid="{EE2532CF-90F1-4039-BA7B-00CDB4611B21}"/>
    <cellStyle name="Millares 39" xfId="87" xr:uid="{E19F79C9-0193-4EEB-B4A4-1310C211AE87}"/>
    <cellStyle name="Millares 4" xfId="12" xr:uid="{8C9647CF-CC5F-46A6-8DE4-1CF5ABFDFE4D}"/>
    <cellStyle name="Millares 40" xfId="89" xr:uid="{4F578E9F-F102-4D82-B8C1-EB3F7BF03AA4}"/>
    <cellStyle name="Millares 41" xfId="162" xr:uid="{40DA4C7F-AA48-4A99-9E27-79B44C6FB598}"/>
    <cellStyle name="Millares 42" xfId="163" xr:uid="{D44867E6-EE7D-42BC-BF97-4BD5327ABA1F}"/>
    <cellStyle name="Millares 43" xfId="36" xr:uid="{208714F0-891F-4F03-A2D4-DD8E621D9910}"/>
    <cellStyle name="Millares 5" xfId="13" xr:uid="{A40353F6-EC91-4E02-962C-5E477E935980}"/>
    <cellStyle name="Millares 6" xfId="14" xr:uid="{BC6532AA-0B0A-4255-A587-2FC18FF9F3B9}"/>
    <cellStyle name="Millares 7" xfId="15" xr:uid="{58946938-6516-4831-974A-0FF3F1531D3D}"/>
    <cellStyle name="Millares 8" xfId="16" xr:uid="{57731DC8-3C0A-4EAD-9707-8ECDD2C9107D}"/>
    <cellStyle name="Millares 9" xfId="17" xr:uid="{396C4651-2C6A-46C6-9E01-AC600F5BF4CB}"/>
    <cellStyle name="Moneda [0] 2" xfId="82" xr:uid="{76A037B8-9F14-4162-A68E-6432F391F6FD}"/>
    <cellStyle name="Moneda [0] 2 2" xfId="118" xr:uid="{B11EA58D-8BCA-4CB6-AD70-3C0B59F582F7}"/>
    <cellStyle name="Moneda [0] 3" xfId="102" xr:uid="{B4A32B33-0C4B-4E01-BE53-A253C4EB56BE}"/>
    <cellStyle name="Moneda [0] 4" xfId="63" xr:uid="{F4FDFD32-C07B-4202-81F2-69F731DCA1DF}"/>
    <cellStyle name="Moneda 2" xfId="41" xr:uid="{FE341940-FC18-4067-ADBA-C850789016FE}"/>
    <cellStyle name="Moneda 3" xfId="35" xr:uid="{D2B6BC47-7BC6-481A-B5BC-320CD387F643}"/>
    <cellStyle name="Neutral 2" xfId="156" xr:uid="{D68AB213-F320-4FD7-A1D2-CDFFC70D2CDA}"/>
    <cellStyle name="Normal" xfId="0" builtinId="0"/>
    <cellStyle name="Normal 10" xfId="83" xr:uid="{6A6DEEE7-B9B8-4C38-853B-DB9B2BBA81B4}"/>
    <cellStyle name="Normal 11" xfId="2" xr:uid="{259625D4-F991-45D7-AB39-9439F7692A0F}"/>
    <cellStyle name="Normal 2" xfId="3" xr:uid="{7925FE42-E63D-4A11-8F6A-E659C98CB304}"/>
    <cellStyle name="Normal 2 2" xfId="8" xr:uid="{6CE66BC8-144C-42D4-B150-50A05A6EC559}"/>
    <cellStyle name="Normal 2_DOLARES TESORERIA Y COMPARACION" xfId="59" xr:uid="{173E86A9-A0CA-4257-AEC7-AF569D2AC60F}"/>
    <cellStyle name="Normal 23" xfId="64" xr:uid="{1357586C-112A-41F1-B13C-0DBA112AC48D}"/>
    <cellStyle name="Normal 24" xfId="65" xr:uid="{57837E21-E34B-41DF-85C1-D053E228D3A5}"/>
    <cellStyle name="Normal 3" xfId="9" xr:uid="{A9C364EE-5D6B-4E65-875B-E1CDD900EC31}"/>
    <cellStyle name="Normal 3 2" xfId="62" xr:uid="{45C4E57A-97BC-4A0E-B06C-76C5918338D6}"/>
    <cellStyle name="Normal 4" xfId="23" xr:uid="{6C58D21E-83D9-4204-86E4-7859016E8E64}"/>
    <cellStyle name="Normal 4 2" xfId="38" xr:uid="{371810CB-E68C-41D6-B55F-6478221D43BF}"/>
    <cellStyle name="Normal 5" xfId="28" xr:uid="{1956132F-95E6-4391-AC49-885C3245C97C}"/>
    <cellStyle name="Normal 5 2" xfId="39" xr:uid="{B325D3C2-C035-4F8A-910B-995AEDE82E3F}"/>
    <cellStyle name="Normal 6" xfId="32" xr:uid="{7F57DBF0-E9A0-4370-8F58-4B3532D81895}"/>
    <cellStyle name="Normal 6 2" xfId="40" xr:uid="{4A0CC5FC-F200-433F-A19A-ED7A8BE13A5F}"/>
    <cellStyle name="Normal 7" xfId="49" xr:uid="{0ED936BB-2293-4060-B13C-807C235E8E9D}"/>
    <cellStyle name="Normal 8" xfId="58" xr:uid="{3F0F093E-2895-4CC0-9EB8-EAAE0C014D6F}"/>
    <cellStyle name="Normal 9" xfId="60" xr:uid="{7E62E640-9CE5-45FF-9ABD-5B99F12418BA}"/>
    <cellStyle name="Normal 9 2" xfId="81" xr:uid="{7A87C677-0579-4044-8B75-0F9D66766945}"/>
    <cellStyle name="Notas 2" xfId="5" xr:uid="{E974EFE4-1B4D-49DE-8092-D5C1BCBDF8F6}"/>
    <cellStyle name="Notas 3" xfId="120" xr:uid="{47220983-9C7E-4073-8A82-A0A73D28AF4E}"/>
    <cellStyle name="Porcentaje" xfId="1" builtinId="5"/>
    <cellStyle name="Porcentaje 2" xfId="51" xr:uid="{F41B11FD-BEAA-47DC-945A-C9F36D84C81D}"/>
    <cellStyle name="Porcentaje 3" xfId="6" xr:uid="{4162896C-13DC-4C7D-9935-C65A5C7CD6FC}"/>
    <cellStyle name="Porcentual 2" xfId="4" xr:uid="{4DA402D3-D5A9-424C-B398-A4AABCADC6EA}"/>
    <cellStyle name="Porcentual 2 2" xfId="37" xr:uid="{EA2FBAE9-D315-47BE-A31E-378522AD3097}"/>
    <cellStyle name="Porcentual 3" xfId="7" xr:uid="{B2C1BD6D-6DE0-4FB4-B96F-9A0DEC9D9BCE}"/>
    <cellStyle name="Salida 2" xfId="157" xr:uid="{B0912E1C-162A-434B-ACE7-C2D26C103CB8}"/>
    <cellStyle name="Texto de advertencia 2" xfId="160" xr:uid="{E0589D53-DA33-42DC-88D6-7C8E8537FA2E}"/>
    <cellStyle name="Texto explicativo 2" xfId="148" xr:uid="{9779C489-1BB4-4E6D-B3B8-28FB41B216D6}"/>
    <cellStyle name="Título 2 2" xfId="151" xr:uid="{D1C3BF26-0DC0-487E-A8B6-75BA75C1C0EA}"/>
    <cellStyle name="Título 3 2" xfId="152" xr:uid="{DF185373-B829-4778-923D-C7DEAA5E84BB}"/>
    <cellStyle name="Título 4" xfId="158" xr:uid="{6C5A9904-6A6C-46B2-BA33-436B31E96800}"/>
    <cellStyle name="Total 2" xfId="159" xr:uid="{FA67E157-672A-4357-8745-9816AE5BA0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29502070117951E-2"/>
          <c:y val="8.7199866137770962E-2"/>
          <c:w val="0.94372851861166274"/>
          <c:h val="0.75846316883484088"/>
        </c:manualLayout>
      </c:layout>
      <c:lineChart>
        <c:grouping val="standard"/>
        <c:varyColors val="0"/>
        <c:ser>
          <c:idx val="0"/>
          <c:order val="0"/>
          <c:tx>
            <c:strRef>
              <c:f>'Saldo de la Deuda'!#REF!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triangle"/>
            <c:size val="10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'Saldo de la Deuda'!$A$15:$A$26</c:f>
              <c:numCache>
                <c:formatCode>yyyy</c:formatCode>
                <c:ptCount val="12"/>
                <c:pt idx="0">
                  <c:v>38717</c:v>
                </c:pt>
                <c:pt idx="1">
                  <c:v>39082</c:v>
                </c:pt>
                <c:pt idx="2">
                  <c:v>39447</c:v>
                </c:pt>
                <c:pt idx="3">
                  <c:v>39813</c:v>
                </c:pt>
                <c:pt idx="4">
                  <c:v>40178</c:v>
                </c:pt>
                <c:pt idx="5">
                  <c:v>40543</c:v>
                </c:pt>
                <c:pt idx="6">
                  <c:v>40908</c:v>
                </c:pt>
                <c:pt idx="7">
                  <c:v>41274</c:v>
                </c:pt>
                <c:pt idx="8">
                  <c:v>41639</c:v>
                </c:pt>
                <c:pt idx="9">
                  <c:v>42004</c:v>
                </c:pt>
                <c:pt idx="10">
                  <c:v>42369</c:v>
                </c:pt>
                <c:pt idx="11">
                  <c:v>42735</c:v>
                </c:pt>
              </c:numCache>
            </c:numRef>
          </c:cat>
          <c:val>
            <c:numRef>
              <c:f>'Saldo de la Deuda'!#REF!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76E-4740-8E3E-10E98AAC1091}"/>
            </c:ext>
          </c:extLst>
        </c:ser>
        <c:ser>
          <c:idx val="1"/>
          <c:order val="1"/>
          <c:tx>
            <c:strRef>
              <c:f>'Saldo de la Deuda'!#REF!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numRef>
              <c:f>'Saldo de la Deuda'!$A$15:$A$26</c:f>
              <c:numCache>
                <c:formatCode>yyyy</c:formatCode>
                <c:ptCount val="12"/>
                <c:pt idx="0">
                  <c:v>38717</c:v>
                </c:pt>
                <c:pt idx="1">
                  <c:v>39082</c:v>
                </c:pt>
                <c:pt idx="2">
                  <c:v>39447</c:v>
                </c:pt>
                <c:pt idx="3">
                  <c:v>39813</c:v>
                </c:pt>
                <c:pt idx="4">
                  <c:v>40178</c:v>
                </c:pt>
                <c:pt idx="5">
                  <c:v>40543</c:v>
                </c:pt>
                <c:pt idx="6">
                  <c:v>40908</c:v>
                </c:pt>
                <c:pt idx="7">
                  <c:v>41274</c:v>
                </c:pt>
                <c:pt idx="8">
                  <c:v>41639</c:v>
                </c:pt>
                <c:pt idx="9">
                  <c:v>42004</c:v>
                </c:pt>
                <c:pt idx="10">
                  <c:v>42369</c:v>
                </c:pt>
                <c:pt idx="11">
                  <c:v>42735</c:v>
                </c:pt>
              </c:numCache>
            </c:numRef>
          </c:cat>
          <c:val>
            <c:numRef>
              <c:f>'Saldo de la Deuda'!#REF!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76E-4740-8E3E-10E98AAC109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1921616"/>
        <c:axId val="341922176"/>
      </c:lineChart>
      <c:lineChart>
        <c:grouping val="standard"/>
        <c:varyColors val="0"/>
        <c:ser>
          <c:idx val="2"/>
          <c:order val="2"/>
          <c:tx>
            <c:strRef>
              <c:f>'Saldo de la Deuda'!$B$1</c:f>
              <c:strCache>
                <c:ptCount val="1"/>
                <c:pt idx="0">
                  <c:v>Saldo</c:v>
                </c:pt>
              </c:strCache>
            </c:strRef>
          </c:tx>
          <c:dLbls>
            <c:dLbl>
              <c:idx val="0"/>
              <c:layout>
                <c:manualLayout>
                  <c:x val="-4.2706936116147502E-2"/>
                  <c:y val="4.4178585319959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6E-4740-8E3E-10E98AAC1091}"/>
                </c:ext>
              </c:extLst>
            </c:dLbl>
            <c:dLbl>
              <c:idx val="1"/>
              <c:layout>
                <c:manualLayout>
                  <c:x val="-1.743833433480832E-2"/>
                  <c:y val="2.8281525226826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6E-4740-8E3E-10E98AAC1091}"/>
                </c:ext>
              </c:extLst>
            </c:dLbl>
            <c:dLbl>
              <c:idx val="3"/>
              <c:layout>
                <c:manualLayout>
                  <c:x val="-7.9518177859056349E-2"/>
                  <c:y val="1.4611268467953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6E-4740-8E3E-10E98AAC1091}"/>
                </c:ext>
              </c:extLst>
            </c:dLbl>
            <c:dLbl>
              <c:idx val="8"/>
              <c:layout>
                <c:manualLayout>
                  <c:x val="-4.2003727556636047E-2"/>
                  <c:y val="4.6983948865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6E-4740-8E3E-10E98AAC1091}"/>
                </c:ext>
              </c:extLst>
            </c:dLbl>
            <c:dLbl>
              <c:idx val="10"/>
              <c:layout>
                <c:manualLayout>
                  <c:x val="-4.4460266878818822E-2"/>
                  <c:y val="2.8281525226826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76E-4740-8E3E-10E98AAC1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'Saldo de la Deuda'!$A$15:$A$25</c:f>
              <c:numCache>
                <c:formatCode>yyyy</c:formatCode>
                <c:ptCount val="11"/>
                <c:pt idx="0">
                  <c:v>38717</c:v>
                </c:pt>
                <c:pt idx="1">
                  <c:v>39082</c:v>
                </c:pt>
                <c:pt idx="2">
                  <c:v>39447</c:v>
                </c:pt>
                <c:pt idx="3">
                  <c:v>39813</c:v>
                </c:pt>
                <c:pt idx="4">
                  <c:v>40178</c:v>
                </c:pt>
                <c:pt idx="5">
                  <c:v>40543</c:v>
                </c:pt>
                <c:pt idx="6">
                  <c:v>40908</c:v>
                </c:pt>
                <c:pt idx="7">
                  <c:v>41274</c:v>
                </c:pt>
                <c:pt idx="8">
                  <c:v>41639</c:v>
                </c:pt>
                <c:pt idx="9">
                  <c:v>42004</c:v>
                </c:pt>
                <c:pt idx="10">
                  <c:v>42369</c:v>
                </c:pt>
              </c:numCache>
            </c:numRef>
          </c:cat>
          <c:val>
            <c:numRef>
              <c:f>'Saldo de la Deuda'!$B$15:$B$26</c:f>
              <c:numCache>
                <c:formatCode>#,##0</c:formatCode>
                <c:ptCount val="12"/>
                <c:pt idx="0">
                  <c:v>2110548.4732367499</c:v>
                </c:pt>
                <c:pt idx="1">
                  <c:v>1883935.54</c:v>
                </c:pt>
                <c:pt idx="2">
                  <c:v>2308752.2749999999</c:v>
                </c:pt>
                <c:pt idx="3">
                  <c:v>2116018.5379999997</c:v>
                </c:pt>
                <c:pt idx="4">
                  <c:v>1928528.189</c:v>
                </c:pt>
                <c:pt idx="5">
                  <c:v>1740845.0149999999</c:v>
                </c:pt>
                <c:pt idx="6">
                  <c:v>1724523.5</c:v>
                </c:pt>
                <c:pt idx="7">
                  <c:v>1477069.7</c:v>
                </c:pt>
                <c:pt idx="8">
                  <c:v>1474287.678729</c:v>
                </c:pt>
                <c:pt idx="9">
                  <c:v>1567166.3933361773</c:v>
                </c:pt>
                <c:pt idx="10">
                  <c:v>1363892.7928373942</c:v>
                </c:pt>
                <c:pt idx="11">
                  <c:v>1253888.3999999999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76E-4740-8E3E-10E98AAC1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923296"/>
        <c:axId val="341922736"/>
      </c:lineChart>
      <c:dateAx>
        <c:axId val="341921616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 sz="1400" b="1"/>
            </a:pPr>
            <a:endParaRPr lang="es-CO"/>
          </a:p>
        </c:txPr>
        <c:crossAx val="341922176"/>
        <c:crosses val="autoZero"/>
        <c:auto val="1"/>
        <c:lblOffset val="100"/>
        <c:baseTimeUnit val="years"/>
      </c:dateAx>
      <c:valAx>
        <c:axId val="341922176"/>
        <c:scaling>
          <c:orientation val="minMax"/>
        </c:scaling>
        <c:delete val="0"/>
        <c:axPos val="l"/>
        <c:numFmt formatCode="[=90]00\%;0_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sz="1200" b="1"/>
            </a:pPr>
            <a:endParaRPr lang="es-CO"/>
          </a:p>
        </c:txPr>
        <c:crossAx val="341921616"/>
        <c:crosses val="autoZero"/>
        <c:crossBetween val="between"/>
        <c:majorUnit val="10"/>
        <c:minorUnit val="0.5"/>
      </c:valAx>
      <c:valAx>
        <c:axId val="3419227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341923296"/>
        <c:crosses val="max"/>
        <c:crossBetween val="between"/>
      </c:valAx>
      <c:dateAx>
        <c:axId val="341923296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341922736"/>
        <c:crosses val="autoZero"/>
        <c:auto val="1"/>
        <c:lblOffset val="100"/>
        <c:baseTimeUnit val="years"/>
      </c:date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8145924045158154"/>
          <c:y val="0.90840966628138942"/>
          <c:w val="0.53231978842039585"/>
          <c:h val="7.9780931296020888E-2"/>
        </c:manualLayout>
      </c:layout>
      <c:overlay val="0"/>
      <c:txPr>
        <a:bodyPr/>
        <a:lstStyle/>
        <a:p>
          <a:pPr>
            <a:defRPr sz="1200" b="1"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n>
            <a:noFill/>
          </a:ln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29502070117951E-2"/>
          <c:y val="4.511941295006619E-2"/>
          <c:w val="0.94372851861166274"/>
          <c:h val="0.75846316883484088"/>
        </c:manualLayout>
      </c:layout>
      <c:lineChart>
        <c:grouping val="standard"/>
        <c:varyColors val="0"/>
        <c:ser>
          <c:idx val="0"/>
          <c:order val="0"/>
          <c:tx>
            <c:v>Indicador de solvencia</c:v>
          </c:tx>
          <c:marker>
            <c:symbol val="triangle"/>
            <c:size val="10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'Saldo de la Deuda'!$A$15:$A$26</c:f>
              <c:numCache>
                <c:formatCode>yyyy</c:formatCode>
                <c:ptCount val="12"/>
                <c:pt idx="0">
                  <c:v>38717</c:v>
                </c:pt>
                <c:pt idx="1">
                  <c:v>39082</c:v>
                </c:pt>
                <c:pt idx="2">
                  <c:v>39447</c:v>
                </c:pt>
                <c:pt idx="3">
                  <c:v>39813</c:v>
                </c:pt>
                <c:pt idx="4">
                  <c:v>40178</c:v>
                </c:pt>
                <c:pt idx="5">
                  <c:v>40543</c:v>
                </c:pt>
                <c:pt idx="6">
                  <c:v>40908</c:v>
                </c:pt>
                <c:pt idx="7">
                  <c:v>41274</c:v>
                </c:pt>
                <c:pt idx="8">
                  <c:v>41639</c:v>
                </c:pt>
                <c:pt idx="9">
                  <c:v>42004</c:v>
                </c:pt>
                <c:pt idx="10">
                  <c:v>42369</c:v>
                </c:pt>
                <c:pt idx="11">
                  <c:v>42735</c:v>
                </c:pt>
              </c:numCache>
            </c:numRef>
          </c:cat>
          <c:val>
            <c:numRef>
              <c:f>'Saldo de la Deuda'!#REF!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DD-4D32-A2CF-50580175F6A8}"/>
            </c:ext>
          </c:extLst>
        </c:ser>
        <c:ser>
          <c:idx val="1"/>
          <c:order val="1"/>
          <c:tx>
            <c:strRef>
              <c:f>'Saldo de la Deuda'!#REF!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numRef>
              <c:f>'Saldo de la Deuda'!$A$15:$A$26</c:f>
              <c:numCache>
                <c:formatCode>yyyy</c:formatCode>
                <c:ptCount val="12"/>
                <c:pt idx="0">
                  <c:v>38717</c:v>
                </c:pt>
                <c:pt idx="1">
                  <c:v>39082</c:v>
                </c:pt>
                <c:pt idx="2">
                  <c:v>39447</c:v>
                </c:pt>
                <c:pt idx="3">
                  <c:v>39813</c:v>
                </c:pt>
                <c:pt idx="4">
                  <c:v>40178</c:v>
                </c:pt>
                <c:pt idx="5">
                  <c:v>40543</c:v>
                </c:pt>
                <c:pt idx="6">
                  <c:v>40908</c:v>
                </c:pt>
                <c:pt idx="7">
                  <c:v>41274</c:v>
                </c:pt>
                <c:pt idx="8">
                  <c:v>41639</c:v>
                </c:pt>
                <c:pt idx="9">
                  <c:v>42004</c:v>
                </c:pt>
                <c:pt idx="10">
                  <c:v>42369</c:v>
                </c:pt>
                <c:pt idx="11">
                  <c:v>42735</c:v>
                </c:pt>
              </c:numCache>
            </c:numRef>
          </c:cat>
          <c:val>
            <c:numRef>
              <c:f>'Saldo de la Deuda'!#REF!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4DD-4D32-A2CF-50580175F6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1927216"/>
        <c:axId val="341927776"/>
      </c:lineChart>
      <c:lineChart>
        <c:grouping val="standard"/>
        <c:varyColors val="0"/>
        <c:ser>
          <c:idx val="2"/>
          <c:order val="2"/>
          <c:tx>
            <c:v>Intereses</c:v>
          </c:tx>
          <c:cat>
            <c:numRef>
              <c:f>'Saldo de la Deuda'!$A$15:$A$25</c:f>
              <c:numCache>
                <c:formatCode>yyyy</c:formatCode>
                <c:ptCount val="11"/>
                <c:pt idx="0">
                  <c:v>38717</c:v>
                </c:pt>
                <c:pt idx="1">
                  <c:v>39082</c:v>
                </c:pt>
                <c:pt idx="2">
                  <c:v>39447</c:v>
                </c:pt>
                <c:pt idx="3">
                  <c:v>39813</c:v>
                </c:pt>
                <c:pt idx="4">
                  <c:v>40178</c:v>
                </c:pt>
                <c:pt idx="5">
                  <c:v>40543</c:v>
                </c:pt>
                <c:pt idx="6">
                  <c:v>40908</c:v>
                </c:pt>
                <c:pt idx="7">
                  <c:v>41274</c:v>
                </c:pt>
                <c:pt idx="8">
                  <c:v>41639</c:v>
                </c:pt>
                <c:pt idx="9">
                  <c:v>42004</c:v>
                </c:pt>
                <c:pt idx="10">
                  <c:v>42369</c:v>
                </c:pt>
              </c:numCache>
            </c:numRef>
          </c:cat>
          <c:val>
            <c:numRef>
              <c:f>'Combinada Cap.Pago y Sost.Deuda'!#REF!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DD-4D32-A2CF-50580175F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928896"/>
        <c:axId val="341928336"/>
      </c:lineChart>
      <c:dateAx>
        <c:axId val="341927216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 sz="1400" b="1"/>
            </a:pPr>
            <a:endParaRPr lang="es-CO"/>
          </a:p>
        </c:txPr>
        <c:crossAx val="341927776"/>
        <c:crosses val="autoZero"/>
        <c:auto val="1"/>
        <c:lblOffset val="100"/>
        <c:baseTimeUnit val="years"/>
      </c:dateAx>
      <c:valAx>
        <c:axId val="341927776"/>
        <c:scaling>
          <c:orientation val="minMax"/>
        </c:scaling>
        <c:delete val="0"/>
        <c:axPos val="l"/>
        <c:numFmt formatCode="[=90]00\%;0_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sz="1200" b="1"/>
            </a:pPr>
            <a:endParaRPr lang="es-CO"/>
          </a:p>
        </c:txPr>
        <c:crossAx val="341927216"/>
        <c:crosses val="autoZero"/>
        <c:crossBetween val="between"/>
        <c:majorUnit val="10"/>
        <c:minorUnit val="0.5"/>
      </c:valAx>
      <c:valAx>
        <c:axId val="3419283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341928896"/>
        <c:crosses val="max"/>
        <c:crossBetween val="between"/>
      </c:valAx>
      <c:dateAx>
        <c:axId val="341928896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341928336"/>
        <c:crosses val="autoZero"/>
        <c:auto val="1"/>
        <c:lblOffset val="100"/>
        <c:baseTimeUnit val="years"/>
      </c:date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8145924045158154"/>
          <c:y val="0.90840966628138942"/>
          <c:w val="0.41072109197234863"/>
          <c:h val="7.9780931296020888E-2"/>
        </c:manualLayout>
      </c:layout>
      <c:overlay val="0"/>
      <c:txPr>
        <a:bodyPr/>
        <a:lstStyle/>
        <a:p>
          <a:pPr>
            <a:defRPr sz="1200"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n>
            <a:noFill/>
          </a:ln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33617</xdr:colOff>
      <xdr:row>63</xdr:row>
      <xdr:rowOff>0</xdr:rowOff>
    </xdr:from>
    <xdr:to>
      <xdr:col>2</xdr:col>
      <xdr:colOff>0</xdr:colOff>
      <xdr:row>93</xdr:row>
      <xdr:rowOff>53627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ED1DF5-0FC9-4E45-8A3A-6A1C787CB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2</xdr:col>
      <xdr:colOff>0</xdr:colOff>
      <xdr:row>127</xdr:row>
      <xdr:rowOff>53627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0290C1-1A70-458E-A52F-46AD5CA5B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0.47469</cdr:x>
      <cdr:y>0.07742</cdr:y>
    </cdr:from>
    <cdr:to>
      <cdr:x>0.85834</cdr:x>
      <cdr:y>0.12712</cdr:y>
    </cdr:to>
    <cdr:sp macro="" textlink="">
      <cdr:nvSpPr>
        <cdr:cNvPr id="5" name="12 Rectángulo redondeado"/>
        <cdr:cNvSpPr/>
      </cdr:nvSpPr>
      <cdr:spPr bwMode="auto">
        <a:xfrm xmlns:a="http://schemas.openxmlformats.org/drawingml/2006/main">
          <a:off x="4908197" y="420596"/>
          <a:ext cx="3966845" cy="269992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12700" cap="flat" cmpd="sng" algn="ctr">
          <a:noFill/>
          <a:prstDash val="solid"/>
          <a:round/>
          <a:headEnd type="none" w="sm" len="sm"/>
          <a:tailEnd type="none" w="sm" len="sm"/>
        </a:ln>
        <a:effectLst xmlns:a="http://schemas.openxmlformats.org/drawingml/2006/main">
          <a:outerShdw blurRad="44450" dist="27940" dir="5400000" algn="ctr">
            <a:srgbClr val="000000">
              <a:alpha val="32000"/>
            </a:srgbClr>
          </a:outerShdw>
        </a:effectLst>
        <a:scene3d xmlns:a="http://schemas.openxmlformats.org/drawingml/2006/main">
          <a:camera prst="orthographicFront">
            <a:rot lat="0" lon="0" rev="0"/>
          </a:camera>
          <a:lightRig rig="balanced" dir="t">
            <a:rot lat="0" lon="0" rev="8700000"/>
          </a:lightRig>
        </a:scene3d>
        <a:sp3d xmlns:a="http://schemas.openxmlformats.org/drawingml/2006/main">
          <a:bevelT w="190500" h="38100"/>
        </a:sp3d>
      </cdr:spPr>
      <cdr:txBody>
        <a:bodyPr xmlns:a="http://schemas.openxmlformats.org/drawingml/2006/main" vert="horz" wrap="square" lIns="91440" tIns="45720" rIns="91440" bIns="45720" numCol="1" rtlCol="0" anchor="ctr" anchorCtr="0" compatLnSpc="1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fontAlgn="base" latinLnBrk="0" hangingPunct="1"/>
          <a:r>
            <a:rPr lang="es-CO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Sostenibilidad de la Deuda (Límite Ley 358/97: 80%) 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0.54463</cdr:x>
      <cdr:y>0.12693</cdr:y>
    </cdr:from>
    <cdr:to>
      <cdr:x>0.8784</cdr:x>
      <cdr:y>0.17663</cdr:y>
    </cdr:to>
    <cdr:sp macro="" textlink="">
      <cdr:nvSpPr>
        <cdr:cNvPr id="3" name="12 Rectángulo redondeado"/>
        <cdr:cNvSpPr/>
      </cdr:nvSpPr>
      <cdr:spPr bwMode="auto">
        <a:xfrm xmlns:a="http://schemas.openxmlformats.org/drawingml/2006/main">
          <a:off x="5631329" y="689536"/>
          <a:ext cx="3451098" cy="269993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12700" cap="flat" cmpd="sng" algn="ctr">
          <a:noFill/>
          <a:prstDash val="solid"/>
          <a:round/>
          <a:headEnd type="none" w="sm" len="sm"/>
          <a:tailEnd type="none" w="sm" len="sm"/>
        </a:ln>
        <a:effectLst xmlns:a="http://schemas.openxmlformats.org/drawingml/2006/main">
          <a:outerShdw blurRad="44450" dist="27940" dir="5400000" algn="ctr">
            <a:srgbClr val="000000">
              <a:alpha val="32000"/>
            </a:srgbClr>
          </a:outerShdw>
        </a:effectLst>
        <a:scene3d xmlns:a="http://schemas.openxmlformats.org/drawingml/2006/main">
          <a:camera prst="orthographicFront">
            <a:rot lat="0" lon="0" rev="0"/>
          </a:camera>
          <a:lightRig rig="balanced" dir="t">
            <a:rot lat="0" lon="0" rev="8700000"/>
          </a:lightRig>
        </a:scene3d>
        <a:sp3d xmlns:a="http://schemas.openxmlformats.org/drawingml/2006/main">
          <a:bevelT w="190500" h="38100"/>
        </a:sp3d>
      </cdr:spPr>
      <cdr:txBody>
        <a:bodyPr xmlns:a="http://schemas.openxmlformats.org/drawingml/2006/main" vert="horz" wrap="square" lIns="91440" tIns="45720" rIns="91440" bIns="45720" numCol="1" rtlCol="0" anchor="ctr" anchorCtr="0" compatLnSpc="1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CO" sz="1200" b="1" i="0" u="none" strike="noStrike" cap="none" normalizeH="0" baseline="0" dirty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Capacidad de Pago (Límite Ley 358/97: 40%) </a:t>
          </a:r>
          <a:endParaRPr kumimoji="0" lang="es-ES" sz="1200" b="1" i="0" u="none" strike="noStrike" cap="none" normalizeH="0" baseline="0" dirty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4C8F-2167-406C-AA62-F9C0BB5EB60A}">
  <sheetPr>
    <tabColor theme="1"/>
  </sheetPr>
  <dimension ref="A1:C35"/>
  <sheetViews>
    <sheetView tabSelected="1" workbookViewId="0">
      <pane ySplit="1" topLeftCell="A2" activePane="bottomLeft" state="frozen"/>
      <selection pane="bottomLeft"/>
    </sheetView>
  </sheetViews>
  <sheetFormatPr baseColWidth="10" defaultColWidth="11" defaultRowHeight="14.25" x14ac:dyDescent="0.2"/>
  <cols>
    <col min="1" max="1" width="9.625" style="1" customWidth="1"/>
    <col min="2" max="2" width="16.625" style="1" customWidth="1"/>
    <col min="3" max="3" width="15.375" style="1" customWidth="1"/>
    <col min="4" max="16384" width="11" style="1"/>
  </cols>
  <sheetData>
    <row r="1" spans="1:3" s="5" customFormat="1" ht="48" customHeight="1" x14ac:dyDescent="0.2">
      <c r="A1" s="2" t="s">
        <v>0</v>
      </c>
      <c r="B1" s="3" t="s">
        <v>1</v>
      </c>
      <c r="C1" s="3" t="s">
        <v>2</v>
      </c>
    </row>
    <row r="2" spans="1:3" x14ac:dyDescent="0.2">
      <c r="A2" s="6">
        <v>33969</v>
      </c>
      <c r="B2" s="7">
        <v>87.42172445132941</v>
      </c>
      <c r="C2" s="8">
        <v>80</v>
      </c>
    </row>
    <row r="3" spans="1:3" x14ac:dyDescent="0.2">
      <c r="A3" s="6">
        <v>34334</v>
      </c>
      <c r="B3" s="7">
        <v>89.746777274376626</v>
      </c>
      <c r="C3" s="8">
        <v>80</v>
      </c>
    </row>
    <row r="4" spans="1:3" x14ac:dyDescent="0.2">
      <c r="A4" s="6">
        <v>34699</v>
      </c>
      <c r="B4" s="7">
        <v>57.030891848153288</v>
      </c>
      <c r="C4" s="8">
        <v>80</v>
      </c>
    </row>
    <row r="5" spans="1:3" x14ac:dyDescent="0.2">
      <c r="A5" s="6">
        <v>35064</v>
      </c>
      <c r="B5" s="7">
        <v>49.376633635250158</v>
      </c>
      <c r="C5" s="8">
        <v>80</v>
      </c>
    </row>
    <row r="6" spans="1:3" x14ac:dyDescent="0.2">
      <c r="A6" s="6">
        <v>35430</v>
      </c>
      <c r="B6" s="7">
        <v>37.124752859099274</v>
      </c>
      <c r="C6" s="8">
        <v>80</v>
      </c>
    </row>
    <row r="7" spans="1:3" x14ac:dyDescent="0.2">
      <c r="A7" s="6">
        <v>35795</v>
      </c>
      <c r="B7" s="7">
        <v>47.090645014470091</v>
      </c>
      <c r="C7" s="8">
        <v>80</v>
      </c>
    </row>
    <row r="8" spans="1:3" x14ac:dyDescent="0.2">
      <c r="A8" s="6">
        <v>36160</v>
      </c>
      <c r="B8" s="7">
        <v>48.194600554338074</v>
      </c>
      <c r="C8" s="8">
        <v>80</v>
      </c>
    </row>
    <row r="9" spans="1:3" x14ac:dyDescent="0.2">
      <c r="A9" s="6">
        <v>36525</v>
      </c>
      <c r="B9" s="7">
        <v>48.601119164016431</v>
      </c>
      <c r="C9" s="8">
        <v>80</v>
      </c>
    </row>
    <row r="10" spans="1:3" x14ac:dyDescent="0.2">
      <c r="A10" s="6">
        <v>36891</v>
      </c>
      <c r="B10" s="7">
        <v>60.695656571082189</v>
      </c>
      <c r="C10" s="8">
        <v>80</v>
      </c>
    </row>
    <row r="11" spans="1:3" x14ac:dyDescent="0.2">
      <c r="A11" s="6">
        <v>37256</v>
      </c>
      <c r="B11" s="7">
        <v>74.453587107858382</v>
      </c>
      <c r="C11" s="8">
        <v>80</v>
      </c>
    </row>
    <row r="12" spans="1:3" x14ac:dyDescent="0.2">
      <c r="A12" s="6">
        <v>37621</v>
      </c>
      <c r="B12" s="7">
        <v>75.836846876645424</v>
      </c>
      <c r="C12" s="8">
        <v>80</v>
      </c>
    </row>
    <row r="13" spans="1:3" x14ac:dyDescent="0.2">
      <c r="A13" s="6">
        <v>37986</v>
      </c>
      <c r="B13" s="7">
        <v>63.468579496420489</v>
      </c>
      <c r="C13" s="8">
        <v>80</v>
      </c>
    </row>
    <row r="14" spans="1:3" x14ac:dyDescent="0.2">
      <c r="A14" s="6">
        <v>38352</v>
      </c>
      <c r="B14" s="7">
        <v>44.878606309288067</v>
      </c>
      <c r="C14" s="8">
        <v>80</v>
      </c>
    </row>
    <row r="15" spans="1:3" x14ac:dyDescent="0.2">
      <c r="A15" s="6">
        <v>38717</v>
      </c>
      <c r="B15" s="7">
        <v>53.160294113912663</v>
      </c>
      <c r="C15" s="8">
        <v>80</v>
      </c>
    </row>
    <row r="16" spans="1:3" x14ac:dyDescent="0.2">
      <c r="A16" s="6">
        <v>39082</v>
      </c>
      <c r="B16" s="7">
        <v>39.07417728808548</v>
      </c>
      <c r="C16" s="8">
        <v>80</v>
      </c>
    </row>
    <row r="17" spans="1:3" x14ac:dyDescent="0.2">
      <c r="A17" s="6">
        <v>39447</v>
      </c>
      <c r="B17" s="7">
        <v>44.37716204211587</v>
      </c>
      <c r="C17" s="8">
        <v>80</v>
      </c>
    </row>
    <row r="18" spans="1:3" x14ac:dyDescent="0.2">
      <c r="A18" s="6">
        <v>39813</v>
      </c>
      <c r="B18" s="7">
        <v>34.962005811539342</v>
      </c>
      <c r="C18" s="8">
        <v>80</v>
      </c>
    </row>
    <row r="19" spans="1:3" x14ac:dyDescent="0.2">
      <c r="A19" s="6">
        <v>40178</v>
      </c>
      <c r="B19" s="7">
        <v>29.373651246233884</v>
      </c>
      <c r="C19" s="8">
        <v>80</v>
      </c>
    </row>
    <row r="20" spans="1:3" x14ac:dyDescent="0.2">
      <c r="A20" s="6">
        <v>40543</v>
      </c>
      <c r="B20" s="7">
        <v>25.136559171613413</v>
      </c>
      <c r="C20" s="8">
        <v>80</v>
      </c>
    </row>
    <row r="21" spans="1:3" x14ac:dyDescent="0.2">
      <c r="A21" s="6">
        <v>40908</v>
      </c>
      <c r="B21" s="7">
        <v>23.984509382524895</v>
      </c>
      <c r="C21" s="8">
        <v>80</v>
      </c>
    </row>
    <row r="22" spans="1:3" x14ac:dyDescent="0.2">
      <c r="A22" s="6">
        <v>41274</v>
      </c>
      <c r="B22" s="7">
        <v>19.923118189101178</v>
      </c>
      <c r="C22" s="8">
        <v>80</v>
      </c>
    </row>
    <row r="23" spans="1:3" x14ac:dyDescent="0.2">
      <c r="A23" s="6">
        <v>41639</v>
      </c>
      <c r="B23" s="7">
        <v>17.2556527452506</v>
      </c>
      <c r="C23" s="8">
        <v>80</v>
      </c>
    </row>
    <row r="24" spans="1:3" x14ac:dyDescent="0.2">
      <c r="A24" s="6">
        <v>42004</v>
      </c>
      <c r="B24" s="7">
        <v>18.355752224827647</v>
      </c>
      <c r="C24" s="8">
        <v>80</v>
      </c>
    </row>
    <row r="25" spans="1:3" x14ac:dyDescent="0.2">
      <c r="A25" s="6">
        <v>42369</v>
      </c>
      <c r="B25" s="7">
        <v>14.67950686326267</v>
      </c>
      <c r="C25" s="8">
        <v>80</v>
      </c>
    </row>
    <row r="26" spans="1:3" x14ac:dyDescent="0.2">
      <c r="A26" s="6">
        <v>42735</v>
      </c>
      <c r="B26" s="7">
        <v>12.586242253728102</v>
      </c>
      <c r="C26" s="8">
        <v>80</v>
      </c>
    </row>
    <row r="27" spans="1:3" x14ac:dyDescent="0.2">
      <c r="A27" s="6">
        <v>43100</v>
      </c>
      <c r="B27" s="7">
        <v>12.630006175487587</v>
      </c>
      <c r="C27" s="8">
        <v>80</v>
      </c>
    </row>
    <row r="28" spans="1:3" x14ac:dyDescent="0.2">
      <c r="A28" s="6">
        <v>43465</v>
      </c>
      <c r="B28" s="7">
        <v>11.098221559752524</v>
      </c>
      <c r="C28" s="8">
        <v>80</v>
      </c>
    </row>
    <row r="29" spans="1:3" x14ac:dyDescent="0.2">
      <c r="A29" s="6">
        <v>43830</v>
      </c>
      <c r="B29" s="7">
        <v>22.931812255177668</v>
      </c>
      <c r="C29" s="8">
        <v>80</v>
      </c>
    </row>
    <row r="30" spans="1:3" x14ac:dyDescent="0.2">
      <c r="A30" s="6">
        <v>44196</v>
      </c>
      <c r="B30" s="7">
        <v>24.109280900831891</v>
      </c>
      <c r="C30" s="8">
        <v>80</v>
      </c>
    </row>
    <row r="31" spans="1:3" x14ac:dyDescent="0.2">
      <c r="A31" s="6">
        <v>44561</v>
      </c>
      <c r="B31" s="7">
        <v>42.70261561167051</v>
      </c>
      <c r="C31" s="8">
        <v>100</v>
      </c>
    </row>
    <row r="32" spans="1:3" x14ac:dyDescent="0.2">
      <c r="A32" s="6">
        <v>44926</v>
      </c>
      <c r="B32" s="7">
        <v>58.88</v>
      </c>
      <c r="C32" s="8">
        <v>100</v>
      </c>
    </row>
    <row r="33" spans="1:3" x14ac:dyDescent="0.2">
      <c r="A33" s="6">
        <v>45291</v>
      </c>
      <c r="B33" s="7">
        <v>56.16</v>
      </c>
      <c r="C33" s="8">
        <v>100</v>
      </c>
    </row>
    <row r="34" spans="1:3" x14ac:dyDescent="0.2">
      <c r="A34" s="6">
        <v>45657</v>
      </c>
      <c r="B34" s="7">
        <v>52.97</v>
      </c>
      <c r="C34" s="8">
        <v>100</v>
      </c>
    </row>
    <row r="35" spans="1:3" x14ac:dyDescent="0.2">
      <c r="A35" s="6">
        <v>46022</v>
      </c>
      <c r="B35" s="7">
        <v>66.27</v>
      </c>
      <c r="C35" s="8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03E6A-D9DF-4F34-8A48-351BF9A69D7B}">
  <sheetPr>
    <tabColor theme="1"/>
  </sheetPr>
  <dimension ref="A1:C35"/>
  <sheetViews>
    <sheetView workbookViewId="0">
      <pane ySplit="1" topLeftCell="A2" activePane="bottomLeft" state="frozen"/>
      <selection pane="bottomLeft"/>
    </sheetView>
  </sheetViews>
  <sheetFormatPr baseColWidth="10" defaultColWidth="11" defaultRowHeight="14.25" x14ac:dyDescent="0.2"/>
  <cols>
    <col min="1" max="1" width="9.625" style="1" customWidth="1"/>
    <col min="2" max="2" width="13.5" style="1" customWidth="1"/>
    <col min="3" max="3" width="16.125" style="1" customWidth="1"/>
    <col min="4" max="16384" width="11" style="1"/>
  </cols>
  <sheetData>
    <row r="1" spans="1:3" s="5" customFormat="1" ht="48" customHeight="1" x14ac:dyDescent="0.2">
      <c r="A1" s="2" t="s">
        <v>0</v>
      </c>
      <c r="B1" s="3" t="s">
        <v>3</v>
      </c>
      <c r="C1" s="4" t="s">
        <v>4</v>
      </c>
    </row>
    <row r="2" spans="1:3" x14ac:dyDescent="0.2">
      <c r="A2" s="6">
        <v>33969</v>
      </c>
      <c r="B2" s="7">
        <v>52.975044848848484</v>
      </c>
      <c r="C2" s="8">
        <v>40</v>
      </c>
    </row>
    <row r="3" spans="1:3" x14ac:dyDescent="0.2">
      <c r="A3" s="6">
        <v>34334</v>
      </c>
      <c r="B3" s="7">
        <v>45.389724392065943</v>
      </c>
      <c r="C3" s="8">
        <v>40</v>
      </c>
    </row>
    <row r="4" spans="1:3" x14ac:dyDescent="0.2">
      <c r="A4" s="6">
        <v>34699</v>
      </c>
      <c r="B4" s="7">
        <v>21.039505225772185</v>
      </c>
      <c r="C4" s="8">
        <v>40</v>
      </c>
    </row>
    <row r="5" spans="1:3" x14ac:dyDescent="0.2">
      <c r="A5" s="6">
        <v>35064</v>
      </c>
      <c r="B5" s="7">
        <v>24.894093167789475</v>
      </c>
      <c r="C5" s="8">
        <v>40</v>
      </c>
    </row>
    <row r="6" spans="1:3" x14ac:dyDescent="0.2">
      <c r="A6" s="6">
        <v>35430</v>
      </c>
      <c r="B6" s="7">
        <v>22.80907224528023</v>
      </c>
      <c r="C6" s="8">
        <v>40</v>
      </c>
    </row>
    <row r="7" spans="1:3" x14ac:dyDescent="0.2">
      <c r="A7" s="6">
        <v>35795</v>
      </c>
      <c r="B7" s="7">
        <v>14.202026245362903</v>
      </c>
      <c r="C7" s="8">
        <v>40</v>
      </c>
    </row>
    <row r="8" spans="1:3" x14ac:dyDescent="0.2">
      <c r="A8" s="6">
        <v>36160</v>
      </c>
      <c r="B8" s="7">
        <v>18.264335160345667</v>
      </c>
      <c r="C8" s="8">
        <v>40</v>
      </c>
    </row>
    <row r="9" spans="1:3" x14ac:dyDescent="0.2">
      <c r="A9" s="6">
        <v>36525</v>
      </c>
      <c r="B9" s="7">
        <v>15.401830458545865</v>
      </c>
      <c r="C9" s="8">
        <v>40</v>
      </c>
    </row>
    <row r="10" spans="1:3" x14ac:dyDescent="0.2">
      <c r="A10" s="6">
        <v>36891</v>
      </c>
      <c r="B10" s="7">
        <v>14.486599638208054</v>
      </c>
      <c r="C10" s="8">
        <v>40</v>
      </c>
    </row>
    <row r="11" spans="1:3" x14ac:dyDescent="0.2">
      <c r="A11" s="6">
        <v>37256</v>
      </c>
      <c r="B11" s="7">
        <v>17.463502791150692</v>
      </c>
      <c r="C11" s="8">
        <v>40</v>
      </c>
    </row>
    <row r="12" spans="1:3" x14ac:dyDescent="0.2">
      <c r="A12" s="6">
        <v>37621</v>
      </c>
      <c r="B12" s="7">
        <v>23.564650737068455</v>
      </c>
      <c r="C12" s="8">
        <v>40</v>
      </c>
    </row>
    <row r="13" spans="1:3" x14ac:dyDescent="0.2">
      <c r="A13" s="6">
        <v>37986</v>
      </c>
      <c r="B13" s="7">
        <v>12.030508262204597</v>
      </c>
      <c r="C13" s="8">
        <v>40</v>
      </c>
    </row>
    <row r="14" spans="1:3" x14ac:dyDescent="0.2">
      <c r="A14" s="6">
        <v>38352</v>
      </c>
      <c r="B14" s="7">
        <v>9.9672928567899923</v>
      </c>
      <c r="C14" s="8">
        <v>40</v>
      </c>
    </row>
    <row r="15" spans="1:3" x14ac:dyDescent="0.2">
      <c r="A15" s="6">
        <v>38717</v>
      </c>
      <c r="B15" s="7">
        <v>10.436211912212629</v>
      </c>
      <c r="C15" s="8">
        <v>40</v>
      </c>
    </row>
    <row r="16" spans="1:3" x14ac:dyDescent="0.2">
      <c r="A16" s="6">
        <v>39082</v>
      </c>
      <c r="B16" s="7">
        <v>7.940349731769798</v>
      </c>
      <c r="C16" s="8">
        <v>40</v>
      </c>
    </row>
    <row r="17" spans="1:3" x14ac:dyDescent="0.2">
      <c r="A17" s="6">
        <v>39447</v>
      </c>
      <c r="B17" s="7">
        <v>5.6600800233951256</v>
      </c>
      <c r="C17" s="8">
        <v>40</v>
      </c>
    </row>
    <row r="18" spans="1:3" x14ac:dyDescent="0.2">
      <c r="A18" s="6">
        <v>39813</v>
      </c>
      <c r="B18" s="7">
        <v>5.9870548161011774</v>
      </c>
      <c r="C18" s="8">
        <v>40</v>
      </c>
    </row>
    <row r="19" spans="1:3" x14ac:dyDescent="0.2">
      <c r="A19" s="6">
        <v>40178</v>
      </c>
      <c r="B19" s="7">
        <v>4.4152105952852532</v>
      </c>
      <c r="C19" s="8">
        <v>40</v>
      </c>
    </row>
    <row r="20" spans="1:3" x14ac:dyDescent="0.2">
      <c r="A20" s="6">
        <v>40543</v>
      </c>
      <c r="B20" s="7">
        <v>3.2137964703976616</v>
      </c>
      <c r="C20" s="8">
        <v>40</v>
      </c>
    </row>
    <row r="21" spans="1:3" x14ac:dyDescent="0.2">
      <c r="A21" s="6">
        <v>40908</v>
      </c>
      <c r="B21" s="7">
        <v>2.784158622994136</v>
      </c>
      <c r="C21" s="8">
        <v>40</v>
      </c>
    </row>
    <row r="22" spans="1:3" x14ac:dyDescent="0.2">
      <c r="A22" s="6">
        <v>41274</v>
      </c>
      <c r="B22" s="7">
        <v>2.43161396746543</v>
      </c>
      <c r="C22" s="8">
        <v>40</v>
      </c>
    </row>
    <row r="23" spans="1:3" x14ac:dyDescent="0.2">
      <c r="A23" s="6">
        <v>41639</v>
      </c>
      <c r="B23" s="7">
        <v>1.695115526949541</v>
      </c>
      <c r="C23" s="8">
        <v>40</v>
      </c>
    </row>
    <row r="24" spans="1:3" x14ac:dyDescent="0.2">
      <c r="A24" s="6">
        <v>42004</v>
      </c>
      <c r="B24" s="7">
        <v>1.7736581325657892</v>
      </c>
      <c r="C24" s="8">
        <v>40</v>
      </c>
    </row>
    <row r="25" spans="1:3" x14ac:dyDescent="0.2">
      <c r="A25" s="6">
        <v>42369</v>
      </c>
      <c r="B25" s="7">
        <v>1.6885836448513472</v>
      </c>
      <c r="C25" s="8">
        <v>40</v>
      </c>
    </row>
    <row r="26" spans="1:3" x14ac:dyDescent="0.2">
      <c r="A26" s="6">
        <v>42735</v>
      </c>
      <c r="B26" s="7">
        <v>1.2007895124314529</v>
      </c>
      <c r="C26" s="8">
        <v>40</v>
      </c>
    </row>
    <row r="27" spans="1:3" x14ac:dyDescent="0.2">
      <c r="A27" s="6">
        <v>43100</v>
      </c>
      <c r="B27" s="7">
        <v>1.1821944650511069</v>
      </c>
      <c r="C27" s="8">
        <v>40</v>
      </c>
    </row>
    <row r="28" spans="1:3" x14ac:dyDescent="0.2">
      <c r="A28" s="6">
        <v>43465</v>
      </c>
      <c r="B28" s="7">
        <v>1.0383914876493683</v>
      </c>
      <c r="C28" s="8">
        <v>40</v>
      </c>
    </row>
    <row r="29" spans="1:3" x14ac:dyDescent="0.2">
      <c r="A29" s="6">
        <v>43830</v>
      </c>
      <c r="B29" s="7">
        <v>0.91837767138365134</v>
      </c>
      <c r="C29" s="8">
        <v>40</v>
      </c>
    </row>
    <row r="30" spans="1:3" x14ac:dyDescent="0.2">
      <c r="A30" s="6">
        <v>44196</v>
      </c>
      <c r="B30" s="7">
        <v>1.5864484870607296</v>
      </c>
      <c r="C30" s="8">
        <v>40</v>
      </c>
    </row>
    <row r="31" spans="1:3" x14ac:dyDescent="0.2">
      <c r="A31" s="6">
        <v>44561</v>
      </c>
      <c r="B31" s="7">
        <v>2.0167356696219874</v>
      </c>
      <c r="C31" s="8">
        <v>60</v>
      </c>
    </row>
    <row r="32" spans="1:3" x14ac:dyDescent="0.2">
      <c r="A32" s="6">
        <v>44926</v>
      </c>
      <c r="B32" s="7">
        <v>4.46</v>
      </c>
      <c r="C32" s="8">
        <v>60</v>
      </c>
    </row>
    <row r="33" spans="1:3" x14ac:dyDescent="0.2">
      <c r="A33" s="6">
        <v>45291</v>
      </c>
      <c r="B33" s="7">
        <v>7.59</v>
      </c>
      <c r="C33" s="8">
        <v>60</v>
      </c>
    </row>
    <row r="34" spans="1:3" x14ac:dyDescent="0.2">
      <c r="A34" s="6">
        <v>45657</v>
      </c>
      <c r="B34" s="7">
        <v>6.61</v>
      </c>
      <c r="C34" s="8">
        <v>60</v>
      </c>
    </row>
    <row r="35" spans="1:3" x14ac:dyDescent="0.2">
      <c r="A35" s="6">
        <v>45658</v>
      </c>
      <c r="B35" s="7">
        <v>6.85</v>
      </c>
      <c r="C35" s="8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E0CE2-81B5-4A18-87C4-0063C8E792B2}">
  <sheetPr>
    <tabColor theme="1"/>
  </sheetPr>
  <dimension ref="A1:B35"/>
  <sheetViews>
    <sheetView workbookViewId="0">
      <pane ySplit="1" topLeftCell="A2" activePane="bottomLeft" state="frozen"/>
      <selection pane="bottomLeft"/>
    </sheetView>
  </sheetViews>
  <sheetFormatPr baseColWidth="10" defaultColWidth="11" defaultRowHeight="14.25" x14ac:dyDescent="0.2"/>
  <cols>
    <col min="1" max="1" width="9.625" style="1" customWidth="1"/>
    <col min="2" max="16384" width="11" style="1"/>
  </cols>
  <sheetData>
    <row r="1" spans="1:2" s="5" customFormat="1" ht="48" customHeight="1" x14ac:dyDescent="0.2">
      <c r="A1" s="2" t="s">
        <v>0</v>
      </c>
      <c r="B1" s="4" t="s">
        <v>5</v>
      </c>
    </row>
    <row r="2" spans="1:2" x14ac:dyDescent="0.2">
      <c r="A2" s="6">
        <v>33969</v>
      </c>
      <c r="B2" s="8"/>
    </row>
    <row r="3" spans="1:2" x14ac:dyDescent="0.2">
      <c r="A3" s="6">
        <v>34334</v>
      </c>
      <c r="B3" s="8"/>
    </row>
    <row r="4" spans="1:2" x14ac:dyDescent="0.2">
      <c r="A4" s="6">
        <v>34699</v>
      </c>
      <c r="B4" s="8"/>
    </row>
    <row r="5" spans="1:2" x14ac:dyDescent="0.2">
      <c r="A5" s="6">
        <v>35064</v>
      </c>
      <c r="B5" s="8"/>
    </row>
    <row r="6" spans="1:2" x14ac:dyDescent="0.2">
      <c r="A6" s="6">
        <v>35430</v>
      </c>
      <c r="B6" s="8"/>
    </row>
    <row r="7" spans="1:2" x14ac:dyDescent="0.2">
      <c r="A7" s="6">
        <v>35795</v>
      </c>
      <c r="B7" s="8">
        <v>745353.39999999991</v>
      </c>
    </row>
    <row r="8" spans="1:2" x14ac:dyDescent="0.2">
      <c r="A8" s="6">
        <v>36160</v>
      </c>
      <c r="B8" s="8">
        <v>923833.69158342003</v>
      </c>
    </row>
    <row r="9" spans="1:2" x14ac:dyDescent="0.2">
      <c r="A9" s="6">
        <v>36525</v>
      </c>
      <c r="B9" s="8">
        <v>1018739.569</v>
      </c>
    </row>
    <row r="10" spans="1:2" x14ac:dyDescent="0.2">
      <c r="A10" s="6">
        <v>36891</v>
      </c>
      <c r="B10" s="8">
        <v>1339068.8080000002</v>
      </c>
    </row>
    <row r="11" spans="1:2" x14ac:dyDescent="0.2">
      <c r="A11" s="6">
        <v>37256</v>
      </c>
      <c r="B11" s="8">
        <v>1774004.2749999999</v>
      </c>
    </row>
    <row r="12" spans="1:2" x14ac:dyDescent="0.2">
      <c r="A12" s="6">
        <v>37621</v>
      </c>
      <c r="B12" s="8">
        <v>1865779.3</v>
      </c>
    </row>
    <row r="13" spans="1:2" x14ac:dyDescent="0.2">
      <c r="A13" s="6">
        <v>37986</v>
      </c>
      <c r="B13" s="8">
        <v>1833377.334058</v>
      </c>
    </row>
    <row r="14" spans="1:2" x14ac:dyDescent="0.2">
      <c r="A14" s="6">
        <v>38352</v>
      </c>
      <c r="B14" s="8">
        <v>1669498.0236240001</v>
      </c>
    </row>
    <row r="15" spans="1:2" x14ac:dyDescent="0.2">
      <c r="A15" s="6">
        <v>38717</v>
      </c>
      <c r="B15" s="8">
        <v>2110548.4732367499</v>
      </c>
    </row>
    <row r="16" spans="1:2" x14ac:dyDescent="0.2">
      <c r="A16" s="6">
        <v>39082</v>
      </c>
      <c r="B16" s="8">
        <v>1883935.54</v>
      </c>
    </row>
    <row r="17" spans="1:2" x14ac:dyDescent="0.2">
      <c r="A17" s="6">
        <v>39447</v>
      </c>
      <c r="B17" s="8">
        <v>2308752.2749999999</v>
      </c>
    </row>
    <row r="18" spans="1:2" x14ac:dyDescent="0.2">
      <c r="A18" s="6">
        <v>39813</v>
      </c>
      <c r="B18" s="8">
        <v>2116018.5379999997</v>
      </c>
    </row>
    <row r="19" spans="1:2" x14ac:dyDescent="0.2">
      <c r="A19" s="6">
        <v>40178</v>
      </c>
      <c r="B19" s="8">
        <v>1928528.189</v>
      </c>
    </row>
    <row r="20" spans="1:2" x14ac:dyDescent="0.2">
      <c r="A20" s="6">
        <v>40543</v>
      </c>
      <c r="B20" s="8">
        <v>1740845.0149999999</v>
      </c>
    </row>
    <row r="21" spans="1:2" x14ac:dyDescent="0.2">
      <c r="A21" s="6">
        <v>40908</v>
      </c>
      <c r="B21" s="8">
        <v>1724523.5</v>
      </c>
    </row>
    <row r="22" spans="1:2" x14ac:dyDescent="0.2">
      <c r="A22" s="6">
        <v>41274</v>
      </c>
      <c r="B22" s="8">
        <v>1477069.7</v>
      </c>
    </row>
    <row r="23" spans="1:2" x14ac:dyDescent="0.2">
      <c r="A23" s="6">
        <v>41639</v>
      </c>
      <c r="B23" s="8">
        <v>1474287.678729</v>
      </c>
    </row>
    <row r="24" spans="1:2" x14ac:dyDescent="0.2">
      <c r="A24" s="6">
        <v>42004</v>
      </c>
      <c r="B24" s="8">
        <v>1567166.3933361773</v>
      </c>
    </row>
    <row r="25" spans="1:2" x14ac:dyDescent="0.2">
      <c r="A25" s="6">
        <v>42369</v>
      </c>
      <c r="B25" s="8">
        <v>1363892.7928373942</v>
      </c>
    </row>
    <row r="26" spans="1:2" x14ac:dyDescent="0.2">
      <c r="A26" s="6">
        <v>42735</v>
      </c>
      <c r="B26" s="8">
        <v>1253888.3999999999</v>
      </c>
    </row>
    <row r="27" spans="1:2" x14ac:dyDescent="0.2">
      <c r="A27" s="6">
        <v>43100</v>
      </c>
      <c r="B27" s="8">
        <v>1215043.6000000001</v>
      </c>
    </row>
    <row r="28" spans="1:2" x14ac:dyDescent="0.2">
      <c r="A28" s="6">
        <v>43465</v>
      </c>
      <c r="B28" s="8">
        <v>1192080.5556069999</v>
      </c>
    </row>
    <row r="29" spans="1:2" x14ac:dyDescent="0.2">
      <c r="A29" s="6">
        <v>43830</v>
      </c>
      <c r="B29" s="8">
        <v>2541457</v>
      </c>
    </row>
    <row r="30" spans="1:2" x14ac:dyDescent="0.2">
      <c r="A30" s="6">
        <v>44196</v>
      </c>
      <c r="B30" s="8">
        <v>3363988</v>
      </c>
    </row>
    <row r="31" spans="1:2" x14ac:dyDescent="0.2">
      <c r="A31" s="6">
        <v>44561</v>
      </c>
      <c r="B31" s="8">
        <v>5684336.208083</v>
      </c>
    </row>
    <row r="32" spans="1:2" x14ac:dyDescent="0.2">
      <c r="A32" s="6">
        <v>44926</v>
      </c>
      <c r="B32" s="8">
        <v>7854016</v>
      </c>
    </row>
    <row r="33" spans="1:2" x14ac:dyDescent="0.2">
      <c r="A33" s="6">
        <v>45291</v>
      </c>
      <c r="B33" s="8">
        <v>9255834</v>
      </c>
    </row>
    <row r="34" spans="1:2" x14ac:dyDescent="0.2">
      <c r="A34" s="6">
        <v>45657</v>
      </c>
      <c r="B34" s="8">
        <v>10853573</v>
      </c>
    </row>
    <row r="35" spans="1:2" x14ac:dyDescent="0.2">
      <c r="A35" s="6">
        <v>45658</v>
      </c>
      <c r="B35" s="8">
        <v>14502208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DE31E-FEC6-4DA3-9F66-7198AD1E4860}">
  <sheetPr>
    <tabColor theme="1"/>
  </sheetPr>
  <dimension ref="A1:M37"/>
  <sheetViews>
    <sheetView workbookViewId="0">
      <pane ySplit="1" topLeftCell="A2" activePane="bottomLeft" state="frozen"/>
      <selection pane="bottomLeft"/>
    </sheetView>
  </sheetViews>
  <sheetFormatPr baseColWidth="10" defaultRowHeight="14.25" x14ac:dyDescent="0.2"/>
  <cols>
    <col min="1" max="1" width="11" style="9"/>
  </cols>
  <sheetData>
    <row r="1" spans="1:6" ht="15" x14ac:dyDescent="0.25">
      <c r="A1" s="13" t="s">
        <v>10</v>
      </c>
      <c r="B1" s="14" t="s">
        <v>6</v>
      </c>
      <c r="C1" s="14" t="s">
        <v>7</v>
      </c>
      <c r="D1" s="14" t="s">
        <v>8</v>
      </c>
      <c r="E1" s="14" t="s">
        <v>9</v>
      </c>
      <c r="F1" s="14" t="s">
        <v>11</v>
      </c>
    </row>
    <row r="2" spans="1:6" x14ac:dyDescent="0.2">
      <c r="A2" s="11">
        <v>33969</v>
      </c>
      <c r="B2" s="12"/>
      <c r="C2" s="12"/>
      <c r="D2" s="12"/>
      <c r="E2" s="12"/>
      <c r="F2" s="10"/>
    </row>
    <row r="3" spans="1:6" x14ac:dyDescent="0.2">
      <c r="A3" s="11">
        <v>34334</v>
      </c>
      <c r="B3" s="12"/>
      <c r="C3" s="12"/>
      <c r="D3" s="12"/>
      <c r="E3" s="12"/>
      <c r="F3" s="10"/>
    </row>
    <row r="4" spans="1:6" x14ac:dyDescent="0.2">
      <c r="A4" s="11">
        <v>34699</v>
      </c>
      <c r="B4" s="12">
        <v>0.66866495569221829</v>
      </c>
      <c r="C4" s="12">
        <v>0</v>
      </c>
      <c r="D4" s="12">
        <v>0.33133504430778177</v>
      </c>
      <c r="E4" s="12"/>
      <c r="F4" s="15">
        <f t="shared" ref="F4:F29" si="0">SUM(B4:E4)</f>
        <v>1</v>
      </c>
    </row>
    <row r="5" spans="1:6" x14ac:dyDescent="0.2">
      <c r="A5" s="11">
        <v>35064</v>
      </c>
      <c r="B5" s="12">
        <v>0.69554803296154932</v>
      </c>
      <c r="C5" s="12">
        <v>0</v>
      </c>
      <c r="D5" s="12">
        <v>0.30445196703845062</v>
      </c>
      <c r="E5" s="12"/>
      <c r="F5" s="15">
        <f t="shared" si="0"/>
        <v>1</v>
      </c>
    </row>
    <row r="6" spans="1:6" x14ac:dyDescent="0.2">
      <c r="A6" s="11">
        <v>35430</v>
      </c>
      <c r="B6" s="12">
        <v>0.76935231370485457</v>
      </c>
      <c r="C6" s="12">
        <v>0</v>
      </c>
      <c r="D6" s="12">
        <v>0.2306476862951454</v>
      </c>
      <c r="E6" s="12"/>
      <c r="F6" s="15">
        <f t="shared" si="0"/>
        <v>1</v>
      </c>
    </row>
    <row r="7" spans="1:6" x14ac:dyDescent="0.2">
      <c r="A7" s="11">
        <v>35795</v>
      </c>
      <c r="B7" s="12">
        <v>0.51163998178582137</v>
      </c>
      <c r="C7" s="12">
        <v>0</v>
      </c>
      <c r="D7" s="12">
        <v>0.48836001821417874</v>
      </c>
      <c r="E7" s="12"/>
      <c r="F7" s="15">
        <f t="shared" si="0"/>
        <v>1</v>
      </c>
    </row>
    <row r="8" spans="1:6" x14ac:dyDescent="0.2">
      <c r="A8" s="11">
        <v>36160</v>
      </c>
      <c r="B8" s="12">
        <v>0.39750405539448352</v>
      </c>
      <c r="C8" s="12">
        <v>0</v>
      </c>
      <c r="D8" s="12">
        <v>0.60249594460551648</v>
      </c>
      <c r="E8" s="12"/>
      <c r="F8" s="15">
        <f t="shared" si="0"/>
        <v>1</v>
      </c>
    </row>
    <row r="9" spans="1:6" x14ac:dyDescent="0.2">
      <c r="A9" s="11">
        <v>36525</v>
      </c>
      <c r="B9" s="12">
        <v>0.3359817007363145</v>
      </c>
      <c r="C9" s="12">
        <v>0</v>
      </c>
      <c r="D9" s="12">
        <v>0.6640182992636855</v>
      </c>
      <c r="E9" s="12"/>
      <c r="F9" s="15">
        <f t="shared" si="0"/>
        <v>1</v>
      </c>
    </row>
    <row r="10" spans="1:6" x14ac:dyDescent="0.2">
      <c r="A10" s="11">
        <v>36891</v>
      </c>
      <c r="B10" s="12">
        <v>0.49316704269016171</v>
      </c>
      <c r="C10" s="12">
        <v>0</v>
      </c>
      <c r="D10" s="12">
        <v>0.50683295730983824</v>
      </c>
      <c r="E10" s="12"/>
      <c r="F10" s="15">
        <f t="shared" si="0"/>
        <v>1</v>
      </c>
    </row>
    <row r="11" spans="1:6" x14ac:dyDescent="0.2">
      <c r="A11" s="11">
        <v>37256</v>
      </c>
      <c r="B11" s="12">
        <v>0.47979297287770067</v>
      </c>
      <c r="C11" s="12">
        <v>0</v>
      </c>
      <c r="D11" s="12">
        <v>0.52020702712229938</v>
      </c>
      <c r="E11" s="12"/>
      <c r="F11" s="15">
        <f t="shared" si="0"/>
        <v>1</v>
      </c>
    </row>
    <row r="12" spans="1:6" x14ac:dyDescent="0.2">
      <c r="A12" s="11">
        <v>37621</v>
      </c>
      <c r="B12" s="12">
        <v>0.45876809599077445</v>
      </c>
      <c r="C12" s="12">
        <v>0</v>
      </c>
      <c r="D12" s="12">
        <v>0.5412319040092255</v>
      </c>
      <c r="E12" s="12"/>
      <c r="F12" s="15">
        <f t="shared" si="0"/>
        <v>1</v>
      </c>
    </row>
    <row r="13" spans="1:6" x14ac:dyDescent="0.2">
      <c r="A13" s="11">
        <v>37986</v>
      </c>
      <c r="B13" s="12">
        <v>0.50091915313323421</v>
      </c>
      <c r="C13" s="12">
        <v>0</v>
      </c>
      <c r="D13" s="12">
        <v>0.49908084686676579</v>
      </c>
      <c r="E13" s="12"/>
      <c r="F13" s="15">
        <f t="shared" si="0"/>
        <v>1</v>
      </c>
    </row>
    <row r="14" spans="1:6" x14ac:dyDescent="0.2">
      <c r="A14" s="11">
        <v>38352</v>
      </c>
      <c r="B14" s="12">
        <v>0.56866804490025746</v>
      </c>
      <c r="C14" s="12">
        <v>0</v>
      </c>
      <c r="D14" s="12">
        <v>0.43133197303852233</v>
      </c>
      <c r="E14" s="12"/>
      <c r="F14" s="15">
        <f t="shared" si="0"/>
        <v>1.0000000179387798</v>
      </c>
    </row>
    <row r="15" spans="1:6" x14ac:dyDescent="0.2">
      <c r="A15" s="11">
        <v>38717</v>
      </c>
      <c r="B15" s="12">
        <v>0.89300294455451279</v>
      </c>
      <c r="C15" s="12">
        <v>0</v>
      </c>
      <c r="D15" s="12">
        <v>0.10699704276478271</v>
      </c>
      <c r="E15" s="12"/>
      <c r="F15" s="15">
        <f t="shared" si="0"/>
        <v>0.99999998731929551</v>
      </c>
    </row>
    <row r="16" spans="1:6" x14ac:dyDescent="0.2">
      <c r="A16" s="11">
        <v>39082</v>
      </c>
      <c r="B16" s="12">
        <v>0.85676497940950469</v>
      </c>
      <c r="C16" s="12">
        <v>0</v>
      </c>
      <c r="D16" s="12">
        <v>0.14323504259845946</v>
      </c>
      <c r="E16" s="12"/>
      <c r="F16" s="15">
        <f t="shared" si="0"/>
        <v>1.0000000220079641</v>
      </c>
    </row>
    <row r="17" spans="1:6" x14ac:dyDescent="0.2">
      <c r="A17" s="11">
        <v>39447</v>
      </c>
      <c r="B17" s="12">
        <v>0.89054522782980217</v>
      </c>
      <c r="C17" s="12">
        <v>0</v>
      </c>
      <c r="D17" s="12">
        <v>0.109454772170198</v>
      </c>
      <c r="E17" s="12"/>
      <c r="F17" s="15">
        <f t="shared" si="0"/>
        <v>1.0000000000000002</v>
      </c>
    </row>
    <row r="18" spans="1:6" x14ac:dyDescent="0.2">
      <c r="A18" s="11">
        <v>39813</v>
      </c>
      <c r="B18" s="12">
        <v>0.87265130388177314</v>
      </c>
      <c r="C18" s="12">
        <v>0</v>
      </c>
      <c r="D18" s="12">
        <v>0.12734869611822683</v>
      </c>
      <c r="E18" s="12"/>
      <c r="F18" s="15">
        <f t="shared" si="0"/>
        <v>1</v>
      </c>
    </row>
    <row r="19" spans="1:6" x14ac:dyDescent="0.2">
      <c r="A19" s="11">
        <v>40178</v>
      </c>
      <c r="B19" s="12">
        <v>0.84504282634064676</v>
      </c>
      <c r="C19" s="12">
        <v>0</v>
      </c>
      <c r="D19" s="12">
        <v>0.15495717365935321</v>
      </c>
      <c r="E19" s="12"/>
      <c r="F19" s="15">
        <f t="shared" si="0"/>
        <v>1</v>
      </c>
    </row>
    <row r="20" spans="1:6" x14ac:dyDescent="0.2">
      <c r="A20" s="11">
        <v>40543</v>
      </c>
      <c r="B20" s="12">
        <v>0.74494756520441252</v>
      </c>
      <c r="C20" s="12">
        <v>0</v>
      </c>
      <c r="D20" s="12">
        <v>0.25505243479558765</v>
      </c>
      <c r="E20" s="12"/>
      <c r="F20" s="15">
        <f t="shared" si="0"/>
        <v>1.0000000000000002</v>
      </c>
    </row>
    <row r="21" spans="1:6" x14ac:dyDescent="0.2">
      <c r="A21" s="11">
        <v>40908</v>
      </c>
      <c r="B21" s="12">
        <v>0.69548460673164125</v>
      </c>
      <c r="C21" s="12">
        <v>0</v>
      </c>
      <c r="D21" s="12">
        <v>0.30451539326835869</v>
      </c>
      <c r="E21" s="12"/>
      <c r="F21" s="15">
        <f t="shared" si="0"/>
        <v>1</v>
      </c>
    </row>
    <row r="22" spans="1:6" x14ac:dyDescent="0.2">
      <c r="A22" s="11">
        <v>41274</v>
      </c>
      <c r="B22" s="12">
        <v>0.68963006385550674</v>
      </c>
      <c r="C22" s="12">
        <v>9.058883183128086E-4</v>
      </c>
      <c r="D22" s="12">
        <v>0.30946404782618031</v>
      </c>
      <c r="E22" s="12"/>
      <c r="F22" s="15">
        <f t="shared" si="0"/>
        <v>0.99999999999999989</v>
      </c>
    </row>
    <row r="23" spans="1:6" x14ac:dyDescent="0.2">
      <c r="A23" s="11">
        <v>41639</v>
      </c>
      <c r="B23" s="12">
        <v>0.67799686432693473</v>
      </c>
      <c r="C23" s="12">
        <v>1.697704325925522E-3</v>
      </c>
      <c r="D23" s="12">
        <v>0.32030543134713979</v>
      </c>
      <c r="E23" s="12"/>
      <c r="F23" s="15">
        <f t="shared" si="0"/>
        <v>1</v>
      </c>
    </row>
    <row r="24" spans="1:6" x14ac:dyDescent="0.2">
      <c r="A24" s="11">
        <v>42004</v>
      </c>
      <c r="B24" s="12">
        <v>0.63355628008460818</v>
      </c>
      <c r="C24" s="12">
        <v>3.4183559403295756E-3</v>
      </c>
      <c r="D24" s="12">
        <v>0.36302536397506235</v>
      </c>
      <c r="E24" s="12"/>
      <c r="F24" s="15">
        <f t="shared" si="0"/>
        <v>1</v>
      </c>
    </row>
    <row r="25" spans="1:6" x14ac:dyDescent="0.2">
      <c r="A25" s="11">
        <v>42369</v>
      </c>
      <c r="B25" s="12">
        <v>0.50293575574770821</v>
      </c>
      <c r="C25" s="12">
        <v>6.7815642900327152E-3</v>
      </c>
      <c r="D25" s="12">
        <v>0.49028267996225922</v>
      </c>
      <c r="E25" s="12"/>
      <c r="F25" s="15">
        <f t="shared" si="0"/>
        <v>1.0000000000000002</v>
      </c>
    </row>
    <row r="26" spans="1:6" x14ac:dyDescent="0.2">
      <c r="A26" s="11">
        <v>42735</v>
      </c>
      <c r="B26" s="12">
        <v>0.54649999999999999</v>
      </c>
      <c r="C26" s="12">
        <v>6.8047372409706999E-3</v>
      </c>
      <c r="D26" s="12">
        <v>0.44669999999999999</v>
      </c>
      <c r="E26" s="12"/>
      <c r="F26" s="15">
        <f t="shared" si="0"/>
        <v>1.0000047372409706</v>
      </c>
    </row>
    <row r="27" spans="1:6" x14ac:dyDescent="0.2">
      <c r="A27" s="11">
        <v>43100</v>
      </c>
      <c r="B27" s="12">
        <v>0.59660541240189335</v>
      </c>
      <c r="C27" s="12">
        <v>7.9450970201699941E-3</v>
      </c>
      <c r="D27" s="12">
        <v>0.39544949057793655</v>
      </c>
      <c r="E27" s="12"/>
      <c r="F27" s="15">
        <f t="shared" si="0"/>
        <v>0.99999999999999989</v>
      </c>
    </row>
    <row r="28" spans="1:6" x14ac:dyDescent="0.2">
      <c r="A28" s="11">
        <v>43465</v>
      </c>
      <c r="B28" s="12">
        <v>0.62001911542137</v>
      </c>
      <c r="C28" s="12">
        <v>7.5896989000054718E-3</v>
      </c>
      <c r="D28" s="12">
        <v>0.37239118567862411</v>
      </c>
      <c r="E28" s="12"/>
      <c r="F28" s="15">
        <f t="shared" si="0"/>
        <v>0.99999999999999956</v>
      </c>
    </row>
    <row r="29" spans="1:6" x14ac:dyDescent="0.2">
      <c r="A29" s="11">
        <v>43830</v>
      </c>
      <c r="B29" s="12">
        <v>0.52790000000000004</v>
      </c>
      <c r="C29" s="12">
        <v>3.5000000000000001E-3</v>
      </c>
      <c r="D29" s="12">
        <v>0.1527</v>
      </c>
      <c r="E29" s="12">
        <v>0.31590000000000001</v>
      </c>
      <c r="F29" s="15">
        <f t="shared" si="0"/>
        <v>1</v>
      </c>
    </row>
    <row r="30" spans="1:6" x14ac:dyDescent="0.2">
      <c r="A30" s="11">
        <v>44196</v>
      </c>
      <c r="B30" s="12">
        <v>0.52480000000000004</v>
      </c>
      <c r="C30" s="12">
        <v>2.8999999999999998E-3</v>
      </c>
      <c r="D30" s="12">
        <v>0.11509999999999999</v>
      </c>
      <c r="E30" s="12">
        <v>0.35720000000000002</v>
      </c>
      <c r="F30" s="15">
        <f>SUM(B30:E30)</f>
        <v>1</v>
      </c>
    </row>
    <row r="31" spans="1:6" x14ac:dyDescent="0.2">
      <c r="A31" s="11">
        <v>44561</v>
      </c>
      <c r="B31" s="12">
        <v>0.5500411372394205</v>
      </c>
      <c r="C31" s="12">
        <v>1.7150037845586733E-3</v>
      </c>
      <c r="D31" s="12">
        <v>9.520904034479985E-2</v>
      </c>
      <c r="E31" s="12">
        <v>0.35303481863122099</v>
      </c>
      <c r="F31" s="15">
        <f>SUM(B31:E31)</f>
        <v>1</v>
      </c>
    </row>
    <row r="32" spans="1:6" x14ac:dyDescent="0.2">
      <c r="A32" s="11">
        <v>44926</v>
      </c>
      <c r="B32" s="12">
        <v>0.67519999999999991</v>
      </c>
      <c r="C32" s="12">
        <v>1.2999999999999999E-3</v>
      </c>
      <c r="D32" s="12">
        <v>3.6299999999999999E-2</v>
      </c>
      <c r="E32" s="12">
        <v>0.28720000000000001</v>
      </c>
      <c r="F32" s="15">
        <f>SUM(B32:E32)</f>
        <v>0.99999999999999989</v>
      </c>
    </row>
    <row r="33" spans="1:13" x14ac:dyDescent="0.2">
      <c r="A33" s="11">
        <v>44927</v>
      </c>
      <c r="B33" s="12">
        <v>0.71160000000000001</v>
      </c>
      <c r="C33" s="12">
        <v>8.9999999999999998E-4</v>
      </c>
      <c r="D33" s="12">
        <v>1.8700000000000001E-2</v>
      </c>
      <c r="E33" s="12">
        <v>0.26879999999999998</v>
      </c>
      <c r="F33" s="15">
        <f>SUM(B33:E33)</f>
        <v>1</v>
      </c>
    </row>
    <row r="34" spans="1:13" ht="15" x14ac:dyDescent="0.25">
      <c r="A34" s="11">
        <v>45292</v>
      </c>
      <c r="B34" s="12">
        <v>0.7454856327571211</v>
      </c>
      <c r="C34" s="12">
        <v>7.4295757592343365E-4</v>
      </c>
      <c r="D34" s="12">
        <v>1.2401538342744966E-2</v>
      </c>
      <c r="E34" s="12">
        <v>0.24136987132421045</v>
      </c>
      <c r="F34" s="15">
        <f>SUM(B34:E34)</f>
        <v>1</v>
      </c>
      <c r="G34" s="16"/>
      <c r="M34" s="17"/>
    </row>
    <row r="35" spans="1:13" ht="15" x14ac:dyDescent="0.25">
      <c r="A35" s="11">
        <v>45659</v>
      </c>
      <c r="B35" s="12">
        <v>0.78400000000000003</v>
      </c>
      <c r="C35" s="12">
        <v>4.95120816958859E-4</v>
      </c>
      <c r="D35" s="12">
        <v>4.504879183041096E-3</v>
      </c>
      <c r="E35" s="12">
        <v>0.21099999999999999</v>
      </c>
      <c r="F35" s="15">
        <f>SUM(B35:E35)</f>
        <v>1</v>
      </c>
      <c r="M35" s="17"/>
    </row>
    <row r="36" spans="1:13" ht="15" x14ac:dyDescent="0.25">
      <c r="M36" s="17"/>
    </row>
    <row r="37" spans="1:13" ht="15" x14ac:dyDescent="0.25">
      <c r="M37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94e1bd-b48c-4be1-b2b6-586a5b3b6829">
      <Terms xmlns="http://schemas.microsoft.com/office/infopath/2007/PartnerControls"/>
    </lcf76f155ced4ddcb4097134ff3c332f>
    <TaxCatchAll xmlns="f4d956f0-2573-46e1-b83b-3cf506dd5cd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B4D73D037A148B22EC2C3E526C920" ma:contentTypeVersion="14" ma:contentTypeDescription="Crear nuevo documento." ma:contentTypeScope="" ma:versionID="c1b48e2a2b5a08050352f36636c321e0">
  <xsd:schema xmlns:xsd="http://www.w3.org/2001/XMLSchema" xmlns:xs="http://www.w3.org/2001/XMLSchema" xmlns:p="http://schemas.microsoft.com/office/2006/metadata/properties" xmlns:ns2="7794e1bd-b48c-4be1-b2b6-586a5b3b6829" xmlns:ns3="f4d956f0-2573-46e1-b83b-3cf506dd5cd4" targetNamespace="http://schemas.microsoft.com/office/2006/metadata/properties" ma:root="true" ma:fieldsID="0cb49985730a57e8902e386672a92fc7" ns2:_="" ns3:_="">
    <xsd:import namespace="7794e1bd-b48c-4be1-b2b6-586a5b3b6829"/>
    <xsd:import namespace="f4d956f0-2573-46e1-b83b-3cf506dd5c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94e1bd-b48c-4be1-b2b6-586a5b3b6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956f0-2573-46e1-b83b-3cf506dd5cd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d5528d-99fe-42b8-bbae-655f3dd328ad}" ma:internalName="TaxCatchAll" ma:showField="CatchAllData" ma:web="f4d956f0-2573-46e1-b83b-3cf506dd5c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8FBE88-661B-4BDA-9FCC-76619CF30AA0}">
  <ds:schemaRefs>
    <ds:schemaRef ds:uri="http://schemas.microsoft.com/office/2006/metadata/properties"/>
    <ds:schemaRef ds:uri="http://schemas.microsoft.com/office/infopath/2007/PartnerControls"/>
    <ds:schemaRef ds:uri="7794e1bd-b48c-4be1-b2b6-586a5b3b6829"/>
    <ds:schemaRef ds:uri="f4d956f0-2573-46e1-b83b-3cf506dd5cd4"/>
  </ds:schemaRefs>
</ds:datastoreItem>
</file>

<file path=customXml/itemProps2.xml><?xml version="1.0" encoding="utf-8"?>
<ds:datastoreItem xmlns:ds="http://schemas.openxmlformats.org/officeDocument/2006/customXml" ds:itemID="{854CC5CF-1B7F-4EBD-9CB4-EC831D0B8B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2944FF-E7A6-4904-95B6-3E7FC5F1A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94e1bd-b48c-4be1-b2b6-586a5b3b6829"/>
    <ds:schemaRef ds:uri="f4d956f0-2573-46e1-b83b-3cf506dd5c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Sostenibilidad Deuda</vt:lpstr>
      <vt:lpstr>Capacidad Pago</vt:lpstr>
      <vt:lpstr>Saldo de la Deuda</vt:lpstr>
      <vt:lpstr>Composicion por Moneda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Blanco Caicedo</dc:creator>
  <cp:lastModifiedBy>Carlos Andres Blanco Caicedo</cp:lastModifiedBy>
  <dcterms:created xsi:type="dcterms:W3CDTF">2021-02-11T14:29:06Z</dcterms:created>
  <dcterms:modified xsi:type="dcterms:W3CDTF">2026-01-29T23:07:57Z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0x010100072B4D73D037A148B22EC2C3E526C920</vt:lpwstr>
  </property>
</Properties>
</file>