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defaultThemeVersion="124226"/>
  <mc:AlternateContent xmlns:mc="http://schemas.openxmlformats.org/markup-compatibility/2006">
    <mc:Choice Requires="x15">
      <x15ac:absPath xmlns:x15ac="http://schemas.microsoft.com/office/spreadsheetml/2010/11/ac" url="C:\SHD-Dan\OACR-2023\SEGINFO\__ENTREGA-2023\Activos_Información\Publicaciones_Web\Consolidado_Índices\"/>
    </mc:Choice>
  </mc:AlternateContent>
  <xr:revisionPtr revIDLastSave="0" documentId="13_ncr:1_{90CF8938-1376-4060-AC88-5C3B5CE4421A}" xr6:coauthVersionLast="47" xr6:coauthVersionMax="47" xr10:uidLastSave="{00000000-0000-0000-0000-000000000000}"/>
  <workbookProtection workbookAlgorithmName="SHA-512" workbookHashValue="M+PD09WMJhwU5Wfequkx/1K7Krvr/f5XlqZCdeigxtWO900Te+sKaUL4pqdd8CfKa45ak/QE80rpyriAoXHz/g==" workbookSaltValue="v/oQKFGMGIve+4TFq4hofA==" workbookSpinCount="100000" lockStructure="1"/>
  <bookViews>
    <workbookView xWindow="-120" yWindow="-120" windowWidth="20730" windowHeight="11160" firstSheet="2" activeTab="2" xr2:uid="{00000000-000D-0000-FFFF-FFFF00000000}"/>
  </bookViews>
  <sheets>
    <sheet name="Inventario" sheetId="22" state="hidden" r:id="rId1"/>
    <sheet name="Inventario Activos" sheetId="19" state="hidden" r:id="rId2"/>
    <sheet name="Indice de Información" sheetId="23" r:id="rId3"/>
    <sheet name="Clasificación" sheetId="8" state="hidden" r:id="rId4"/>
  </sheets>
  <externalReferences>
    <externalReference r:id="rId5"/>
    <externalReference r:id="rId6"/>
    <externalReference r:id="rId7"/>
    <externalReference r:id="rId8"/>
    <externalReference r:id="rId9"/>
  </externalReferences>
  <definedNames>
    <definedName name="_actionsTaken" localSheetId="2">'[1]Data Entry'!#REF!</definedName>
    <definedName name="_actionsTaken" localSheetId="0">'[1]Data Entry'!#REF!</definedName>
    <definedName name="_actionsTaken" localSheetId="1">'[1]Data Entry'!#REF!</definedName>
    <definedName name="_actionsTaken">'[1]Data Entry'!#REF!</definedName>
    <definedName name="_Detectability" localSheetId="2">'[1]Data Entry'!#REF!</definedName>
    <definedName name="_Detectability" localSheetId="0">'[1]Data Entry'!#REF!</definedName>
    <definedName name="_Detectability" localSheetId="1">'[1]Data Entry'!#REF!</definedName>
    <definedName name="_Detectability">'[1]Data Entry'!#REF!</definedName>
    <definedName name="_xlnm._FilterDatabase" localSheetId="2" hidden="1">'Indice de Información'!$A$8:$AE$1846</definedName>
    <definedName name="_xlnm._FilterDatabase" localSheetId="1" hidden="1">'Inventario Activos'!$A$8:$AN$8</definedName>
    <definedName name="_NewDetectability" localSheetId="2">'[1]Data Entry'!#REF!</definedName>
    <definedName name="_NewDetectability" localSheetId="0">'[1]Data Entry'!#REF!</definedName>
    <definedName name="_NewDetectability" localSheetId="1">'[1]Data Entry'!#REF!</definedName>
    <definedName name="_NewDetectability">'[1]Data Entry'!#REF!</definedName>
    <definedName name="_NewOcc" localSheetId="2">'[1]Data Entry'!#REF!</definedName>
    <definedName name="_NewOcc" localSheetId="0">'[1]Data Entry'!#REF!</definedName>
    <definedName name="_NewOcc" localSheetId="1">'[1]Data Entry'!#REF!</definedName>
    <definedName name="_NewOcc">'[1]Data Entry'!#REF!</definedName>
    <definedName name="_NewSeverity" localSheetId="2">'[1]Data Entry'!#REF!</definedName>
    <definedName name="_NewSeverity" localSheetId="1">'[1]Data Entry'!#REF!</definedName>
    <definedName name="_NewSeverity">'[1]Data Entry'!#REF!</definedName>
    <definedName name="_Responsibility" localSheetId="2">'[1]Data Entry'!#REF!</definedName>
    <definedName name="_Responsibility" localSheetId="1">'[1]Data Entry'!#REF!</definedName>
    <definedName name="_Responsibility">'[1]Data Entry'!#REF!</definedName>
    <definedName name="act" localSheetId="2">'[1]Data Entry'!#REF!</definedName>
    <definedName name="act" localSheetId="1">'[1]Data Entry'!#REF!</definedName>
    <definedName name="act">'[1]Data Entry'!#REF!</definedName>
    <definedName name="Actions" localSheetId="2">#REF!</definedName>
    <definedName name="Actions" localSheetId="0">#REF!</definedName>
    <definedName name="Actions" localSheetId="1">#REF!</definedName>
    <definedName name="Actions">#REF!</definedName>
    <definedName name="actionsTaken" localSheetId="2">#REF!</definedName>
    <definedName name="actionsTaken" localSheetId="1">#REF!</definedName>
    <definedName name="actionsTaken">#REF!</definedName>
    <definedName name="activos" localSheetId="2">#REF!</definedName>
    <definedName name="activos" localSheetId="1">#REF!</definedName>
    <definedName name="activos">#REF!</definedName>
    <definedName name="adhkjsdjflasjf" localSheetId="2">'[2]Registro Riesgos'!#REF!</definedName>
    <definedName name="adhkjsdjflasjf" localSheetId="0">'[3]Registro Riesgos'!#REF!</definedName>
    <definedName name="adhkjsdjflasjf" localSheetId="1">'[3]Registro Riesgos'!#REF!</definedName>
    <definedName name="adhkjsdjflasjf">'[3]Registro Riesgos'!#REF!</definedName>
    <definedName name="area" localSheetId="2">'[4]Registro Riesgos'!$J$6</definedName>
    <definedName name="area">'[5]Registro Riesgos'!$J$6</definedName>
    <definedName name="_xlnm.Print_Area" localSheetId="2">'Indice de Información'!$A$1:$P$8</definedName>
    <definedName name="_xlnm.Print_Area" localSheetId="1">'Inventario Activos'!$B$6:$Z$8</definedName>
    <definedName name="Controls" localSheetId="2">#REF!</definedName>
    <definedName name="Controls" localSheetId="0">#REF!</definedName>
    <definedName name="Controls" localSheetId="1">#REF!</definedName>
    <definedName name="Controls">#REF!</definedName>
    <definedName name="Detectability" localSheetId="2">#REF!</definedName>
    <definedName name="Detectability" localSheetId="1">#REF!</definedName>
    <definedName name="Detectability">#REF!</definedName>
    <definedName name="Effect" localSheetId="2">#REF!</definedName>
    <definedName name="Effect" localSheetId="1">#REF!</definedName>
    <definedName name="Effect">#REF!</definedName>
    <definedName name="fechareg" localSheetId="2">'[2]Registro Riesgos'!#REF!</definedName>
    <definedName name="fechareg" localSheetId="0">'[3]Registro Riesgos'!#REF!</definedName>
    <definedName name="fechareg" localSheetId="1">'[3]Registro Riesgos'!#REF!</definedName>
    <definedName name="fechareg">'[3]Registro Riesgos'!#REF!</definedName>
    <definedName name="fecharev" localSheetId="2">'[2]Registro Riesgos'!#REF!</definedName>
    <definedName name="fecharev" localSheetId="0">'[3]Registro Riesgos'!#REF!</definedName>
    <definedName name="fecharev" localSheetId="1">'[3]Registro Riesgos'!#REF!</definedName>
    <definedName name="fecharev">'[3]Registro Riesgos'!#REF!</definedName>
    <definedName name="FM" localSheetId="2">#REF!</definedName>
    <definedName name="FM" localSheetId="0">#REF!</definedName>
    <definedName name="FM" localSheetId="1">#REF!</definedName>
    <definedName name="FM">#REF!</definedName>
    <definedName name="Item" localSheetId="2">#REF!</definedName>
    <definedName name="Item" localSheetId="1">#REF!</definedName>
    <definedName name="Item">#REF!</definedName>
    <definedName name="lineaneg" localSheetId="2">'[4]Registro Riesgos'!$M$8</definedName>
    <definedName name="lineaneg">'[5]Registro Riesgos'!$M$8</definedName>
    <definedName name="lineaop" localSheetId="2">'[4]Registro Riesgos'!$M$6</definedName>
    <definedName name="lineaop">'[5]Registro Riesgos'!$M$6</definedName>
    <definedName name="List1" localSheetId="2">#REF!</definedName>
    <definedName name="List1" localSheetId="0">#REF!</definedName>
    <definedName name="List1" localSheetId="1">#REF!</definedName>
    <definedName name="List1">#REF!</definedName>
    <definedName name="luisa" localSheetId="2">#REF!</definedName>
    <definedName name="luisa" localSheetId="1">#REF!</definedName>
    <definedName name="luisa">#REF!</definedName>
    <definedName name="Mechanism" localSheetId="2">#REF!</definedName>
    <definedName name="Mechanism" localSheetId="1">#REF!</definedName>
    <definedName name="Mechanism">#REF!</definedName>
    <definedName name="NewDetectability" localSheetId="2">#REF!</definedName>
    <definedName name="NewDetectability" localSheetId="1">#REF!</definedName>
    <definedName name="NewDetectability">#REF!</definedName>
    <definedName name="NewOcc" localSheetId="2">#REF!</definedName>
    <definedName name="NewOcc" localSheetId="1">#REF!</definedName>
    <definedName name="NewOcc">#REF!</definedName>
    <definedName name="NewSeverity" localSheetId="2">#REF!</definedName>
    <definedName name="NewSeverity" localSheetId="1">#REF!</definedName>
    <definedName name="NewSeverity">#REF!</definedName>
    <definedName name="Occ" localSheetId="2">#REF!</definedName>
    <definedName name="Occ" localSheetId="1">#REF!</definedName>
    <definedName name="Occ">#REF!</definedName>
    <definedName name="Responsibility" localSheetId="2">#REF!</definedName>
    <definedName name="Responsibility" localSheetId="1">#REF!</definedName>
    <definedName name="Responsibility">#REF!</definedName>
    <definedName name="sdjflasdfjñasdljfñ" localSheetId="2">#REF!</definedName>
    <definedName name="sdjflasdfjñasdljfñ" localSheetId="1">#REF!</definedName>
    <definedName name="sdjflasdfjñasdljfñ">#REF!</definedName>
    <definedName name="Severity" localSheetId="2">#REF!</definedName>
    <definedName name="Severity" localSheetId="1">#REF!</definedName>
    <definedName name="Severity">#REF!</definedName>
    <definedName name="Yes" localSheetId="2">#REF!</definedName>
    <definedName name="Yes" localSheetId="1">#REF!</definedName>
    <definedName name="Y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738" i="19" l="1"/>
  <c r="F739" i="19"/>
  <c r="F740" i="19"/>
  <c r="F741" i="19"/>
  <c r="F742" i="19"/>
  <c r="F743" i="19"/>
  <c r="F744" i="19"/>
  <c r="F745" i="19"/>
  <c r="F746" i="19"/>
  <c r="F747" i="19"/>
  <c r="F748" i="19"/>
  <c r="F749" i="19"/>
  <c r="F750" i="19"/>
  <c r="F751" i="19"/>
  <c r="F752" i="19"/>
  <c r="F753" i="19"/>
  <c r="F754" i="19"/>
  <c r="L737" i="19"/>
  <c r="L738" i="19"/>
  <c r="L739" i="19"/>
  <c r="L740" i="19"/>
  <c r="L741" i="19"/>
  <c r="L742" i="19"/>
  <c r="L743" i="19"/>
  <c r="L744" i="19"/>
  <c r="L745" i="19"/>
  <c r="L746" i="19"/>
  <c r="L747" i="19"/>
  <c r="L748" i="19"/>
  <c r="L749" i="19"/>
  <c r="L750" i="19"/>
  <c r="L751" i="19"/>
  <c r="L752" i="19"/>
  <c r="L753" i="19"/>
  <c r="L754" i="19"/>
  <c r="H737" i="19"/>
  <c r="H738" i="19"/>
  <c r="H739" i="19"/>
  <c r="H740" i="19"/>
  <c r="H741" i="19"/>
  <c r="H742" i="19"/>
  <c r="H743" i="19"/>
  <c r="H744" i="19"/>
  <c r="H745" i="19"/>
  <c r="H746" i="19"/>
  <c r="H747" i="19"/>
  <c r="H748" i="19"/>
  <c r="H749" i="19"/>
  <c r="H750" i="19"/>
  <c r="H751" i="19"/>
  <c r="H752" i="19"/>
  <c r="H753" i="19"/>
  <c r="H754" i="19"/>
  <c r="F737" i="19"/>
  <c r="AH737" i="19"/>
  <c r="AJ737" i="19"/>
  <c r="AK737" i="19"/>
  <c r="AL737" i="19"/>
  <c r="AH738" i="19"/>
  <c r="AJ738" i="19"/>
  <c r="AK738" i="19"/>
  <c r="AL738" i="19"/>
  <c r="AH739" i="19"/>
  <c r="AJ739" i="19"/>
  <c r="AK739" i="19"/>
  <c r="AL739" i="19"/>
  <c r="AH740" i="19"/>
  <c r="AJ740" i="19"/>
  <c r="AK740" i="19"/>
  <c r="AL740" i="19"/>
  <c r="AH741" i="19"/>
  <c r="AJ741" i="19"/>
  <c r="AK741" i="19"/>
  <c r="AL741" i="19"/>
  <c r="AH742" i="19"/>
  <c r="AJ742" i="19"/>
  <c r="AK742" i="19"/>
  <c r="AL742" i="19"/>
  <c r="AH743" i="19"/>
  <c r="AJ743" i="19"/>
  <c r="AK743" i="19"/>
  <c r="AL743" i="19"/>
  <c r="AH744" i="19"/>
  <c r="AJ744" i="19"/>
  <c r="AK744" i="19"/>
  <c r="AL744" i="19"/>
  <c r="AH745" i="19"/>
  <c r="AJ745" i="19"/>
  <c r="AK745" i="19"/>
  <c r="AL745" i="19"/>
  <c r="AH746" i="19"/>
  <c r="AJ746" i="19"/>
  <c r="AK746" i="19"/>
  <c r="AL746" i="19"/>
  <c r="AH747" i="19"/>
  <c r="AJ747" i="19"/>
  <c r="AK747" i="19"/>
  <c r="AL747" i="19"/>
  <c r="AH748" i="19"/>
  <c r="AJ748" i="19"/>
  <c r="AK748" i="19"/>
  <c r="AL748" i="19"/>
  <c r="AH749" i="19"/>
  <c r="AJ749" i="19"/>
  <c r="AK749" i="19"/>
  <c r="AL749" i="19"/>
  <c r="AH750" i="19"/>
  <c r="AJ750" i="19"/>
  <c r="AK750" i="19"/>
  <c r="AL750" i="19"/>
  <c r="AH751" i="19"/>
  <c r="AJ751" i="19"/>
  <c r="AK751" i="19"/>
  <c r="AL751" i="19"/>
  <c r="AH752" i="19"/>
  <c r="AJ752" i="19"/>
  <c r="AK752" i="19"/>
  <c r="AL752" i="19"/>
  <c r="AH753" i="19"/>
  <c r="AJ753" i="19"/>
  <c r="AK753" i="19"/>
  <c r="AL753" i="19"/>
  <c r="AH754" i="19"/>
  <c r="AJ754" i="19"/>
  <c r="AK754" i="19"/>
  <c r="AL754" i="19"/>
  <c r="AH727" i="19"/>
  <c r="AJ727" i="19"/>
  <c r="AK727" i="19"/>
  <c r="AL727" i="19"/>
  <c r="AH728" i="19"/>
  <c r="AJ728" i="19"/>
  <c r="AK728" i="19"/>
  <c r="AL728" i="19"/>
  <c r="AH729" i="19"/>
  <c r="AJ729" i="19"/>
  <c r="AK729" i="19"/>
  <c r="AL729" i="19"/>
  <c r="AH730" i="19"/>
  <c r="AJ730" i="19"/>
  <c r="AK730" i="19"/>
  <c r="AL730" i="19"/>
  <c r="AH731" i="19"/>
  <c r="AJ731" i="19"/>
  <c r="AK731" i="19"/>
  <c r="AL731" i="19"/>
  <c r="AH732" i="19"/>
  <c r="AJ732" i="19"/>
  <c r="AK732" i="19"/>
  <c r="AL732" i="19"/>
  <c r="AH733" i="19"/>
  <c r="AJ733" i="19"/>
  <c r="AK733" i="19"/>
  <c r="AL733" i="19"/>
  <c r="AH734" i="19"/>
  <c r="AJ734" i="19"/>
  <c r="AK734" i="19"/>
  <c r="AL734" i="19"/>
  <c r="AH735" i="19"/>
  <c r="AJ735" i="19"/>
  <c r="AK735" i="19"/>
  <c r="AL735" i="19"/>
  <c r="AH736" i="19"/>
  <c r="AJ736" i="19"/>
  <c r="AK736" i="19"/>
  <c r="AL736" i="19"/>
  <c r="L727" i="19"/>
  <c r="L728" i="19"/>
  <c r="L729" i="19"/>
  <c r="L730" i="19"/>
  <c r="L731" i="19"/>
  <c r="L732" i="19"/>
  <c r="L733" i="19"/>
  <c r="L734" i="19"/>
  <c r="L735" i="19"/>
  <c r="L736" i="19"/>
  <c r="H727" i="19"/>
  <c r="H728" i="19"/>
  <c r="H729" i="19"/>
  <c r="H730" i="19"/>
  <c r="H731" i="19"/>
  <c r="H732" i="19"/>
  <c r="H733" i="19"/>
  <c r="H734" i="19"/>
  <c r="H735" i="19"/>
  <c r="H736" i="19"/>
  <c r="F727" i="19"/>
  <c r="F728" i="19"/>
  <c r="F729" i="19"/>
  <c r="F730" i="19"/>
  <c r="F731" i="19"/>
  <c r="F732" i="19"/>
  <c r="F733" i="19"/>
  <c r="F734" i="19"/>
  <c r="F735" i="19"/>
  <c r="F736" i="19"/>
  <c r="L686" i="19"/>
  <c r="L687" i="19"/>
  <c r="L688" i="19"/>
  <c r="L689" i="19"/>
  <c r="L690" i="19"/>
  <c r="L691" i="19"/>
  <c r="L692" i="19"/>
  <c r="L693" i="19"/>
  <c r="L694" i="19"/>
  <c r="L695" i="19"/>
  <c r="L696" i="19"/>
  <c r="L697" i="19"/>
  <c r="L698" i="19"/>
  <c r="L699" i="19"/>
  <c r="L700" i="19"/>
  <c r="L701" i="19"/>
  <c r="L702" i="19"/>
  <c r="L703" i="19"/>
  <c r="L704" i="19"/>
  <c r="L705" i="19"/>
  <c r="L706" i="19"/>
  <c r="L707" i="19"/>
  <c r="L708" i="19"/>
  <c r="L709" i="19"/>
  <c r="L710" i="19"/>
  <c r="L711" i="19"/>
  <c r="L712" i="19"/>
  <c r="L713" i="19"/>
  <c r="L714" i="19"/>
  <c r="L715" i="19"/>
  <c r="L716" i="19"/>
  <c r="L717" i="19"/>
  <c r="L718" i="19"/>
  <c r="L719" i="19"/>
  <c r="L720" i="19"/>
  <c r="L721" i="19"/>
  <c r="L722" i="19"/>
  <c r="L723" i="19"/>
  <c r="L724" i="19"/>
  <c r="L725" i="19"/>
  <c r="L726" i="19"/>
  <c r="F682" i="19"/>
  <c r="F683" i="19"/>
  <c r="F684" i="19"/>
  <c r="F685" i="19"/>
  <c r="F686" i="19"/>
  <c r="F687" i="19"/>
  <c r="F688" i="19"/>
  <c r="F689" i="19"/>
  <c r="F690" i="19"/>
  <c r="F691" i="19"/>
  <c r="F692" i="19"/>
  <c r="F693" i="19"/>
  <c r="F694" i="19"/>
  <c r="F695" i="19"/>
  <c r="F696" i="19"/>
  <c r="F697" i="19"/>
  <c r="F698" i="19"/>
  <c r="F699" i="19"/>
  <c r="F700" i="19"/>
  <c r="F701" i="19"/>
  <c r="F702" i="19"/>
  <c r="F703" i="19"/>
  <c r="F704" i="19"/>
  <c r="F705" i="19"/>
  <c r="F706" i="19"/>
  <c r="F707" i="19"/>
  <c r="F708" i="19"/>
  <c r="F709" i="19"/>
  <c r="F710" i="19"/>
  <c r="F711" i="19"/>
  <c r="F712" i="19"/>
  <c r="F713" i="19"/>
  <c r="F714" i="19"/>
  <c r="F715" i="19"/>
  <c r="F716" i="19"/>
  <c r="F717" i="19"/>
  <c r="F718" i="19"/>
  <c r="F719" i="19"/>
  <c r="F720" i="19"/>
  <c r="F721" i="19"/>
  <c r="F722" i="19"/>
  <c r="F723" i="19"/>
  <c r="F724" i="19"/>
  <c r="F725" i="19"/>
  <c r="F726" i="19"/>
  <c r="H10" i="19"/>
  <c r="H11" i="19"/>
  <c r="H12" i="19"/>
  <c r="H13" i="19"/>
  <c r="H14" i="19"/>
  <c r="H15" i="19"/>
  <c r="H16" i="19"/>
  <c r="H17" i="19"/>
  <c r="H18" i="19"/>
  <c r="H19" i="19"/>
  <c r="H20" i="19"/>
  <c r="H21" i="19"/>
  <c r="H22" i="19"/>
  <c r="H23" i="19"/>
  <c r="H24" i="19"/>
  <c r="H25" i="19"/>
  <c r="H26" i="19"/>
  <c r="H27" i="19"/>
  <c r="H28" i="19"/>
  <c r="H29" i="19"/>
  <c r="H30" i="19"/>
  <c r="H31" i="19"/>
  <c r="H32" i="19"/>
  <c r="H33" i="19"/>
  <c r="H34" i="19"/>
  <c r="H35" i="19"/>
  <c r="H36" i="19"/>
  <c r="H37" i="19"/>
  <c r="H38" i="19"/>
  <c r="H39" i="19"/>
  <c r="H40" i="19"/>
  <c r="H41" i="19"/>
  <c r="H42" i="19"/>
  <c r="H43" i="19"/>
  <c r="H44" i="19"/>
  <c r="H45" i="19"/>
  <c r="H46" i="19"/>
  <c r="H47" i="19"/>
  <c r="H48" i="19"/>
  <c r="H49" i="19"/>
  <c r="H50" i="19"/>
  <c r="H51" i="19"/>
  <c r="H52" i="19"/>
  <c r="H53" i="19"/>
  <c r="H54" i="19"/>
  <c r="H55" i="19"/>
  <c r="H56" i="19"/>
  <c r="H57" i="19"/>
  <c r="H58" i="19"/>
  <c r="H59" i="19"/>
  <c r="H60" i="19"/>
  <c r="H61" i="19"/>
  <c r="H62" i="19"/>
  <c r="H63" i="19"/>
  <c r="H64" i="19"/>
  <c r="H65" i="19"/>
  <c r="H66" i="19"/>
  <c r="H67" i="19"/>
  <c r="H68" i="19"/>
  <c r="H69" i="19"/>
  <c r="H70" i="19"/>
  <c r="H71" i="19"/>
  <c r="H72" i="19"/>
  <c r="H73" i="19"/>
  <c r="H74" i="19"/>
  <c r="H75" i="19"/>
  <c r="H76" i="19"/>
  <c r="H77" i="19"/>
  <c r="H78" i="19"/>
  <c r="H79" i="19"/>
  <c r="H80" i="19"/>
  <c r="H81" i="19"/>
  <c r="H82" i="19"/>
  <c r="H83" i="19"/>
  <c r="H84" i="19"/>
  <c r="H85" i="19"/>
  <c r="H86" i="19"/>
  <c r="H87" i="19"/>
  <c r="H88" i="19"/>
  <c r="H89" i="19"/>
  <c r="H90" i="19"/>
  <c r="H91" i="19"/>
  <c r="H92" i="19"/>
  <c r="H93" i="19"/>
  <c r="H94" i="19"/>
  <c r="H95" i="19"/>
  <c r="H96" i="19"/>
  <c r="H97" i="19"/>
  <c r="H98" i="19"/>
  <c r="H99" i="19"/>
  <c r="H100" i="19"/>
  <c r="H101" i="19"/>
  <c r="H102" i="19"/>
  <c r="H103" i="19"/>
  <c r="H104" i="19"/>
  <c r="H105" i="19"/>
  <c r="H106" i="19"/>
  <c r="H107" i="19"/>
  <c r="H108" i="19"/>
  <c r="H109" i="19"/>
  <c r="H110" i="19"/>
  <c r="H111" i="19"/>
  <c r="H112" i="19"/>
  <c r="H113" i="19"/>
  <c r="H114" i="19"/>
  <c r="H115" i="19"/>
  <c r="H116" i="19"/>
  <c r="H117" i="19"/>
  <c r="H118" i="19"/>
  <c r="H119" i="19"/>
  <c r="H120" i="19"/>
  <c r="H121" i="19"/>
  <c r="H122" i="19"/>
  <c r="H123" i="19"/>
  <c r="H124" i="19"/>
  <c r="H125" i="19"/>
  <c r="H126" i="19"/>
  <c r="H127" i="19"/>
  <c r="H128" i="19"/>
  <c r="H129" i="19"/>
  <c r="H130" i="19"/>
  <c r="H131" i="19"/>
  <c r="H132" i="19"/>
  <c r="H133" i="19"/>
  <c r="H134" i="19"/>
  <c r="H135" i="19"/>
  <c r="H136" i="19"/>
  <c r="H137" i="19"/>
  <c r="H138" i="19"/>
  <c r="H139" i="19"/>
  <c r="H140" i="19"/>
  <c r="H141" i="19"/>
  <c r="H142" i="19"/>
  <c r="H143" i="19"/>
  <c r="H144" i="19"/>
  <c r="H145" i="19"/>
  <c r="H146" i="19"/>
  <c r="H147" i="19"/>
  <c r="H148" i="19"/>
  <c r="H149" i="19"/>
  <c r="H150" i="19"/>
  <c r="H151" i="19"/>
  <c r="H152" i="19"/>
  <c r="H153" i="19"/>
  <c r="H154" i="19"/>
  <c r="H155" i="19"/>
  <c r="H156" i="19"/>
  <c r="H157" i="19"/>
  <c r="H158" i="19"/>
  <c r="H159" i="19"/>
  <c r="H160" i="19"/>
  <c r="H161" i="19"/>
  <c r="H162" i="19"/>
  <c r="H163" i="19"/>
  <c r="H164" i="19"/>
  <c r="H165" i="19"/>
  <c r="H166" i="19"/>
  <c r="H167" i="19"/>
  <c r="H168" i="19"/>
  <c r="H169" i="19"/>
  <c r="H170" i="19"/>
  <c r="H171" i="19"/>
  <c r="H172" i="19"/>
  <c r="H173" i="19"/>
  <c r="H174" i="19"/>
  <c r="H175" i="19"/>
  <c r="H176" i="19"/>
  <c r="H177" i="19"/>
  <c r="H178" i="19"/>
  <c r="H179" i="19"/>
  <c r="H180" i="19"/>
  <c r="H181" i="19"/>
  <c r="H182" i="19"/>
  <c r="H183" i="19"/>
  <c r="H184" i="19"/>
  <c r="H185" i="19"/>
  <c r="H186" i="19"/>
  <c r="H187" i="19"/>
  <c r="H188" i="19"/>
  <c r="H189" i="19"/>
  <c r="H190" i="19"/>
  <c r="H191" i="19"/>
  <c r="H192" i="19"/>
  <c r="H193" i="19"/>
  <c r="H194" i="19"/>
  <c r="H195" i="19"/>
  <c r="H196" i="19"/>
  <c r="H197" i="19"/>
  <c r="H198" i="19"/>
  <c r="H199" i="19"/>
  <c r="H200" i="19"/>
  <c r="H201" i="19"/>
  <c r="H202" i="19"/>
  <c r="H203" i="19"/>
  <c r="H204" i="19"/>
  <c r="H205" i="19"/>
  <c r="H206" i="19"/>
  <c r="H207" i="19"/>
  <c r="H208" i="19"/>
  <c r="H209" i="19"/>
  <c r="H210" i="19"/>
  <c r="H211" i="19"/>
  <c r="H212" i="19"/>
  <c r="H213" i="19"/>
  <c r="H214" i="19"/>
  <c r="H215" i="19"/>
  <c r="H216" i="19"/>
  <c r="H217" i="19"/>
  <c r="H218" i="19"/>
  <c r="H219" i="19"/>
  <c r="H220" i="19"/>
  <c r="H221" i="19"/>
  <c r="H222" i="19"/>
  <c r="H223" i="19"/>
  <c r="H224" i="19"/>
  <c r="H225" i="19"/>
  <c r="H226" i="19"/>
  <c r="H227" i="19"/>
  <c r="H228" i="19"/>
  <c r="H229" i="19"/>
  <c r="H230" i="19"/>
  <c r="H231" i="19"/>
  <c r="H232" i="19"/>
  <c r="H233" i="19"/>
  <c r="H234" i="19"/>
  <c r="H235" i="19"/>
  <c r="H236" i="19"/>
  <c r="H237" i="19"/>
  <c r="H238" i="19"/>
  <c r="H239" i="19"/>
  <c r="H240" i="19"/>
  <c r="H241" i="19"/>
  <c r="H242" i="19"/>
  <c r="H243" i="19"/>
  <c r="H244" i="19"/>
  <c r="H245" i="19"/>
  <c r="H246" i="19"/>
  <c r="H247" i="19"/>
  <c r="H248" i="19"/>
  <c r="H249" i="19"/>
  <c r="H250" i="19"/>
  <c r="H251" i="19"/>
  <c r="H252" i="19"/>
  <c r="H253" i="19"/>
  <c r="H254" i="19"/>
  <c r="H255" i="19"/>
  <c r="H256" i="19"/>
  <c r="H257" i="19"/>
  <c r="H258" i="19"/>
  <c r="H259" i="19"/>
  <c r="H260" i="19"/>
  <c r="H261" i="19"/>
  <c r="H262" i="19"/>
  <c r="H263" i="19"/>
  <c r="H264" i="19"/>
  <c r="H265" i="19"/>
  <c r="H266" i="19"/>
  <c r="H267" i="19"/>
  <c r="H268" i="19"/>
  <c r="H269" i="19"/>
  <c r="H270" i="19"/>
  <c r="H271" i="19"/>
  <c r="H272" i="19"/>
  <c r="H273" i="19"/>
  <c r="H274" i="19"/>
  <c r="H275" i="19"/>
  <c r="H276" i="19"/>
  <c r="H277" i="19"/>
  <c r="H278" i="19"/>
  <c r="H279" i="19"/>
  <c r="H280" i="19"/>
  <c r="H281" i="19"/>
  <c r="H282" i="19"/>
  <c r="H283" i="19"/>
  <c r="H284" i="19"/>
  <c r="H285" i="19"/>
  <c r="H286" i="19"/>
  <c r="H287" i="19"/>
  <c r="H288" i="19"/>
  <c r="H289" i="19"/>
  <c r="H290" i="19"/>
  <c r="H291" i="19"/>
  <c r="H292" i="19"/>
  <c r="H293" i="19"/>
  <c r="H294" i="19"/>
  <c r="H295" i="19"/>
  <c r="H296" i="19"/>
  <c r="H297" i="19"/>
  <c r="H298" i="19"/>
  <c r="H299" i="19"/>
  <c r="H300" i="19"/>
  <c r="H301" i="19"/>
  <c r="H302" i="19"/>
  <c r="H303" i="19"/>
  <c r="H304" i="19"/>
  <c r="H305" i="19"/>
  <c r="H306" i="19"/>
  <c r="H307" i="19"/>
  <c r="H308" i="19"/>
  <c r="H309" i="19"/>
  <c r="H310" i="19"/>
  <c r="H311" i="19"/>
  <c r="H312" i="19"/>
  <c r="H313" i="19"/>
  <c r="H314" i="19"/>
  <c r="H315" i="19"/>
  <c r="H316" i="19"/>
  <c r="H317" i="19"/>
  <c r="H318" i="19"/>
  <c r="H319" i="19"/>
  <c r="H320" i="19"/>
  <c r="H321" i="19"/>
  <c r="H322" i="19"/>
  <c r="H323" i="19"/>
  <c r="H324" i="19"/>
  <c r="H325" i="19"/>
  <c r="H326" i="19"/>
  <c r="H327" i="19"/>
  <c r="H328" i="19"/>
  <c r="H329" i="19"/>
  <c r="H330" i="19"/>
  <c r="H331" i="19"/>
  <c r="H332" i="19"/>
  <c r="H333" i="19"/>
  <c r="H334" i="19"/>
  <c r="H335" i="19"/>
  <c r="H336" i="19"/>
  <c r="H337" i="19"/>
  <c r="H338" i="19"/>
  <c r="H339" i="19"/>
  <c r="H340" i="19"/>
  <c r="H341" i="19"/>
  <c r="H342" i="19"/>
  <c r="H343" i="19"/>
  <c r="H344" i="19"/>
  <c r="H345" i="19"/>
  <c r="H346" i="19"/>
  <c r="H347" i="19"/>
  <c r="H348" i="19"/>
  <c r="H349" i="19"/>
  <c r="H350" i="19"/>
  <c r="H351" i="19"/>
  <c r="H352" i="19"/>
  <c r="H353" i="19"/>
  <c r="H354" i="19"/>
  <c r="H355" i="19"/>
  <c r="H356" i="19"/>
  <c r="H357" i="19"/>
  <c r="H358" i="19"/>
  <c r="H359" i="19"/>
  <c r="H360" i="19"/>
  <c r="H361" i="19"/>
  <c r="H362" i="19"/>
  <c r="H363" i="19"/>
  <c r="H364" i="19"/>
  <c r="H365" i="19"/>
  <c r="H366" i="19"/>
  <c r="H367" i="19"/>
  <c r="H368" i="19"/>
  <c r="H369" i="19"/>
  <c r="H370" i="19"/>
  <c r="H371" i="19"/>
  <c r="H372" i="19"/>
  <c r="H373" i="19"/>
  <c r="H374" i="19"/>
  <c r="H375" i="19"/>
  <c r="H376" i="19"/>
  <c r="H377" i="19"/>
  <c r="H378" i="19"/>
  <c r="H379" i="19"/>
  <c r="H380" i="19"/>
  <c r="H381" i="19"/>
  <c r="H382" i="19"/>
  <c r="H383" i="19"/>
  <c r="H384" i="19"/>
  <c r="H385" i="19"/>
  <c r="H386" i="19"/>
  <c r="H387" i="19"/>
  <c r="H388" i="19"/>
  <c r="H389" i="19"/>
  <c r="H390" i="19"/>
  <c r="H391" i="19"/>
  <c r="H392" i="19"/>
  <c r="H393" i="19"/>
  <c r="H394" i="19"/>
  <c r="H395" i="19"/>
  <c r="H396" i="19"/>
  <c r="H397" i="19"/>
  <c r="H398" i="19"/>
  <c r="H399" i="19"/>
  <c r="H400" i="19"/>
  <c r="H401" i="19"/>
  <c r="H402" i="19"/>
  <c r="H403" i="19"/>
  <c r="H404" i="19"/>
  <c r="H405" i="19"/>
  <c r="H406" i="19"/>
  <c r="H407" i="19"/>
  <c r="H408" i="19"/>
  <c r="H409" i="19"/>
  <c r="H410" i="19"/>
  <c r="H411" i="19"/>
  <c r="H412" i="19"/>
  <c r="H413" i="19"/>
  <c r="H414" i="19"/>
  <c r="H415" i="19"/>
  <c r="H416" i="19"/>
  <c r="H417" i="19"/>
  <c r="H418" i="19"/>
  <c r="H419" i="19"/>
  <c r="H420" i="19"/>
  <c r="H421" i="19"/>
  <c r="H422" i="19"/>
  <c r="H423" i="19"/>
  <c r="H424" i="19"/>
  <c r="H425" i="19"/>
  <c r="H426" i="19"/>
  <c r="H427" i="19"/>
  <c r="H428" i="19"/>
  <c r="H429" i="19"/>
  <c r="H430" i="19"/>
  <c r="H431" i="19"/>
  <c r="H432" i="19"/>
  <c r="H433" i="19"/>
  <c r="H434" i="19"/>
  <c r="H435" i="19"/>
  <c r="H436" i="19"/>
  <c r="H437" i="19"/>
  <c r="H438" i="19"/>
  <c r="H439" i="19"/>
  <c r="H440" i="19"/>
  <c r="H441" i="19"/>
  <c r="H442" i="19"/>
  <c r="H443" i="19"/>
  <c r="H444" i="19"/>
  <c r="H445" i="19"/>
  <c r="H446" i="19"/>
  <c r="H447" i="19"/>
  <c r="H448" i="19"/>
  <c r="H449" i="19"/>
  <c r="H450" i="19"/>
  <c r="H451" i="19"/>
  <c r="H452" i="19"/>
  <c r="H453" i="19"/>
  <c r="H454" i="19"/>
  <c r="H455" i="19"/>
  <c r="H456" i="19"/>
  <c r="H457" i="19"/>
  <c r="H458" i="19"/>
  <c r="H459" i="19"/>
  <c r="H460" i="19"/>
  <c r="H461" i="19"/>
  <c r="H462" i="19"/>
  <c r="H463" i="19"/>
  <c r="H464" i="19"/>
  <c r="H465" i="19"/>
  <c r="H466" i="19"/>
  <c r="H467" i="19"/>
  <c r="H468" i="19"/>
  <c r="H469" i="19"/>
  <c r="H470" i="19"/>
  <c r="H471" i="19"/>
  <c r="H472" i="19"/>
  <c r="H473" i="19"/>
  <c r="H474" i="19"/>
  <c r="H475" i="19"/>
  <c r="H476" i="19"/>
  <c r="H477" i="19"/>
  <c r="H478" i="19"/>
  <c r="H479" i="19"/>
  <c r="H480" i="19"/>
  <c r="H481" i="19"/>
  <c r="H482" i="19"/>
  <c r="H483" i="19"/>
  <c r="H484" i="19"/>
  <c r="H485" i="19"/>
  <c r="H486" i="19"/>
  <c r="H487" i="19"/>
  <c r="H488" i="19"/>
  <c r="H489" i="19"/>
  <c r="H490" i="19"/>
  <c r="H491" i="19"/>
  <c r="H492" i="19"/>
  <c r="H493" i="19"/>
  <c r="H494" i="19"/>
  <c r="H495" i="19"/>
  <c r="H496" i="19"/>
  <c r="H497" i="19"/>
  <c r="H498" i="19"/>
  <c r="H499" i="19"/>
  <c r="H500" i="19"/>
  <c r="H501" i="19"/>
  <c r="H502" i="19"/>
  <c r="H503" i="19"/>
  <c r="H504" i="19"/>
  <c r="H505" i="19"/>
  <c r="H506" i="19"/>
  <c r="H507" i="19"/>
  <c r="H508" i="19"/>
  <c r="H509" i="19"/>
  <c r="H510" i="19"/>
  <c r="H511" i="19"/>
  <c r="H512" i="19"/>
  <c r="H513" i="19"/>
  <c r="H514" i="19"/>
  <c r="H515" i="19"/>
  <c r="H516" i="19"/>
  <c r="H517" i="19"/>
  <c r="H518" i="19"/>
  <c r="H519" i="19"/>
  <c r="H520" i="19"/>
  <c r="H521" i="19"/>
  <c r="H522" i="19"/>
  <c r="H523" i="19"/>
  <c r="H524" i="19"/>
  <c r="H525" i="19"/>
  <c r="H526" i="19"/>
  <c r="H527" i="19"/>
  <c r="H528" i="19"/>
  <c r="H529" i="19"/>
  <c r="H530" i="19"/>
  <c r="H531" i="19"/>
  <c r="H532" i="19"/>
  <c r="H533" i="19"/>
  <c r="H534" i="19"/>
  <c r="H535" i="19"/>
  <c r="H536" i="19"/>
  <c r="H537" i="19"/>
  <c r="H538" i="19"/>
  <c r="H539" i="19"/>
  <c r="H540" i="19"/>
  <c r="H541" i="19"/>
  <c r="H542" i="19"/>
  <c r="H543" i="19"/>
  <c r="H544" i="19"/>
  <c r="H545" i="19"/>
  <c r="H546" i="19"/>
  <c r="H547" i="19"/>
  <c r="H548" i="19"/>
  <c r="H549" i="19"/>
  <c r="H550" i="19"/>
  <c r="H551" i="19"/>
  <c r="H552" i="19"/>
  <c r="H553" i="19"/>
  <c r="H554" i="19"/>
  <c r="H555" i="19"/>
  <c r="H556" i="19"/>
  <c r="H557" i="19"/>
  <c r="H558" i="19"/>
  <c r="H559" i="19"/>
  <c r="H560" i="19"/>
  <c r="H561" i="19"/>
  <c r="H562" i="19"/>
  <c r="H563" i="19"/>
  <c r="H564" i="19"/>
  <c r="H565" i="19"/>
  <c r="H566" i="19"/>
  <c r="H567" i="19"/>
  <c r="H568" i="19"/>
  <c r="H569" i="19"/>
  <c r="H570" i="19"/>
  <c r="H571" i="19"/>
  <c r="H572" i="19"/>
  <c r="H573" i="19"/>
  <c r="H574" i="19"/>
  <c r="H575" i="19"/>
  <c r="H576" i="19"/>
  <c r="H577" i="19"/>
  <c r="H578" i="19"/>
  <c r="H579" i="19"/>
  <c r="H580" i="19"/>
  <c r="H581" i="19"/>
  <c r="H582" i="19"/>
  <c r="H583" i="19"/>
  <c r="H584" i="19"/>
  <c r="H585" i="19"/>
  <c r="H586" i="19"/>
  <c r="H587" i="19"/>
  <c r="H588" i="19"/>
  <c r="H589" i="19"/>
  <c r="H590" i="19"/>
  <c r="H591" i="19"/>
  <c r="H592" i="19"/>
  <c r="H593" i="19"/>
  <c r="H594" i="19"/>
  <c r="H595" i="19"/>
  <c r="H596" i="19"/>
  <c r="H597" i="19"/>
  <c r="H598" i="19"/>
  <c r="H599" i="19"/>
  <c r="H600" i="19"/>
  <c r="H601" i="19"/>
  <c r="H602" i="19"/>
  <c r="H603" i="19"/>
  <c r="H604" i="19"/>
  <c r="H605" i="19"/>
  <c r="H606" i="19"/>
  <c r="H607" i="19"/>
  <c r="H608" i="19"/>
  <c r="H609" i="19"/>
  <c r="H610" i="19"/>
  <c r="H611" i="19"/>
  <c r="H612" i="19"/>
  <c r="H613" i="19"/>
  <c r="H614" i="19"/>
  <c r="H615" i="19"/>
  <c r="H616" i="19"/>
  <c r="H617" i="19"/>
  <c r="H618" i="19"/>
  <c r="H619" i="19"/>
  <c r="H620" i="19"/>
  <c r="H621" i="19"/>
  <c r="H622" i="19"/>
  <c r="H623" i="19"/>
  <c r="H624" i="19"/>
  <c r="H625" i="19"/>
  <c r="H626" i="19"/>
  <c r="H627" i="19"/>
  <c r="H628" i="19"/>
  <c r="H629" i="19"/>
  <c r="H630" i="19"/>
  <c r="H631" i="19"/>
  <c r="H632" i="19"/>
  <c r="H633" i="19"/>
  <c r="H634" i="19"/>
  <c r="H635" i="19"/>
  <c r="H636" i="19"/>
  <c r="H637" i="19"/>
  <c r="H638" i="19"/>
  <c r="H639" i="19"/>
  <c r="H640" i="19"/>
  <c r="H641" i="19"/>
  <c r="H642" i="19"/>
  <c r="H643" i="19"/>
  <c r="H644" i="19"/>
  <c r="H645" i="19"/>
  <c r="H646" i="19"/>
  <c r="H647" i="19"/>
  <c r="H648" i="19"/>
  <c r="H649" i="19"/>
  <c r="H650" i="19"/>
  <c r="H651" i="19"/>
  <c r="H652" i="19"/>
  <c r="H653" i="19"/>
  <c r="H654" i="19"/>
  <c r="H655" i="19"/>
  <c r="H656" i="19"/>
  <c r="H657" i="19"/>
  <c r="H658" i="19"/>
  <c r="H659" i="19"/>
  <c r="H660" i="19"/>
  <c r="H661" i="19"/>
  <c r="H662" i="19"/>
  <c r="H663" i="19"/>
  <c r="H664" i="19"/>
  <c r="H665" i="19"/>
  <c r="H666" i="19"/>
  <c r="H667" i="19"/>
  <c r="H668" i="19"/>
  <c r="H669" i="19"/>
  <c r="H670" i="19"/>
  <c r="H671" i="19"/>
  <c r="H672" i="19"/>
  <c r="H673" i="19"/>
  <c r="H674" i="19"/>
  <c r="H675" i="19"/>
  <c r="H676" i="19"/>
  <c r="H677" i="19"/>
  <c r="H678" i="19"/>
  <c r="H679" i="19"/>
  <c r="H680" i="19"/>
  <c r="H681" i="19"/>
  <c r="H682" i="19"/>
  <c r="H683" i="19"/>
  <c r="H684" i="19"/>
  <c r="H685" i="19"/>
  <c r="H686" i="19"/>
  <c r="H687" i="19"/>
  <c r="H688" i="19"/>
  <c r="H689" i="19"/>
  <c r="H690" i="19"/>
  <c r="H691" i="19"/>
  <c r="H692" i="19"/>
  <c r="H693" i="19"/>
  <c r="H694" i="19"/>
  <c r="H695" i="19"/>
  <c r="H696" i="19"/>
  <c r="H697" i="19"/>
  <c r="H698" i="19"/>
  <c r="H699" i="19"/>
  <c r="H700" i="19"/>
  <c r="H701" i="19"/>
  <c r="H702" i="19"/>
  <c r="H703" i="19"/>
  <c r="H704" i="19"/>
  <c r="H705" i="19"/>
  <c r="H706" i="19"/>
  <c r="H707" i="19"/>
  <c r="H708" i="19"/>
  <c r="H709" i="19"/>
  <c r="H710" i="19"/>
  <c r="H711" i="19"/>
  <c r="H712" i="19"/>
  <c r="H713" i="19"/>
  <c r="H714" i="19"/>
  <c r="H715" i="19"/>
  <c r="H716" i="19"/>
  <c r="H717" i="19"/>
  <c r="H718" i="19"/>
  <c r="H719" i="19"/>
  <c r="H720" i="19"/>
  <c r="H721" i="19"/>
  <c r="H722" i="19"/>
  <c r="H723" i="19"/>
  <c r="H724" i="19"/>
  <c r="H725" i="19"/>
  <c r="H726" i="19"/>
  <c r="AH686" i="19"/>
  <c r="AJ686" i="19"/>
  <c r="AK686" i="19"/>
  <c r="AL686" i="19"/>
  <c r="AH687" i="19"/>
  <c r="AJ687" i="19"/>
  <c r="AK687" i="19"/>
  <c r="AL687" i="19"/>
  <c r="AH688" i="19"/>
  <c r="AJ688" i="19"/>
  <c r="AK688" i="19"/>
  <c r="AL688" i="19"/>
  <c r="AH689" i="19"/>
  <c r="AJ689" i="19"/>
  <c r="AK689" i="19"/>
  <c r="AL689" i="19"/>
  <c r="AH690" i="19"/>
  <c r="AJ690" i="19"/>
  <c r="AK690" i="19"/>
  <c r="AL690" i="19"/>
  <c r="AH691" i="19"/>
  <c r="AJ691" i="19"/>
  <c r="AK691" i="19"/>
  <c r="AL691" i="19"/>
  <c r="AH692" i="19"/>
  <c r="AJ692" i="19"/>
  <c r="AK692" i="19"/>
  <c r="AL692" i="19"/>
  <c r="AH693" i="19"/>
  <c r="AJ693" i="19"/>
  <c r="AK693" i="19"/>
  <c r="AL693" i="19"/>
  <c r="AH694" i="19"/>
  <c r="AJ694" i="19"/>
  <c r="AK694" i="19"/>
  <c r="AL694" i="19"/>
  <c r="AH695" i="19"/>
  <c r="AJ695" i="19"/>
  <c r="AK695" i="19"/>
  <c r="AL695" i="19"/>
  <c r="AH696" i="19"/>
  <c r="AJ696" i="19"/>
  <c r="AK696" i="19"/>
  <c r="AL696" i="19"/>
  <c r="AH697" i="19"/>
  <c r="AJ697" i="19"/>
  <c r="AK697" i="19"/>
  <c r="AL697" i="19"/>
  <c r="AH698" i="19"/>
  <c r="AJ698" i="19"/>
  <c r="AK698" i="19"/>
  <c r="AL698" i="19"/>
  <c r="AH699" i="19"/>
  <c r="AJ699" i="19"/>
  <c r="AK699" i="19"/>
  <c r="AL699" i="19"/>
  <c r="AH700" i="19"/>
  <c r="AJ700" i="19"/>
  <c r="AK700" i="19"/>
  <c r="AL700" i="19"/>
  <c r="AH701" i="19"/>
  <c r="AJ701" i="19"/>
  <c r="AK701" i="19"/>
  <c r="AL701" i="19"/>
  <c r="AH702" i="19"/>
  <c r="AJ702" i="19"/>
  <c r="AK702" i="19"/>
  <c r="AL702" i="19"/>
  <c r="AH703" i="19"/>
  <c r="AJ703" i="19"/>
  <c r="AK703" i="19"/>
  <c r="AL703" i="19"/>
  <c r="AH704" i="19"/>
  <c r="AJ704" i="19"/>
  <c r="AK704" i="19"/>
  <c r="AL704" i="19"/>
  <c r="AH705" i="19"/>
  <c r="AJ705" i="19"/>
  <c r="AK705" i="19"/>
  <c r="AL705" i="19"/>
  <c r="AH706" i="19"/>
  <c r="AJ706" i="19"/>
  <c r="AK706" i="19"/>
  <c r="AL706" i="19"/>
  <c r="AH707" i="19"/>
  <c r="AJ707" i="19"/>
  <c r="AK707" i="19"/>
  <c r="AL707" i="19"/>
  <c r="AH708" i="19"/>
  <c r="AJ708" i="19"/>
  <c r="AK708" i="19"/>
  <c r="AL708" i="19"/>
  <c r="AH709" i="19"/>
  <c r="AJ709" i="19"/>
  <c r="AK709" i="19"/>
  <c r="AL709" i="19"/>
  <c r="AH710" i="19"/>
  <c r="AJ710" i="19"/>
  <c r="AK710" i="19"/>
  <c r="AL710" i="19"/>
  <c r="AH711" i="19"/>
  <c r="AJ711" i="19"/>
  <c r="AK711" i="19"/>
  <c r="AL711" i="19"/>
  <c r="AH712" i="19"/>
  <c r="AJ712" i="19"/>
  <c r="AK712" i="19"/>
  <c r="AL712" i="19"/>
  <c r="AH713" i="19"/>
  <c r="AJ713" i="19"/>
  <c r="AK713" i="19"/>
  <c r="AL713" i="19"/>
  <c r="AH714" i="19"/>
  <c r="AJ714" i="19"/>
  <c r="AK714" i="19"/>
  <c r="AL714" i="19"/>
  <c r="AH715" i="19"/>
  <c r="AJ715" i="19"/>
  <c r="AK715" i="19"/>
  <c r="AL715" i="19"/>
  <c r="AH716" i="19"/>
  <c r="AJ716" i="19"/>
  <c r="AK716" i="19"/>
  <c r="AL716" i="19"/>
  <c r="AH717" i="19"/>
  <c r="AJ717" i="19"/>
  <c r="AK717" i="19"/>
  <c r="AL717" i="19"/>
  <c r="AH718" i="19"/>
  <c r="AJ718" i="19"/>
  <c r="AK718" i="19"/>
  <c r="AL718" i="19"/>
  <c r="AH719" i="19"/>
  <c r="AJ719" i="19"/>
  <c r="AK719" i="19"/>
  <c r="AL719" i="19"/>
  <c r="AH720" i="19"/>
  <c r="AJ720" i="19"/>
  <c r="AK720" i="19"/>
  <c r="AL720" i="19"/>
  <c r="AH721" i="19"/>
  <c r="AJ721" i="19"/>
  <c r="AK721" i="19"/>
  <c r="AL721" i="19"/>
  <c r="AH722" i="19"/>
  <c r="AJ722" i="19"/>
  <c r="AK722" i="19"/>
  <c r="AL722" i="19"/>
  <c r="AH723" i="19"/>
  <c r="AJ723" i="19"/>
  <c r="AK723" i="19"/>
  <c r="AL723" i="19"/>
  <c r="AH724" i="19"/>
  <c r="AJ724" i="19"/>
  <c r="AK724" i="19"/>
  <c r="AL724" i="19"/>
  <c r="AH725" i="19"/>
  <c r="AJ725" i="19"/>
  <c r="AK725" i="19"/>
  <c r="AL725" i="19"/>
  <c r="AH726" i="19"/>
  <c r="AJ726" i="19"/>
  <c r="AK726" i="19"/>
  <c r="AL726" i="19"/>
  <c r="L640" i="19"/>
  <c r="L641" i="19"/>
  <c r="L642" i="19"/>
  <c r="L643" i="19"/>
  <c r="L644" i="19"/>
  <c r="L645" i="19"/>
  <c r="L646" i="19"/>
  <c r="L647" i="19"/>
  <c r="L648" i="19"/>
  <c r="L649" i="19"/>
  <c r="L650" i="19"/>
  <c r="L651" i="19"/>
  <c r="L652" i="19"/>
  <c r="L653" i="19"/>
  <c r="L654" i="19"/>
  <c r="L655" i="19"/>
  <c r="L656" i="19"/>
  <c r="L657" i="19"/>
  <c r="L658" i="19"/>
  <c r="L659" i="19"/>
  <c r="L660" i="19"/>
  <c r="L661" i="19"/>
  <c r="L662" i="19"/>
  <c r="L663" i="19"/>
  <c r="L664" i="19"/>
  <c r="L665" i="19"/>
  <c r="L666" i="19"/>
  <c r="L667" i="19"/>
  <c r="L668" i="19"/>
  <c r="L669" i="19"/>
  <c r="L670" i="19"/>
  <c r="L671" i="19"/>
  <c r="L672" i="19"/>
  <c r="L673" i="19"/>
  <c r="L674" i="19"/>
  <c r="L675" i="19"/>
  <c r="L676" i="19"/>
  <c r="L677" i="19"/>
  <c r="L678" i="19"/>
  <c r="L679" i="19"/>
  <c r="L680" i="19"/>
  <c r="L681" i="19"/>
  <c r="L682" i="19"/>
  <c r="L683" i="19"/>
  <c r="L684" i="19"/>
  <c r="L685" i="19"/>
  <c r="F640" i="19"/>
  <c r="F641" i="19"/>
  <c r="F642" i="19"/>
  <c r="F643" i="19"/>
  <c r="F644" i="19"/>
  <c r="F645" i="19"/>
  <c r="F646" i="19"/>
  <c r="F647" i="19"/>
  <c r="F648" i="19"/>
  <c r="F649" i="19"/>
  <c r="F650" i="19"/>
  <c r="F651" i="19"/>
  <c r="F652" i="19"/>
  <c r="F653" i="19"/>
  <c r="F654" i="19"/>
  <c r="F655" i="19"/>
  <c r="F656" i="19"/>
  <c r="F657" i="19"/>
  <c r="F658" i="19"/>
  <c r="F659" i="19"/>
  <c r="F660" i="19"/>
  <c r="F661" i="19"/>
  <c r="F662" i="19"/>
  <c r="F663" i="19"/>
  <c r="F664" i="19"/>
  <c r="F665" i="19"/>
  <c r="F666" i="19"/>
  <c r="F667" i="19"/>
  <c r="F668" i="19"/>
  <c r="F669" i="19"/>
  <c r="F670" i="19"/>
  <c r="F671" i="19"/>
  <c r="F672" i="19"/>
  <c r="F673" i="19"/>
  <c r="F674" i="19"/>
  <c r="F675" i="19"/>
  <c r="F676" i="19"/>
  <c r="F677" i="19"/>
  <c r="F678" i="19"/>
  <c r="F679" i="19"/>
  <c r="F680" i="19"/>
  <c r="F681" i="19"/>
  <c r="AH640" i="19"/>
  <c r="AJ640" i="19"/>
  <c r="AK640" i="19"/>
  <c r="AL640" i="19"/>
  <c r="AH641" i="19"/>
  <c r="AJ641" i="19"/>
  <c r="AK641" i="19"/>
  <c r="AL641" i="19"/>
  <c r="AH642" i="19"/>
  <c r="AJ642" i="19"/>
  <c r="AK642" i="19"/>
  <c r="AL642" i="19"/>
  <c r="AH643" i="19"/>
  <c r="AJ643" i="19"/>
  <c r="AK643" i="19"/>
  <c r="AL643" i="19"/>
  <c r="AH644" i="19"/>
  <c r="AJ644" i="19"/>
  <c r="AK644" i="19"/>
  <c r="AL644" i="19"/>
  <c r="AH645" i="19"/>
  <c r="AJ645" i="19"/>
  <c r="AK645" i="19"/>
  <c r="AL645" i="19"/>
  <c r="AH646" i="19"/>
  <c r="AJ646" i="19"/>
  <c r="AK646" i="19"/>
  <c r="AL646" i="19"/>
  <c r="AH647" i="19"/>
  <c r="AJ647" i="19"/>
  <c r="AK647" i="19"/>
  <c r="AL647" i="19"/>
  <c r="AH648" i="19"/>
  <c r="AJ648" i="19"/>
  <c r="AK648" i="19"/>
  <c r="AL648" i="19"/>
  <c r="AH649" i="19"/>
  <c r="AJ649" i="19"/>
  <c r="AK649" i="19"/>
  <c r="AL649" i="19"/>
  <c r="AH650" i="19"/>
  <c r="AJ650" i="19"/>
  <c r="AK650" i="19"/>
  <c r="AL650" i="19"/>
  <c r="AH651" i="19"/>
  <c r="AJ651" i="19"/>
  <c r="AK651" i="19"/>
  <c r="AL651" i="19"/>
  <c r="AH652" i="19"/>
  <c r="AJ652" i="19"/>
  <c r="AK652" i="19"/>
  <c r="AL652" i="19"/>
  <c r="AH653" i="19"/>
  <c r="AJ653" i="19"/>
  <c r="AK653" i="19"/>
  <c r="AL653" i="19"/>
  <c r="AH654" i="19"/>
  <c r="AJ654" i="19"/>
  <c r="AK654" i="19"/>
  <c r="AL654" i="19"/>
  <c r="AH655" i="19"/>
  <c r="AJ655" i="19"/>
  <c r="AK655" i="19"/>
  <c r="AL655" i="19"/>
  <c r="AH656" i="19"/>
  <c r="AJ656" i="19"/>
  <c r="AK656" i="19"/>
  <c r="AL656" i="19"/>
  <c r="AH657" i="19"/>
  <c r="AJ657" i="19"/>
  <c r="AK657" i="19"/>
  <c r="AL657" i="19"/>
  <c r="AH658" i="19"/>
  <c r="AJ658" i="19"/>
  <c r="AK658" i="19"/>
  <c r="AL658" i="19"/>
  <c r="AH659" i="19"/>
  <c r="AJ659" i="19"/>
  <c r="AK659" i="19"/>
  <c r="AL659" i="19"/>
  <c r="AH660" i="19"/>
  <c r="AJ660" i="19"/>
  <c r="AK660" i="19"/>
  <c r="AL660" i="19"/>
  <c r="AH661" i="19"/>
  <c r="AJ661" i="19"/>
  <c r="AK661" i="19"/>
  <c r="AL661" i="19"/>
  <c r="AH662" i="19"/>
  <c r="AJ662" i="19"/>
  <c r="AK662" i="19"/>
  <c r="AL662" i="19"/>
  <c r="AH663" i="19"/>
  <c r="AJ663" i="19"/>
  <c r="AK663" i="19"/>
  <c r="AL663" i="19"/>
  <c r="AH664" i="19"/>
  <c r="AJ664" i="19"/>
  <c r="AK664" i="19"/>
  <c r="AL664" i="19"/>
  <c r="AH665" i="19"/>
  <c r="AJ665" i="19"/>
  <c r="AK665" i="19"/>
  <c r="AL665" i="19"/>
  <c r="AH666" i="19"/>
  <c r="AJ666" i="19"/>
  <c r="AK666" i="19"/>
  <c r="AL666" i="19"/>
  <c r="AH667" i="19"/>
  <c r="AJ667" i="19"/>
  <c r="AK667" i="19"/>
  <c r="AL667" i="19"/>
  <c r="AH668" i="19"/>
  <c r="AJ668" i="19"/>
  <c r="AK668" i="19"/>
  <c r="AL668" i="19"/>
  <c r="AH669" i="19"/>
  <c r="AJ669" i="19"/>
  <c r="AK669" i="19"/>
  <c r="AL669" i="19"/>
  <c r="AH670" i="19"/>
  <c r="AJ670" i="19"/>
  <c r="AK670" i="19"/>
  <c r="AL670" i="19"/>
  <c r="AH671" i="19"/>
  <c r="AJ671" i="19"/>
  <c r="AK671" i="19"/>
  <c r="AL671" i="19"/>
  <c r="AH672" i="19"/>
  <c r="AJ672" i="19"/>
  <c r="AK672" i="19"/>
  <c r="AL672" i="19"/>
  <c r="AH673" i="19"/>
  <c r="AJ673" i="19"/>
  <c r="AK673" i="19"/>
  <c r="AL673" i="19"/>
  <c r="AH674" i="19"/>
  <c r="AJ674" i="19"/>
  <c r="AK674" i="19"/>
  <c r="AL674" i="19"/>
  <c r="AH675" i="19"/>
  <c r="AJ675" i="19"/>
  <c r="AK675" i="19"/>
  <c r="AL675" i="19"/>
  <c r="AH676" i="19"/>
  <c r="AJ676" i="19"/>
  <c r="AK676" i="19"/>
  <c r="AL676" i="19"/>
  <c r="AH677" i="19"/>
  <c r="AJ677" i="19"/>
  <c r="AK677" i="19"/>
  <c r="AL677" i="19"/>
  <c r="AH678" i="19"/>
  <c r="AJ678" i="19"/>
  <c r="AK678" i="19"/>
  <c r="AL678" i="19"/>
  <c r="AH679" i="19"/>
  <c r="AJ679" i="19"/>
  <c r="AK679" i="19"/>
  <c r="AL679" i="19"/>
  <c r="AH680" i="19"/>
  <c r="AJ680" i="19"/>
  <c r="AK680" i="19"/>
  <c r="AL680" i="19"/>
  <c r="AH681" i="19"/>
  <c r="AJ681" i="19"/>
  <c r="AK681" i="19"/>
  <c r="AL681" i="19"/>
  <c r="AH682" i="19"/>
  <c r="AJ682" i="19"/>
  <c r="AK682" i="19"/>
  <c r="AL682" i="19"/>
  <c r="AH683" i="19"/>
  <c r="AJ683" i="19"/>
  <c r="AK683" i="19"/>
  <c r="AL683" i="19"/>
  <c r="AH684" i="19"/>
  <c r="AJ684" i="19"/>
  <c r="AK684" i="19"/>
  <c r="AL684" i="19"/>
  <c r="AH685" i="19"/>
  <c r="AJ685" i="19"/>
  <c r="AK685" i="19"/>
  <c r="AL685" i="19"/>
  <c r="AH631" i="19"/>
  <c r="AJ631" i="19"/>
  <c r="AK631" i="19"/>
  <c r="AL631" i="19"/>
  <c r="AH632" i="19"/>
  <c r="AJ632" i="19"/>
  <c r="AK632" i="19"/>
  <c r="AL632" i="19"/>
  <c r="AH633" i="19"/>
  <c r="AJ633" i="19"/>
  <c r="AK633" i="19"/>
  <c r="AL633" i="19"/>
  <c r="AH634" i="19"/>
  <c r="AJ634" i="19"/>
  <c r="AK634" i="19"/>
  <c r="AL634" i="19"/>
  <c r="AH635" i="19"/>
  <c r="AJ635" i="19"/>
  <c r="AK635" i="19"/>
  <c r="AL635" i="19"/>
  <c r="AH636" i="19"/>
  <c r="AJ636" i="19"/>
  <c r="AK636" i="19"/>
  <c r="AL636" i="19"/>
  <c r="AH637" i="19"/>
  <c r="AJ637" i="19"/>
  <c r="AK637" i="19"/>
  <c r="AL637" i="19"/>
  <c r="AH638" i="19"/>
  <c r="AJ638" i="19"/>
  <c r="AK638" i="19"/>
  <c r="AL638" i="19"/>
  <c r="AH639" i="19"/>
  <c r="AJ639" i="19"/>
  <c r="AK639" i="19"/>
  <c r="AL639" i="19"/>
  <c r="L631" i="19"/>
  <c r="L632" i="19"/>
  <c r="L633" i="19"/>
  <c r="L634" i="19"/>
  <c r="L635" i="19"/>
  <c r="L636" i="19"/>
  <c r="L637" i="19"/>
  <c r="L638" i="19"/>
  <c r="L639" i="19"/>
  <c r="F631" i="19"/>
  <c r="F632" i="19"/>
  <c r="F633" i="19"/>
  <c r="F634" i="19"/>
  <c r="F635" i="19"/>
  <c r="F636" i="19"/>
  <c r="F637" i="19"/>
  <c r="F638" i="19"/>
  <c r="F639" i="19"/>
  <c r="AH607" i="19"/>
  <c r="AJ607" i="19"/>
  <c r="AK607" i="19"/>
  <c r="AL607" i="19"/>
  <c r="AH608" i="19"/>
  <c r="AJ608" i="19"/>
  <c r="AK608" i="19"/>
  <c r="AL608" i="19"/>
  <c r="AH609" i="19"/>
  <c r="AJ609" i="19"/>
  <c r="AK609" i="19"/>
  <c r="AL609" i="19"/>
  <c r="AH610" i="19"/>
  <c r="AJ610" i="19"/>
  <c r="AK610" i="19"/>
  <c r="AL610" i="19"/>
  <c r="AH611" i="19"/>
  <c r="AJ611" i="19"/>
  <c r="AK611" i="19"/>
  <c r="AL611" i="19"/>
  <c r="AH612" i="19"/>
  <c r="AJ612" i="19"/>
  <c r="AK612" i="19"/>
  <c r="AL612" i="19"/>
  <c r="AH613" i="19"/>
  <c r="AJ613" i="19"/>
  <c r="AK613" i="19"/>
  <c r="AL613" i="19"/>
  <c r="AH614" i="19"/>
  <c r="AJ614" i="19"/>
  <c r="AK614" i="19"/>
  <c r="AL614" i="19"/>
  <c r="AH615" i="19"/>
  <c r="AJ615" i="19"/>
  <c r="AK615" i="19"/>
  <c r="AL615" i="19"/>
  <c r="AH616" i="19"/>
  <c r="AJ616" i="19"/>
  <c r="AK616" i="19"/>
  <c r="AL616" i="19"/>
  <c r="AH617" i="19"/>
  <c r="AJ617" i="19"/>
  <c r="AK617" i="19"/>
  <c r="AL617" i="19"/>
  <c r="AH618" i="19"/>
  <c r="AJ618" i="19"/>
  <c r="AK618" i="19"/>
  <c r="AL618" i="19"/>
  <c r="AH619" i="19"/>
  <c r="AJ619" i="19"/>
  <c r="AK619" i="19"/>
  <c r="AL619" i="19"/>
  <c r="AH620" i="19"/>
  <c r="AJ620" i="19"/>
  <c r="AK620" i="19"/>
  <c r="AL620" i="19"/>
  <c r="AH621" i="19"/>
  <c r="AJ621" i="19"/>
  <c r="AK621" i="19"/>
  <c r="AL621" i="19"/>
  <c r="AH622" i="19"/>
  <c r="AJ622" i="19"/>
  <c r="AK622" i="19"/>
  <c r="AL622" i="19"/>
  <c r="AH623" i="19"/>
  <c r="AJ623" i="19"/>
  <c r="AK623" i="19"/>
  <c r="AL623" i="19"/>
  <c r="AH624" i="19"/>
  <c r="AJ624" i="19"/>
  <c r="AK624" i="19"/>
  <c r="AL624" i="19"/>
  <c r="AH625" i="19"/>
  <c r="AJ625" i="19"/>
  <c r="AK625" i="19"/>
  <c r="AL625" i="19"/>
  <c r="AH626" i="19"/>
  <c r="AJ626" i="19"/>
  <c r="AK626" i="19"/>
  <c r="AL626" i="19"/>
  <c r="AH627" i="19"/>
  <c r="AJ627" i="19"/>
  <c r="AK627" i="19"/>
  <c r="AL627" i="19"/>
  <c r="AH628" i="19"/>
  <c r="AJ628" i="19"/>
  <c r="AK628" i="19"/>
  <c r="AL628" i="19"/>
  <c r="AH629" i="19"/>
  <c r="AJ629" i="19"/>
  <c r="AK629" i="19"/>
  <c r="AL629" i="19"/>
  <c r="AH630" i="19"/>
  <c r="AJ630" i="19"/>
  <c r="AK630" i="19"/>
  <c r="AL630" i="19"/>
  <c r="L607" i="19"/>
  <c r="L608" i="19"/>
  <c r="L609" i="19"/>
  <c r="L610" i="19"/>
  <c r="L611" i="19"/>
  <c r="L612" i="19"/>
  <c r="L613" i="19"/>
  <c r="L614" i="19"/>
  <c r="L615" i="19"/>
  <c r="L616" i="19"/>
  <c r="L617" i="19"/>
  <c r="L618" i="19"/>
  <c r="L619" i="19"/>
  <c r="L620" i="19"/>
  <c r="L621" i="19"/>
  <c r="L622" i="19"/>
  <c r="L623" i="19"/>
  <c r="L624" i="19"/>
  <c r="L625" i="19"/>
  <c r="L626" i="19"/>
  <c r="L627" i="19"/>
  <c r="L628" i="19"/>
  <c r="L629" i="19"/>
  <c r="L630" i="19"/>
  <c r="F607" i="19"/>
  <c r="F608" i="19"/>
  <c r="F609" i="19"/>
  <c r="F610" i="19"/>
  <c r="F611" i="19"/>
  <c r="F612" i="19"/>
  <c r="F613" i="19"/>
  <c r="F614" i="19"/>
  <c r="F615" i="19"/>
  <c r="F616" i="19"/>
  <c r="F617" i="19"/>
  <c r="F618" i="19"/>
  <c r="F619" i="19"/>
  <c r="F620" i="19"/>
  <c r="F621" i="19"/>
  <c r="F622" i="19"/>
  <c r="F623" i="19"/>
  <c r="F624" i="19"/>
  <c r="F625" i="19"/>
  <c r="F626" i="19"/>
  <c r="F627" i="19"/>
  <c r="F628" i="19"/>
  <c r="F629" i="19"/>
  <c r="F630" i="19"/>
  <c r="AH577" i="19"/>
  <c r="AJ577" i="19"/>
  <c r="AK577" i="19"/>
  <c r="AL577" i="19"/>
  <c r="AH578" i="19"/>
  <c r="AJ578" i="19"/>
  <c r="AK578" i="19"/>
  <c r="AL578" i="19"/>
  <c r="AH579" i="19"/>
  <c r="AJ579" i="19"/>
  <c r="AK579" i="19"/>
  <c r="AL579" i="19"/>
  <c r="AH580" i="19"/>
  <c r="AJ580" i="19"/>
  <c r="AK580" i="19"/>
  <c r="AL580" i="19"/>
  <c r="AH581" i="19"/>
  <c r="AJ581" i="19"/>
  <c r="AK581" i="19"/>
  <c r="AL581" i="19"/>
  <c r="AH582" i="19"/>
  <c r="AJ582" i="19"/>
  <c r="AK582" i="19"/>
  <c r="AL582" i="19"/>
  <c r="AH583" i="19"/>
  <c r="AJ583" i="19"/>
  <c r="AK583" i="19"/>
  <c r="AL583" i="19"/>
  <c r="AH584" i="19"/>
  <c r="AJ584" i="19"/>
  <c r="AK584" i="19"/>
  <c r="AL584" i="19"/>
  <c r="AH585" i="19"/>
  <c r="AJ585" i="19"/>
  <c r="AK585" i="19"/>
  <c r="AL585" i="19"/>
  <c r="AH586" i="19"/>
  <c r="AJ586" i="19"/>
  <c r="AK586" i="19"/>
  <c r="AL586" i="19"/>
  <c r="AH587" i="19"/>
  <c r="AJ587" i="19"/>
  <c r="AK587" i="19"/>
  <c r="AL587" i="19"/>
  <c r="AH588" i="19"/>
  <c r="AJ588" i="19"/>
  <c r="AK588" i="19"/>
  <c r="AL588" i="19"/>
  <c r="AH589" i="19"/>
  <c r="AJ589" i="19"/>
  <c r="AK589" i="19"/>
  <c r="AL589" i="19"/>
  <c r="AH590" i="19"/>
  <c r="AJ590" i="19"/>
  <c r="AK590" i="19"/>
  <c r="AL590" i="19"/>
  <c r="AH591" i="19"/>
  <c r="AJ591" i="19"/>
  <c r="AK591" i="19"/>
  <c r="AL591" i="19"/>
  <c r="AH592" i="19"/>
  <c r="AJ592" i="19"/>
  <c r="AK592" i="19"/>
  <c r="AL592" i="19"/>
  <c r="AH593" i="19"/>
  <c r="AJ593" i="19"/>
  <c r="AK593" i="19"/>
  <c r="AL593" i="19"/>
  <c r="AH594" i="19"/>
  <c r="AJ594" i="19"/>
  <c r="AK594" i="19"/>
  <c r="AL594" i="19"/>
  <c r="AH595" i="19"/>
  <c r="AJ595" i="19"/>
  <c r="AK595" i="19"/>
  <c r="AL595" i="19"/>
  <c r="AH596" i="19"/>
  <c r="AJ596" i="19"/>
  <c r="AK596" i="19"/>
  <c r="AL596" i="19"/>
  <c r="AH597" i="19"/>
  <c r="AJ597" i="19"/>
  <c r="AK597" i="19"/>
  <c r="AL597" i="19"/>
  <c r="AH598" i="19"/>
  <c r="AJ598" i="19"/>
  <c r="AK598" i="19"/>
  <c r="AL598" i="19"/>
  <c r="AH599" i="19"/>
  <c r="AJ599" i="19"/>
  <c r="AK599" i="19"/>
  <c r="AL599" i="19"/>
  <c r="AH600" i="19"/>
  <c r="AJ600" i="19"/>
  <c r="AK600" i="19"/>
  <c r="AL600" i="19"/>
  <c r="AH601" i="19"/>
  <c r="AJ601" i="19"/>
  <c r="AK601" i="19"/>
  <c r="AL601" i="19"/>
  <c r="AH602" i="19"/>
  <c r="AJ602" i="19"/>
  <c r="AK602" i="19"/>
  <c r="AL602" i="19"/>
  <c r="AH603" i="19"/>
  <c r="AJ603" i="19"/>
  <c r="AK603" i="19"/>
  <c r="AL603" i="19"/>
  <c r="AH604" i="19"/>
  <c r="AJ604" i="19"/>
  <c r="AK604" i="19"/>
  <c r="AL604" i="19"/>
  <c r="AH605" i="19"/>
  <c r="AJ605" i="19"/>
  <c r="AK605" i="19"/>
  <c r="AL605" i="19"/>
  <c r="AH606" i="19"/>
  <c r="AJ606" i="19"/>
  <c r="AK606" i="19"/>
  <c r="AL606" i="19"/>
  <c r="L577" i="19"/>
  <c r="L578" i="19"/>
  <c r="L579" i="19"/>
  <c r="L580" i="19"/>
  <c r="L581" i="19"/>
  <c r="L582" i="19"/>
  <c r="L583" i="19"/>
  <c r="L584" i="19"/>
  <c r="L585" i="19"/>
  <c r="L586" i="19"/>
  <c r="L587" i="19"/>
  <c r="L588" i="19"/>
  <c r="L589" i="19"/>
  <c r="L590" i="19"/>
  <c r="L591" i="19"/>
  <c r="L592" i="19"/>
  <c r="L593" i="19"/>
  <c r="L594" i="19"/>
  <c r="L595" i="19"/>
  <c r="L596" i="19"/>
  <c r="L597" i="19"/>
  <c r="L598" i="19"/>
  <c r="L599" i="19"/>
  <c r="L600" i="19"/>
  <c r="L601" i="19"/>
  <c r="L602" i="19"/>
  <c r="L603" i="19"/>
  <c r="L604" i="19"/>
  <c r="L605" i="19"/>
  <c r="L606" i="19"/>
  <c r="F577" i="19"/>
  <c r="F578" i="19"/>
  <c r="F579" i="19"/>
  <c r="F580" i="19"/>
  <c r="F581" i="19"/>
  <c r="F582" i="19"/>
  <c r="F583" i="19"/>
  <c r="F584" i="19"/>
  <c r="F585" i="19"/>
  <c r="F586" i="19"/>
  <c r="F587" i="19"/>
  <c r="F588" i="19"/>
  <c r="F589" i="19"/>
  <c r="F590" i="19"/>
  <c r="F591" i="19"/>
  <c r="F592" i="19"/>
  <c r="F593" i="19"/>
  <c r="F594" i="19"/>
  <c r="F595" i="19"/>
  <c r="F596" i="19"/>
  <c r="F597" i="19"/>
  <c r="F598" i="19"/>
  <c r="F599" i="19"/>
  <c r="F600" i="19"/>
  <c r="F601" i="19"/>
  <c r="F602" i="19"/>
  <c r="F603" i="19"/>
  <c r="F604" i="19"/>
  <c r="F605" i="19"/>
  <c r="F606" i="19"/>
  <c r="AH561" i="19"/>
  <c r="AJ561" i="19"/>
  <c r="AK561" i="19"/>
  <c r="AL561" i="19"/>
  <c r="AH562" i="19"/>
  <c r="AJ562" i="19"/>
  <c r="AK562" i="19"/>
  <c r="AL562" i="19"/>
  <c r="AH563" i="19"/>
  <c r="AJ563" i="19"/>
  <c r="AK563" i="19"/>
  <c r="AL563" i="19"/>
  <c r="AH564" i="19"/>
  <c r="AJ564" i="19"/>
  <c r="AK564" i="19"/>
  <c r="AL564" i="19"/>
  <c r="AH565" i="19"/>
  <c r="AJ565" i="19"/>
  <c r="AK565" i="19"/>
  <c r="AL565" i="19"/>
  <c r="AH566" i="19"/>
  <c r="AJ566" i="19"/>
  <c r="AK566" i="19"/>
  <c r="AL566" i="19"/>
  <c r="AH567" i="19"/>
  <c r="AJ567" i="19"/>
  <c r="AK567" i="19"/>
  <c r="AL567" i="19"/>
  <c r="AH568" i="19"/>
  <c r="AJ568" i="19"/>
  <c r="AK568" i="19"/>
  <c r="AL568" i="19"/>
  <c r="AH569" i="19"/>
  <c r="AJ569" i="19"/>
  <c r="AK569" i="19"/>
  <c r="AL569" i="19"/>
  <c r="AH570" i="19"/>
  <c r="AJ570" i="19"/>
  <c r="AK570" i="19"/>
  <c r="AL570" i="19"/>
  <c r="AH571" i="19"/>
  <c r="AJ571" i="19"/>
  <c r="AK571" i="19"/>
  <c r="AL571" i="19"/>
  <c r="AH572" i="19"/>
  <c r="AJ572" i="19"/>
  <c r="AK572" i="19"/>
  <c r="AL572" i="19"/>
  <c r="AH573" i="19"/>
  <c r="AJ573" i="19"/>
  <c r="AK573" i="19"/>
  <c r="AL573" i="19"/>
  <c r="AH574" i="19"/>
  <c r="AJ574" i="19"/>
  <c r="AK574" i="19"/>
  <c r="AL574" i="19"/>
  <c r="AH575" i="19"/>
  <c r="AJ575" i="19"/>
  <c r="AK575" i="19"/>
  <c r="AL575" i="19"/>
  <c r="AH576" i="19"/>
  <c r="AJ576" i="19"/>
  <c r="AK576" i="19"/>
  <c r="AL576" i="19"/>
  <c r="L561" i="19"/>
  <c r="L562" i="19"/>
  <c r="L563" i="19"/>
  <c r="L564" i="19"/>
  <c r="L565" i="19"/>
  <c r="L566" i="19"/>
  <c r="L567" i="19"/>
  <c r="L568" i="19"/>
  <c r="L569" i="19"/>
  <c r="L570" i="19"/>
  <c r="L571" i="19"/>
  <c r="L572" i="19"/>
  <c r="L573" i="19"/>
  <c r="L574" i="19"/>
  <c r="L575" i="19"/>
  <c r="L576" i="19"/>
  <c r="F561" i="19"/>
  <c r="F562" i="19"/>
  <c r="F563" i="19"/>
  <c r="F564" i="19"/>
  <c r="F565" i="19"/>
  <c r="F566" i="19"/>
  <c r="F567" i="19"/>
  <c r="F568" i="19"/>
  <c r="F569" i="19"/>
  <c r="F570" i="19"/>
  <c r="F571" i="19"/>
  <c r="F572" i="19"/>
  <c r="F573" i="19"/>
  <c r="F574" i="19"/>
  <c r="F575" i="19"/>
  <c r="F576" i="19"/>
  <c r="AH437" i="19"/>
  <c r="AJ437" i="19"/>
  <c r="AK437" i="19"/>
  <c r="AL437" i="19"/>
  <c r="AH438" i="19"/>
  <c r="AJ438" i="19"/>
  <c r="AK438" i="19"/>
  <c r="AL438" i="19"/>
  <c r="AH439" i="19"/>
  <c r="AJ439" i="19"/>
  <c r="AK439" i="19"/>
  <c r="AL439" i="19"/>
  <c r="AH440" i="19"/>
  <c r="AJ440" i="19"/>
  <c r="AK440" i="19"/>
  <c r="AL440" i="19"/>
  <c r="AH441" i="19"/>
  <c r="AJ441" i="19"/>
  <c r="AK441" i="19"/>
  <c r="AL441" i="19"/>
  <c r="AH442" i="19"/>
  <c r="AJ442" i="19"/>
  <c r="AK442" i="19"/>
  <c r="AL442" i="19"/>
  <c r="AH443" i="19"/>
  <c r="AJ443" i="19"/>
  <c r="AK443" i="19"/>
  <c r="AL443" i="19"/>
  <c r="AH444" i="19"/>
  <c r="AJ444" i="19"/>
  <c r="AK444" i="19"/>
  <c r="AL444" i="19"/>
  <c r="AH445" i="19"/>
  <c r="AJ445" i="19"/>
  <c r="AK445" i="19"/>
  <c r="AL445" i="19"/>
  <c r="AH446" i="19"/>
  <c r="AJ446" i="19"/>
  <c r="AK446" i="19"/>
  <c r="AL446" i="19"/>
  <c r="AH447" i="19"/>
  <c r="AJ447" i="19"/>
  <c r="AK447" i="19"/>
  <c r="AL447" i="19"/>
  <c r="AH448" i="19"/>
  <c r="AJ448" i="19"/>
  <c r="AK448" i="19"/>
  <c r="AL448" i="19"/>
  <c r="AH449" i="19"/>
  <c r="AJ449" i="19"/>
  <c r="AK449" i="19"/>
  <c r="AL449" i="19"/>
  <c r="AH450" i="19"/>
  <c r="AJ450" i="19"/>
  <c r="AK450" i="19"/>
  <c r="AL450" i="19"/>
  <c r="AH451" i="19"/>
  <c r="AJ451" i="19"/>
  <c r="AK451" i="19"/>
  <c r="AL451" i="19"/>
  <c r="AH452" i="19"/>
  <c r="AJ452" i="19"/>
  <c r="AK452" i="19"/>
  <c r="AL452" i="19"/>
  <c r="AH453" i="19"/>
  <c r="AJ453" i="19"/>
  <c r="AK453" i="19"/>
  <c r="AL453" i="19"/>
  <c r="AH454" i="19"/>
  <c r="AJ454" i="19"/>
  <c r="AK454" i="19"/>
  <c r="AL454" i="19"/>
  <c r="AH455" i="19"/>
  <c r="AJ455" i="19"/>
  <c r="AK455" i="19"/>
  <c r="AL455" i="19"/>
  <c r="AH456" i="19"/>
  <c r="AJ456" i="19"/>
  <c r="AK456" i="19"/>
  <c r="AL456" i="19"/>
  <c r="AH457" i="19"/>
  <c r="AJ457" i="19"/>
  <c r="AK457" i="19"/>
  <c r="AL457" i="19"/>
  <c r="AH458" i="19"/>
  <c r="AJ458" i="19"/>
  <c r="AK458" i="19"/>
  <c r="AL458" i="19"/>
  <c r="AH459" i="19"/>
  <c r="AJ459" i="19"/>
  <c r="AK459" i="19"/>
  <c r="AL459" i="19"/>
  <c r="AH460" i="19"/>
  <c r="AJ460" i="19"/>
  <c r="AK460" i="19"/>
  <c r="AL460" i="19"/>
  <c r="AH461" i="19"/>
  <c r="AJ461" i="19"/>
  <c r="AK461" i="19"/>
  <c r="AL461" i="19"/>
  <c r="AH462" i="19"/>
  <c r="AJ462" i="19"/>
  <c r="AK462" i="19"/>
  <c r="AL462" i="19"/>
  <c r="AH463" i="19"/>
  <c r="AJ463" i="19"/>
  <c r="AK463" i="19"/>
  <c r="AL463" i="19"/>
  <c r="AH464" i="19"/>
  <c r="AJ464" i="19"/>
  <c r="AK464" i="19"/>
  <c r="AL464" i="19"/>
  <c r="AH465" i="19"/>
  <c r="AJ465" i="19"/>
  <c r="AK465" i="19"/>
  <c r="AL465" i="19"/>
  <c r="AH466" i="19"/>
  <c r="AJ466" i="19"/>
  <c r="AK466" i="19"/>
  <c r="AL466" i="19"/>
  <c r="AH467" i="19"/>
  <c r="AJ467" i="19"/>
  <c r="AK467" i="19"/>
  <c r="AL467" i="19"/>
  <c r="AH468" i="19"/>
  <c r="AJ468" i="19"/>
  <c r="AK468" i="19"/>
  <c r="AL468" i="19"/>
  <c r="AH469" i="19"/>
  <c r="AJ469" i="19"/>
  <c r="AK469" i="19"/>
  <c r="AL469" i="19"/>
  <c r="AH470" i="19"/>
  <c r="AJ470" i="19"/>
  <c r="AK470" i="19"/>
  <c r="AL470" i="19"/>
  <c r="AH471" i="19"/>
  <c r="AJ471" i="19"/>
  <c r="AK471" i="19"/>
  <c r="AL471" i="19"/>
  <c r="AH472" i="19"/>
  <c r="AJ472" i="19"/>
  <c r="AK472" i="19"/>
  <c r="AL472" i="19"/>
  <c r="AH473" i="19"/>
  <c r="AJ473" i="19"/>
  <c r="AK473" i="19"/>
  <c r="AL473" i="19"/>
  <c r="AH474" i="19"/>
  <c r="AJ474" i="19"/>
  <c r="AK474" i="19"/>
  <c r="AL474" i="19"/>
  <c r="AH475" i="19"/>
  <c r="AJ475" i="19"/>
  <c r="AK475" i="19"/>
  <c r="AL475" i="19"/>
  <c r="AH476" i="19"/>
  <c r="AJ476" i="19"/>
  <c r="AK476" i="19"/>
  <c r="AL476" i="19"/>
  <c r="AH477" i="19"/>
  <c r="AJ477" i="19"/>
  <c r="AK477" i="19"/>
  <c r="AL477" i="19"/>
  <c r="AH478" i="19"/>
  <c r="AJ478" i="19"/>
  <c r="AK478" i="19"/>
  <c r="AL478" i="19"/>
  <c r="AH479" i="19"/>
  <c r="AJ479" i="19"/>
  <c r="AK479" i="19"/>
  <c r="AL479" i="19"/>
  <c r="AH480" i="19"/>
  <c r="AJ480" i="19"/>
  <c r="AK480" i="19"/>
  <c r="AL480" i="19"/>
  <c r="AH481" i="19"/>
  <c r="AJ481" i="19"/>
  <c r="AK481" i="19"/>
  <c r="AL481" i="19"/>
  <c r="AH482" i="19"/>
  <c r="AJ482" i="19"/>
  <c r="AK482" i="19"/>
  <c r="AL482" i="19"/>
  <c r="AH483" i="19"/>
  <c r="AJ483" i="19"/>
  <c r="AK483" i="19"/>
  <c r="AL483" i="19"/>
  <c r="AH484" i="19"/>
  <c r="AJ484" i="19"/>
  <c r="AK484" i="19"/>
  <c r="AL484" i="19"/>
  <c r="AH485" i="19"/>
  <c r="AJ485" i="19"/>
  <c r="AK485" i="19"/>
  <c r="AL485" i="19"/>
  <c r="AH486" i="19"/>
  <c r="AJ486" i="19"/>
  <c r="AK486" i="19"/>
  <c r="AL486" i="19"/>
  <c r="AH487" i="19"/>
  <c r="AJ487" i="19"/>
  <c r="AK487" i="19"/>
  <c r="AL487" i="19"/>
  <c r="AH488" i="19"/>
  <c r="AJ488" i="19"/>
  <c r="AK488" i="19"/>
  <c r="AL488" i="19"/>
  <c r="AH489" i="19"/>
  <c r="AJ489" i="19"/>
  <c r="AK489" i="19"/>
  <c r="AL489" i="19"/>
  <c r="AH490" i="19"/>
  <c r="AJ490" i="19"/>
  <c r="AK490" i="19"/>
  <c r="AL490" i="19"/>
  <c r="AH491" i="19"/>
  <c r="AJ491" i="19"/>
  <c r="AK491" i="19"/>
  <c r="AL491" i="19"/>
  <c r="AH492" i="19"/>
  <c r="AJ492" i="19"/>
  <c r="AK492" i="19"/>
  <c r="AL492" i="19"/>
  <c r="AH493" i="19"/>
  <c r="AJ493" i="19"/>
  <c r="AK493" i="19"/>
  <c r="AL493" i="19"/>
  <c r="AH494" i="19"/>
  <c r="AJ494" i="19"/>
  <c r="AK494" i="19"/>
  <c r="AL494" i="19"/>
  <c r="AH495" i="19"/>
  <c r="AJ495" i="19"/>
  <c r="AK495" i="19"/>
  <c r="AL495" i="19"/>
  <c r="AH496" i="19"/>
  <c r="AJ496" i="19"/>
  <c r="AK496" i="19"/>
  <c r="AL496" i="19"/>
  <c r="AH497" i="19"/>
  <c r="AJ497" i="19"/>
  <c r="AK497" i="19"/>
  <c r="AL497" i="19"/>
  <c r="AH498" i="19"/>
  <c r="AJ498" i="19"/>
  <c r="AK498" i="19"/>
  <c r="AL498" i="19"/>
  <c r="AH499" i="19"/>
  <c r="AJ499" i="19"/>
  <c r="AK499" i="19"/>
  <c r="AL499" i="19"/>
  <c r="AH500" i="19"/>
  <c r="AJ500" i="19"/>
  <c r="AK500" i="19"/>
  <c r="AL500" i="19"/>
  <c r="AH501" i="19"/>
  <c r="AJ501" i="19"/>
  <c r="AK501" i="19"/>
  <c r="AL501" i="19"/>
  <c r="AH502" i="19"/>
  <c r="AJ502" i="19"/>
  <c r="AK502" i="19"/>
  <c r="AL502" i="19"/>
  <c r="AH503" i="19"/>
  <c r="AJ503" i="19"/>
  <c r="AK503" i="19"/>
  <c r="AL503" i="19"/>
  <c r="AH504" i="19"/>
  <c r="AJ504" i="19"/>
  <c r="AK504" i="19"/>
  <c r="AL504" i="19"/>
  <c r="AH505" i="19"/>
  <c r="AJ505" i="19"/>
  <c r="AK505" i="19"/>
  <c r="AL505" i="19"/>
  <c r="AH506" i="19"/>
  <c r="AJ506" i="19"/>
  <c r="AK506" i="19"/>
  <c r="AL506" i="19"/>
  <c r="AH507" i="19"/>
  <c r="AJ507" i="19"/>
  <c r="AK507" i="19"/>
  <c r="AL507" i="19"/>
  <c r="AH508" i="19"/>
  <c r="AJ508" i="19"/>
  <c r="AK508" i="19"/>
  <c r="AL508" i="19"/>
  <c r="AH509" i="19"/>
  <c r="AJ509" i="19"/>
  <c r="AK509" i="19"/>
  <c r="AL509" i="19"/>
  <c r="AH510" i="19"/>
  <c r="AJ510" i="19"/>
  <c r="AK510" i="19"/>
  <c r="AL510" i="19"/>
  <c r="AH511" i="19"/>
  <c r="AJ511" i="19"/>
  <c r="AK511" i="19"/>
  <c r="AL511" i="19"/>
  <c r="AH512" i="19"/>
  <c r="AJ512" i="19"/>
  <c r="AK512" i="19"/>
  <c r="AL512" i="19"/>
  <c r="AH513" i="19"/>
  <c r="AJ513" i="19"/>
  <c r="AK513" i="19"/>
  <c r="AL513" i="19"/>
  <c r="AH514" i="19"/>
  <c r="AJ514" i="19"/>
  <c r="AK514" i="19"/>
  <c r="AL514" i="19"/>
  <c r="AH515" i="19"/>
  <c r="AJ515" i="19"/>
  <c r="AK515" i="19"/>
  <c r="AL515" i="19"/>
  <c r="AH516" i="19"/>
  <c r="AJ516" i="19"/>
  <c r="AK516" i="19"/>
  <c r="AL516" i="19"/>
  <c r="AH517" i="19"/>
  <c r="AJ517" i="19"/>
  <c r="AK517" i="19"/>
  <c r="AL517" i="19"/>
  <c r="AH518" i="19"/>
  <c r="AJ518" i="19"/>
  <c r="AK518" i="19"/>
  <c r="AL518" i="19"/>
  <c r="AH519" i="19"/>
  <c r="AJ519" i="19"/>
  <c r="AK519" i="19"/>
  <c r="AL519" i="19"/>
  <c r="AH520" i="19"/>
  <c r="AJ520" i="19"/>
  <c r="AK520" i="19"/>
  <c r="AL520" i="19"/>
  <c r="AH521" i="19"/>
  <c r="AJ521" i="19"/>
  <c r="AK521" i="19"/>
  <c r="AL521" i="19"/>
  <c r="AH522" i="19"/>
  <c r="AJ522" i="19"/>
  <c r="AK522" i="19"/>
  <c r="AL522" i="19"/>
  <c r="AH523" i="19"/>
  <c r="AJ523" i="19"/>
  <c r="AK523" i="19"/>
  <c r="AL523" i="19"/>
  <c r="AH524" i="19"/>
  <c r="AJ524" i="19"/>
  <c r="AK524" i="19"/>
  <c r="AL524" i="19"/>
  <c r="AH525" i="19"/>
  <c r="AJ525" i="19"/>
  <c r="AK525" i="19"/>
  <c r="AL525" i="19"/>
  <c r="AH526" i="19"/>
  <c r="AJ526" i="19"/>
  <c r="AK526" i="19"/>
  <c r="AL526" i="19"/>
  <c r="AH527" i="19"/>
  <c r="AJ527" i="19"/>
  <c r="AK527" i="19"/>
  <c r="AL527" i="19"/>
  <c r="AH528" i="19"/>
  <c r="AJ528" i="19"/>
  <c r="AK528" i="19"/>
  <c r="AL528" i="19"/>
  <c r="AH529" i="19"/>
  <c r="AJ529" i="19"/>
  <c r="AK529" i="19"/>
  <c r="AL529" i="19"/>
  <c r="AH530" i="19"/>
  <c r="AJ530" i="19"/>
  <c r="AK530" i="19"/>
  <c r="AL530" i="19"/>
  <c r="AH531" i="19"/>
  <c r="AJ531" i="19"/>
  <c r="AK531" i="19"/>
  <c r="AL531" i="19"/>
  <c r="AH532" i="19"/>
  <c r="AJ532" i="19"/>
  <c r="AK532" i="19"/>
  <c r="AL532" i="19"/>
  <c r="AH533" i="19"/>
  <c r="AJ533" i="19"/>
  <c r="AK533" i="19"/>
  <c r="AL533" i="19"/>
  <c r="AH534" i="19"/>
  <c r="AJ534" i="19"/>
  <c r="AK534" i="19"/>
  <c r="AL534" i="19"/>
  <c r="AH535" i="19"/>
  <c r="AJ535" i="19"/>
  <c r="AK535" i="19"/>
  <c r="AL535" i="19"/>
  <c r="AH536" i="19"/>
  <c r="AJ536" i="19"/>
  <c r="AK536" i="19"/>
  <c r="AL536" i="19"/>
  <c r="AH537" i="19"/>
  <c r="AJ537" i="19"/>
  <c r="AK537" i="19"/>
  <c r="AL537" i="19"/>
  <c r="AH538" i="19"/>
  <c r="AJ538" i="19"/>
  <c r="AK538" i="19"/>
  <c r="AL538" i="19"/>
  <c r="AH539" i="19"/>
  <c r="AJ539" i="19"/>
  <c r="AK539" i="19"/>
  <c r="AL539" i="19"/>
  <c r="AH540" i="19"/>
  <c r="AJ540" i="19"/>
  <c r="AK540" i="19"/>
  <c r="AL540" i="19"/>
  <c r="AH541" i="19"/>
  <c r="AJ541" i="19"/>
  <c r="AK541" i="19"/>
  <c r="AL541" i="19"/>
  <c r="AH542" i="19"/>
  <c r="AJ542" i="19"/>
  <c r="AK542" i="19"/>
  <c r="AL542" i="19"/>
  <c r="AH543" i="19"/>
  <c r="AJ543" i="19"/>
  <c r="AK543" i="19"/>
  <c r="AL543" i="19"/>
  <c r="AH544" i="19"/>
  <c r="AJ544" i="19"/>
  <c r="AK544" i="19"/>
  <c r="AL544" i="19"/>
  <c r="AH545" i="19"/>
  <c r="AJ545" i="19"/>
  <c r="AK545" i="19"/>
  <c r="AL545" i="19"/>
  <c r="AH546" i="19"/>
  <c r="AJ546" i="19"/>
  <c r="AK546" i="19"/>
  <c r="AL546" i="19"/>
  <c r="AH547" i="19"/>
  <c r="AJ547" i="19"/>
  <c r="AK547" i="19"/>
  <c r="AL547" i="19"/>
  <c r="AH548" i="19"/>
  <c r="AJ548" i="19"/>
  <c r="AK548" i="19"/>
  <c r="AL548" i="19"/>
  <c r="AH549" i="19"/>
  <c r="AJ549" i="19"/>
  <c r="AK549" i="19"/>
  <c r="AL549" i="19"/>
  <c r="AH550" i="19"/>
  <c r="AJ550" i="19"/>
  <c r="AK550" i="19"/>
  <c r="AL550" i="19"/>
  <c r="AH551" i="19"/>
  <c r="AJ551" i="19"/>
  <c r="AK551" i="19"/>
  <c r="AL551" i="19"/>
  <c r="AH552" i="19"/>
  <c r="AJ552" i="19"/>
  <c r="AK552" i="19"/>
  <c r="AL552" i="19"/>
  <c r="AH553" i="19"/>
  <c r="AJ553" i="19"/>
  <c r="AK553" i="19"/>
  <c r="AL553" i="19"/>
  <c r="AH554" i="19"/>
  <c r="AJ554" i="19"/>
  <c r="AK554" i="19"/>
  <c r="AL554" i="19"/>
  <c r="AH555" i="19"/>
  <c r="AJ555" i="19"/>
  <c r="AK555" i="19"/>
  <c r="AL555" i="19"/>
  <c r="AH556" i="19"/>
  <c r="AJ556" i="19"/>
  <c r="AK556" i="19"/>
  <c r="AL556" i="19"/>
  <c r="AH557" i="19"/>
  <c r="AJ557" i="19"/>
  <c r="AK557" i="19"/>
  <c r="AL557" i="19"/>
  <c r="AH558" i="19"/>
  <c r="AJ558" i="19"/>
  <c r="AK558" i="19"/>
  <c r="AL558" i="19"/>
  <c r="AH559" i="19"/>
  <c r="AJ559" i="19"/>
  <c r="AK559" i="19"/>
  <c r="AL559" i="19"/>
  <c r="AH560" i="19"/>
  <c r="AJ560" i="19"/>
  <c r="AK560" i="19"/>
  <c r="AL560" i="19"/>
  <c r="L437" i="19"/>
  <c r="L438" i="19"/>
  <c r="L439" i="19"/>
  <c r="L440" i="19"/>
  <c r="L441" i="19"/>
  <c r="L442" i="19"/>
  <c r="L443" i="19"/>
  <c r="L444" i="19"/>
  <c r="L445" i="19"/>
  <c r="L446" i="19"/>
  <c r="L447" i="19"/>
  <c r="L448" i="19"/>
  <c r="L449" i="19"/>
  <c r="L450" i="19"/>
  <c r="L451" i="19"/>
  <c r="L452" i="19"/>
  <c r="L453" i="19"/>
  <c r="L454" i="19"/>
  <c r="L455" i="19"/>
  <c r="L456" i="19"/>
  <c r="L457" i="19"/>
  <c r="L458" i="19"/>
  <c r="L459" i="19"/>
  <c r="L460" i="19"/>
  <c r="L461" i="19"/>
  <c r="L462" i="19"/>
  <c r="L463" i="19"/>
  <c r="L464" i="19"/>
  <c r="L465" i="19"/>
  <c r="L466" i="19"/>
  <c r="L467" i="19"/>
  <c r="L468" i="19"/>
  <c r="L469" i="19"/>
  <c r="L470" i="19"/>
  <c r="L471" i="19"/>
  <c r="L472" i="19"/>
  <c r="L473" i="19"/>
  <c r="L474" i="19"/>
  <c r="L475" i="19"/>
  <c r="L476" i="19"/>
  <c r="L477" i="19"/>
  <c r="L478" i="19"/>
  <c r="L479" i="19"/>
  <c r="L480" i="19"/>
  <c r="L481" i="19"/>
  <c r="L482" i="19"/>
  <c r="L483" i="19"/>
  <c r="L484" i="19"/>
  <c r="L485" i="19"/>
  <c r="L486" i="19"/>
  <c r="L487" i="19"/>
  <c r="L488" i="19"/>
  <c r="L489" i="19"/>
  <c r="L490" i="19"/>
  <c r="L491" i="19"/>
  <c r="L492" i="19"/>
  <c r="L493" i="19"/>
  <c r="L494" i="19"/>
  <c r="L495" i="19"/>
  <c r="L496" i="19"/>
  <c r="L497" i="19"/>
  <c r="L498" i="19"/>
  <c r="L499" i="19"/>
  <c r="L500" i="19"/>
  <c r="L501" i="19"/>
  <c r="L502" i="19"/>
  <c r="L503" i="19"/>
  <c r="L504" i="19"/>
  <c r="L505" i="19"/>
  <c r="L506" i="19"/>
  <c r="L507" i="19"/>
  <c r="L508" i="19"/>
  <c r="L509" i="19"/>
  <c r="L510" i="19"/>
  <c r="L511" i="19"/>
  <c r="L512" i="19"/>
  <c r="L513" i="19"/>
  <c r="L514" i="19"/>
  <c r="L515" i="19"/>
  <c r="L516" i="19"/>
  <c r="L517" i="19"/>
  <c r="L518" i="19"/>
  <c r="L519" i="19"/>
  <c r="L520" i="19"/>
  <c r="L521" i="19"/>
  <c r="L522" i="19"/>
  <c r="L523" i="19"/>
  <c r="L524" i="19"/>
  <c r="L525" i="19"/>
  <c r="L526" i="19"/>
  <c r="L527" i="19"/>
  <c r="L528" i="19"/>
  <c r="L529" i="19"/>
  <c r="L530" i="19"/>
  <c r="L531" i="19"/>
  <c r="L532" i="19"/>
  <c r="L533" i="19"/>
  <c r="L534" i="19"/>
  <c r="L535" i="19"/>
  <c r="L536" i="19"/>
  <c r="L537" i="19"/>
  <c r="L538" i="19"/>
  <c r="L539" i="19"/>
  <c r="L540" i="19"/>
  <c r="L541" i="19"/>
  <c r="L542" i="19"/>
  <c r="L543" i="19"/>
  <c r="L544" i="19"/>
  <c r="L545" i="19"/>
  <c r="L546" i="19"/>
  <c r="L547" i="19"/>
  <c r="L548" i="19"/>
  <c r="L549" i="19"/>
  <c r="L550" i="19"/>
  <c r="L551" i="19"/>
  <c r="L552" i="19"/>
  <c r="L553" i="19"/>
  <c r="L554" i="19"/>
  <c r="L555" i="19"/>
  <c r="L556" i="19"/>
  <c r="L557" i="19"/>
  <c r="L558" i="19"/>
  <c r="L559" i="19"/>
  <c r="L560" i="19"/>
  <c r="F437" i="19"/>
  <c r="F438" i="19"/>
  <c r="F439" i="19"/>
  <c r="F440" i="19"/>
  <c r="F441" i="19"/>
  <c r="F442" i="19"/>
  <c r="F443" i="19"/>
  <c r="F444" i="19"/>
  <c r="F445" i="19"/>
  <c r="F446" i="19"/>
  <c r="F447" i="19"/>
  <c r="F448" i="19"/>
  <c r="F449" i="19"/>
  <c r="F450" i="19"/>
  <c r="F451" i="19"/>
  <c r="F452" i="19"/>
  <c r="F453" i="19"/>
  <c r="F454" i="19"/>
  <c r="F455" i="19"/>
  <c r="F456" i="19"/>
  <c r="F457" i="19"/>
  <c r="F458" i="19"/>
  <c r="F459" i="19"/>
  <c r="F460" i="19"/>
  <c r="F461" i="19"/>
  <c r="F462" i="19"/>
  <c r="F463" i="19"/>
  <c r="F464" i="19"/>
  <c r="F465" i="19"/>
  <c r="F466" i="19"/>
  <c r="F467" i="19"/>
  <c r="F468" i="19"/>
  <c r="F469" i="19"/>
  <c r="F470" i="19"/>
  <c r="F471" i="19"/>
  <c r="F472" i="19"/>
  <c r="F473" i="19"/>
  <c r="F474" i="19"/>
  <c r="F475" i="19"/>
  <c r="F476" i="19"/>
  <c r="F477" i="19"/>
  <c r="F478" i="19"/>
  <c r="F479" i="19"/>
  <c r="F480" i="19"/>
  <c r="F481" i="19"/>
  <c r="F482" i="19"/>
  <c r="F483" i="19"/>
  <c r="F484" i="19"/>
  <c r="F485" i="19"/>
  <c r="F486" i="19"/>
  <c r="F487" i="19"/>
  <c r="F488" i="19"/>
  <c r="F489" i="19"/>
  <c r="F490" i="19"/>
  <c r="F491" i="19"/>
  <c r="F492" i="19"/>
  <c r="F493" i="19"/>
  <c r="F494" i="19"/>
  <c r="F495" i="19"/>
  <c r="F496" i="19"/>
  <c r="F497" i="19"/>
  <c r="F498" i="19"/>
  <c r="F499" i="19"/>
  <c r="F500" i="19"/>
  <c r="F501" i="19"/>
  <c r="F502" i="19"/>
  <c r="F503" i="19"/>
  <c r="F504" i="19"/>
  <c r="F505" i="19"/>
  <c r="F506" i="19"/>
  <c r="F507" i="19"/>
  <c r="F508" i="19"/>
  <c r="F509" i="19"/>
  <c r="F510" i="19"/>
  <c r="F511" i="19"/>
  <c r="F512" i="19"/>
  <c r="F513" i="19"/>
  <c r="F514" i="19"/>
  <c r="F515" i="19"/>
  <c r="F516" i="19"/>
  <c r="F517" i="19"/>
  <c r="F518" i="19"/>
  <c r="F519" i="19"/>
  <c r="F520" i="19"/>
  <c r="F521" i="19"/>
  <c r="F522" i="19"/>
  <c r="F523" i="19"/>
  <c r="F524" i="19"/>
  <c r="F525" i="19"/>
  <c r="F526" i="19"/>
  <c r="F527" i="19"/>
  <c r="F528" i="19"/>
  <c r="F529" i="19"/>
  <c r="F530" i="19"/>
  <c r="F531" i="19"/>
  <c r="F532" i="19"/>
  <c r="F533" i="19"/>
  <c r="F534" i="19"/>
  <c r="F535" i="19"/>
  <c r="F536" i="19"/>
  <c r="F537" i="19"/>
  <c r="F538" i="19"/>
  <c r="F539" i="19"/>
  <c r="F540" i="19"/>
  <c r="F541" i="19"/>
  <c r="F542" i="19"/>
  <c r="F543" i="19"/>
  <c r="F544" i="19"/>
  <c r="F545" i="19"/>
  <c r="F546" i="19"/>
  <c r="F547" i="19"/>
  <c r="F548" i="19"/>
  <c r="F549" i="19"/>
  <c r="F550" i="19"/>
  <c r="F551" i="19"/>
  <c r="F552" i="19"/>
  <c r="F553" i="19"/>
  <c r="F554" i="19"/>
  <c r="F555" i="19"/>
  <c r="F556" i="19"/>
  <c r="F557" i="19"/>
  <c r="F558" i="19"/>
  <c r="F559" i="19"/>
  <c r="F560" i="19"/>
  <c r="AH431" i="19"/>
  <c r="AJ431" i="19"/>
  <c r="AK431" i="19"/>
  <c r="AL431" i="19"/>
  <c r="AH432" i="19"/>
  <c r="AJ432" i="19"/>
  <c r="AK432" i="19"/>
  <c r="AL432" i="19"/>
  <c r="AH433" i="19"/>
  <c r="AJ433" i="19"/>
  <c r="AK433" i="19"/>
  <c r="AL433" i="19"/>
  <c r="AH434" i="19"/>
  <c r="AJ434" i="19"/>
  <c r="AK434" i="19"/>
  <c r="AL434" i="19"/>
  <c r="AH435" i="19"/>
  <c r="AJ435" i="19"/>
  <c r="AK435" i="19"/>
  <c r="AL435" i="19"/>
  <c r="AH436" i="19"/>
  <c r="AJ436" i="19"/>
  <c r="AK436" i="19"/>
  <c r="AL436" i="19"/>
  <c r="L431" i="19"/>
  <c r="L432" i="19"/>
  <c r="L433" i="19"/>
  <c r="L434" i="19"/>
  <c r="L435" i="19"/>
  <c r="L436" i="19"/>
  <c r="F431" i="19"/>
  <c r="F432" i="19"/>
  <c r="F433" i="19"/>
  <c r="F434" i="19"/>
  <c r="F435" i="19"/>
  <c r="F436" i="19"/>
  <c r="L10" i="19"/>
  <c r="L11" i="19"/>
  <c r="L12" i="19"/>
  <c r="L13" i="19"/>
  <c r="L14" i="19"/>
  <c r="L15" i="19"/>
  <c r="L16" i="19"/>
  <c r="L17" i="19"/>
  <c r="L18" i="19"/>
  <c r="L19" i="19"/>
  <c r="L20" i="19"/>
  <c r="L21" i="19"/>
  <c r="L22" i="19"/>
  <c r="L23" i="19"/>
  <c r="L24" i="19"/>
  <c r="L25" i="19"/>
  <c r="L26" i="19"/>
  <c r="L27" i="19"/>
  <c r="L28" i="19"/>
  <c r="L29" i="19"/>
  <c r="L30" i="19"/>
  <c r="L31" i="19"/>
  <c r="L32" i="19"/>
  <c r="L33" i="19"/>
  <c r="L34" i="19"/>
  <c r="L35" i="19"/>
  <c r="L36" i="19"/>
  <c r="L37" i="19"/>
  <c r="L38" i="19"/>
  <c r="L39" i="19"/>
  <c r="L40" i="19"/>
  <c r="L41" i="19"/>
  <c r="L42" i="19"/>
  <c r="L43" i="19"/>
  <c r="L44" i="19"/>
  <c r="L45" i="19"/>
  <c r="L46" i="19"/>
  <c r="L47" i="19"/>
  <c r="L48" i="19"/>
  <c r="L49" i="19"/>
  <c r="L50" i="19"/>
  <c r="L51" i="19"/>
  <c r="L52" i="19"/>
  <c r="L53" i="19"/>
  <c r="L54" i="19"/>
  <c r="L55" i="19"/>
  <c r="L56" i="19"/>
  <c r="L57" i="19"/>
  <c r="L58" i="19"/>
  <c r="L59" i="19"/>
  <c r="L60" i="19"/>
  <c r="L61" i="19"/>
  <c r="L62" i="19"/>
  <c r="L63" i="19"/>
  <c r="L64" i="19"/>
  <c r="L65" i="19"/>
  <c r="L66" i="19"/>
  <c r="L67" i="19"/>
  <c r="L68" i="19"/>
  <c r="L69" i="19"/>
  <c r="L70" i="19"/>
  <c r="L71" i="19"/>
  <c r="L72" i="19"/>
  <c r="L73" i="19"/>
  <c r="L74" i="19"/>
  <c r="L75" i="19"/>
  <c r="L76" i="19"/>
  <c r="L77" i="19"/>
  <c r="L78" i="19"/>
  <c r="L79" i="19"/>
  <c r="L80" i="19"/>
  <c r="L81" i="19"/>
  <c r="L82" i="19"/>
  <c r="L83" i="19"/>
  <c r="L84" i="19"/>
  <c r="L85" i="19"/>
  <c r="L86" i="19"/>
  <c r="L87" i="19"/>
  <c r="L88" i="19"/>
  <c r="L89" i="19"/>
  <c r="L90" i="19"/>
  <c r="L91" i="19"/>
  <c r="L92" i="19"/>
  <c r="L93" i="19"/>
  <c r="L94" i="19"/>
  <c r="L95" i="19"/>
  <c r="L96" i="19"/>
  <c r="L97" i="19"/>
  <c r="L98" i="19"/>
  <c r="L99" i="19"/>
  <c r="L100" i="19"/>
  <c r="L101" i="19"/>
  <c r="L102" i="19"/>
  <c r="L103" i="19"/>
  <c r="L104" i="19"/>
  <c r="L105" i="19"/>
  <c r="L106" i="19"/>
  <c r="L107" i="19"/>
  <c r="L108" i="19"/>
  <c r="L109" i="19"/>
  <c r="L110" i="19"/>
  <c r="L111" i="19"/>
  <c r="L112" i="19"/>
  <c r="L113" i="19"/>
  <c r="L114" i="19"/>
  <c r="L115" i="19"/>
  <c r="L116" i="19"/>
  <c r="L117" i="19"/>
  <c r="L118" i="19"/>
  <c r="L119" i="19"/>
  <c r="L120" i="19"/>
  <c r="L121" i="19"/>
  <c r="L122" i="19"/>
  <c r="L123" i="19"/>
  <c r="L124" i="19"/>
  <c r="L125" i="19"/>
  <c r="L126" i="19"/>
  <c r="L127" i="19"/>
  <c r="L128" i="19"/>
  <c r="L129" i="19"/>
  <c r="L130" i="19"/>
  <c r="L131" i="19"/>
  <c r="L132" i="19"/>
  <c r="L133" i="19"/>
  <c r="L134" i="19"/>
  <c r="L135" i="19"/>
  <c r="L136" i="19"/>
  <c r="L137" i="19"/>
  <c r="L138" i="19"/>
  <c r="L139" i="19"/>
  <c r="L140" i="19"/>
  <c r="L141" i="19"/>
  <c r="L142" i="19"/>
  <c r="L143" i="19"/>
  <c r="L144" i="19"/>
  <c r="L145" i="19"/>
  <c r="L146" i="19"/>
  <c r="L147" i="19"/>
  <c r="L148" i="19"/>
  <c r="L149" i="19"/>
  <c r="L150" i="19"/>
  <c r="L151" i="19"/>
  <c r="L152" i="19"/>
  <c r="L153" i="19"/>
  <c r="L154" i="19"/>
  <c r="L155" i="19"/>
  <c r="L156" i="19"/>
  <c r="L157" i="19"/>
  <c r="L158" i="19"/>
  <c r="L159" i="19"/>
  <c r="L160" i="19"/>
  <c r="L161" i="19"/>
  <c r="L162" i="19"/>
  <c r="L163" i="19"/>
  <c r="L164" i="19"/>
  <c r="L165" i="19"/>
  <c r="L166" i="19"/>
  <c r="L167" i="19"/>
  <c r="L168" i="19"/>
  <c r="L169" i="19"/>
  <c r="L170" i="19"/>
  <c r="L171" i="19"/>
  <c r="L172" i="19"/>
  <c r="L173" i="19"/>
  <c r="L174" i="19"/>
  <c r="L175" i="19"/>
  <c r="L176" i="19"/>
  <c r="L177" i="19"/>
  <c r="L178" i="19"/>
  <c r="L179" i="19"/>
  <c r="L180" i="19"/>
  <c r="L181" i="19"/>
  <c r="L182" i="19"/>
  <c r="L183" i="19"/>
  <c r="L184" i="19"/>
  <c r="L185" i="19"/>
  <c r="L186" i="19"/>
  <c r="L187" i="19"/>
  <c r="L188" i="19"/>
  <c r="L189" i="19"/>
  <c r="L190" i="19"/>
  <c r="L191" i="19"/>
  <c r="L192" i="19"/>
  <c r="L193" i="19"/>
  <c r="L194" i="19"/>
  <c r="L195" i="19"/>
  <c r="L196" i="19"/>
  <c r="L197" i="19"/>
  <c r="L198" i="19"/>
  <c r="L199" i="19"/>
  <c r="L200" i="19"/>
  <c r="L201" i="19"/>
  <c r="L202" i="19"/>
  <c r="L203" i="19"/>
  <c r="L204" i="19"/>
  <c r="L205" i="19"/>
  <c r="L206" i="19"/>
  <c r="L207" i="19"/>
  <c r="L208" i="19"/>
  <c r="L209" i="19"/>
  <c r="L210" i="19"/>
  <c r="L211" i="19"/>
  <c r="L212" i="19"/>
  <c r="L213" i="19"/>
  <c r="L214" i="19"/>
  <c r="L215" i="19"/>
  <c r="L216" i="19"/>
  <c r="L217" i="19"/>
  <c r="L218" i="19"/>
  <c r="L219" i="19"/>
  <c r="L220" i="19"/>
  <c r="L221" i="19"/>
  <c r="L222" i="19"/>
  <c r="L223" i="19"/>
  <c r="L224" i="19"/>
  <c r="L225" i="19"/>
  <c r="L226" i="19"/>
  <c r="L227" i="19"/>
  <c r="L228" i="19"/>
  <c r="L229" i="19"/>
  <c r="L230" i="19"/>
  <c r="L231" i="19"/>
  <c r="L232" i="19"/>
  <c r="L233" i="19"/>
  <c r="L234" i="19"/>
  <c r="L235" i="19"/>
  <c r="L236" i="19"/>
  <c r="L237" i="19"/>
  <c r="L238" i="19"/>
  <c r="L239" i="19"/>
  <c r="L240" i="19"/>
  <c r="L241" i="19"/>
  <c r="L242" i="19"/>
  <c r="L243" i="19"/>
  <c r="L244" i="19"/>
  <c r="L245" i="19"/>
  <c r="L246" i="19"/>
  <c r="L247" i="19"/>
  <c r="L248" i="19"/>
  <c r="L249" i="19"/>
  <c r="L250" i="19"/>
  <c r="L251" i="19"/>
  <c r="L252" i="19"/>
  <c r="L253" i="19"/>
  <c r="L254" i="19"/>
  <c r="L255" i="19"/>
  <c r="L256" i="19"/>
  <c r="L257" i="19"/>
  <c r="L258" i="19"/>
  <c r="L259" i="19"/>
  <c r="L260" i="19"/>
  <c r="L261" i="19"/>
  <c r="L262" i="19"/>
  <c r="L263" i="19"/>
  <c r="L264" i="19"/>
  <c r="L265" i="19"/>
  <c r="L266" i="19"/>
  <c r="L267" i="19"/>
  <c r="L268" i="19"/>
  <c r="L269" i="19"/>
  <c r="L270" i="19"/>
  <c r="L271" i="19"/>
  <c r="L272" i="19"/>
  <c r="L273" i="19"/>
  <c r="L274" i="19"/>
  <c r="L275" i="19"/>
  <c r="L276" i="19"/>
  <c r="L277" i="19"/>
  <c r="L278" i="19"/>
  <c r="L279" i="19"/>
  <c r="L280" i="19"/>
  <c r="L281" i="19"/>
  <c r="L282" i="19"/>
  <c r="L283" i="19"/>
  <c r="L284" i="19"/>
  <c r="L285" i="19"/>
  <c r="L286" i="19"/>
  <c r="L287" i="19"/>
  <c r="L288" i="19"/>
  <c r="L289" i="19"/>
  <c r="L290" i="19"/>
  <c r="L291" i="19"/>
  <c r="L292" i="19"/>
  <c r="L293" i="19"/>
  <c r="L294" i="19"/>
  <c r="L295" i="19"/>
  <c r="L296" i="19"/>
  <c r="L297" i="19"/>
  <c r="L298" i="19"/>
  <c r="L299" i="19"/>
  <c r="L300" i="19"/>
  <c r="L301" i="19"/>
  <c r="L302" i="19"/>
  <c r="L303" i="19"/>
  <c r="L304" i="19"/>
  <c r="L305" i="19"/>
  <c r="L306" i="19"/>
  <c r="L307" i="19"/>
  <c r="L308" i="19"/>
  <c r="L309" i="19"/>
  <c r="L310" i="19"/>
  <c r="L311" i="19"/>
  <c r="L312" i="19"/>
  <c r="L313" i="19"/>
  <c r="L314" i="19"/>
  <c r="L315" i="19"/>
  <c r="L316" i="19"/>
  <c r="L317" i="19"/>
  <c r="L318" i="19"/>
  <c r="L319" i="19"/>
  <c r="L320" i="19"/>
  <c r="L321" i="19"/>
  <c r="L322" i="19"/>
  <c r="L323" i="19"/>
  <c r="L324" i="19"/>
  <c r="L325" i="19"/>
  <c r="L326" i="19"/>
  <c r="L327" i="19"/>
  <c r="L328" i="19"/>
  <c r="L329" i="19"/>
  <c r="L330" i="19"/>
  <c r="L331" i="19"/>
  <c r="L332" i="19"/>
  <c r="L333" i="19"/>
  <c r="L334" i="19"/>
  <c r="L335" i="19"/>
  <c r="L336" i="19"/>
  <c r="L337" i="19"/>
  <c r="L338" i="19"/>
  <c r="L339" i="19"/>
  <c r="L340" i="19"/>
  <c r="L341" i="19"/>
  <c r="L342" i="19"/>
  <c r="L343" i="19"/>
  <c r="L344" i="19"/>
  <c r="L345" i="19"/>
  <c r="L346" i="19"/>
  <c r="L347" i="19"/>
  <c r="L348" i="19"/>
  <c r="L349" i="19"/>
  <c r="L350" i="19"/>
  <c r="L351" i="19"/>
  <c r="L352" i="19"/>
  <c r="L353" i="19"/>
  <c r="L354" i="19"/>
  <c r="L355" i="19"/>
  <c r="L356" i="19"/>
  <c r="L357" i="19"/>
  <c r="L358" i="19"/>
  <c r="L359" i="19"/>
  <c r="L360" i="19"/>
  <c r="L361" i="19"/>
  <c r="L362" i="19"/>
  <c r="L363" i="19"/>
  <c r="L364" i="19"/>
  <c r="L365" i="19"/>
  <c r="L366" i="19"/>
  <c r="L367" i="19"/>
  <c r="L368" i="19"/>
  <c r="L369" i="19"/>
  <c r="L370" i="19"/>
  <c r="L371" i="19"/>
  <c r="L372" i="19"/>
  <c r="L373" i="19"/>
  <c r="L374" i="19"/>
  <c r="L375" i="19"/>
  <c r="L376" i="19"/>
  <c r="L377" i="19"/>
  <c r="L378" i="19"/>
  <c r="L379" i="19"/>
  <c r="L380" i="19"/>
  <c r="L381" i="19"/>
  <c r="L382" i="19"/>
  <c r="L383" i="19"/>
  <c r="L384" i="19"/>
  <c r="L385" i="19"/>
  <c r="L386" i="19"/>
  <c r="L387" i="19"/>
  <c r="L388" i="19"/>
  <c r="L389" i="19"/>
  <c r="L390" i="19"/>
  <c r="L391" i="19"/>
  <c r="L392" i="19"/>
  <c r="L393" i="19"/>
  <c r="L394" i="19"/>
  <c r="L395" i="19"/>
  <c r="L396" i="19"/>
  <c r="L397" i="19"/>
  <c r="L398" i="19"/>
  <c r="L399" i="19"/>
  <c r="L400" i="19"/>
  <c r="L401" i="19"/>
  <c r="L402" i="19"/>
  <c r="L403" i="19"/>
  <c r="L404" i="19"/>
  <c r="L405" i="19"/>
  <c r="L406" i="19"/>
  <c r="L407" i="19"/>
  <c r="L408" i="19"/>
  <c r="L409" i="19"/>
  <c r="L410" i="19"/>
  <c r="L411" i="19"/>
  <c r="L412" i="19"/>
  <c r="L413" i="19"/>
  <c r="L414" i="19"/>
  <c r="L415" i="19"/>
  <c r="L416" i="19"/>
  <c r="L417" i="19"/>
  <c r="L418" i="19"/>
  <c r="L419" i="19"/>
  <c r="L420" i="19"/>
  <c r="L421" i="19"/>
  <c r="L422" i="19"/>
  <c r="L423" i="19"/>
  <c r="L424" i="19"/>
  <c r="L425" i="19"/>
  <c r="L426" i="19"/>
  <c r="L427" i="19"/>
  <c r="L428" i="19"/>
  <c r="L429" i="19"/>
  <c r="L430" i="19"/>
  <c r="L9" i="19"/>
  <c r="H9" i="19"/>
  <c r="F10" i="19"/>
  <c r="F11" i="19"/>
  <c r="F12" i="19"/>
  <c r="F13" i="19"/>
  <c r="F14" i="19"/>
  <c r="F15" i="19"/>
  <c r="F16" i="19"/>
  <c r="F17" i="19"/>
  <c r="F18" i="19"/>
  <c r="F19" i="19"/>
  <c r="F20" i="19"/>
  <c r="F21" i="19"/>
  <c r="F22" i="19"/>
  <c r="F23" i="19"/>
  <c r="F24" i="19"/>
  <c r="F25" i="19"/>
  <c r="F26" i="19"/>
  <c r="F27" i="19"/>
  <c r="F28" i="19"/>
  <c r="F29" i="19"/>
  <c r="F30" i="19"/>
  <c r="F31" i="19"/>
  <c r="F32" i="19"/>
  <c r="F33" i="19"/>
  <c r="F34" i="19"/>
  <c r="F35" i="19"/>
  <c r="F36" i="19"/>
  <c r="F37" i="19"/>
  <c r="F38" i="19"/>
  <c r="F39" i="19"/>
  <c r="F40" i="19"/>
  <c r="F41" i="19"/>
  <c r="F42" i="19"/>
  <c r="F43" i="19"/>
  <c r="F44" i="19"/>
  <c r="F45" i="19"/>
  <c r="F46" i="19"/>
  <c r="F47" i="19"/>
  <c r="F48" i="19"/>
  <c r="F49" i="19"/>
  <c r="F50" i="19"/>
  <c r="F51" i="19"/>
  <c r="F52" i="19"/>
  <c r="F53" i="19"/>
  <c r="F54" i="19"/>
  <c r="F55" i="19"/>
  <c r="F56" i="19"/>
  <c r="F57" i="19"/>
  <c r="F58" i="19"/>
  <c r="F59" i="19"/>
  <c r="F60" i="19"/>
  <c r="F61" i="19"/>
  <c r="F62" i="19"/>
  <c r="F63" i="19"/>
  <c r="F64" i="19"/>
  <c r="F65" i="19"/>
  <c r="F66" i="19"/>
  <c r="F67" i="19"/>
  <c r="F68" i="19"/>
  <c r="F69" i="19"/>
  <c r="F70" i="19"/>
  <c r="F71" i="19"/>
  <c r="F72" i="19"/>
  <c r="F73" i="19"/>
  <c r="F74" i="19"/>
  <c r="F75" i="19"/>
  <c r="F76" i="19"/>
  <c r="F77" i="19"/>
  <c r="F78" i="19"/>
  <c r="F79" i="19"/>
  <c r="F80" i="19"/>
  <c r="F81" i="19"/>
  <c r="F82" i="19"/>
  <c r="F83" i="19"/>
  <c r="F84" i="19"/>
  <c r="F85" i="19"/>
  <c r="F86" i="19"/>
  <c r="F87" i="19"/>
  <c r="F88" i="19"/>
  <c r="F89" i="19"/>
  <c r="F90" i="19"/>
  <c r="F91" i="19"/>
  <c r="F92" i="19"/>
  <c r="F93" i="19"/>
  <c r="F94" i="19"/>
  <c r="F95" i="19"/>
  <c r="F96" i="19"/>
  <c r="F97" i="19"/>
  <c r="F98" i="19"/>
  <c r="F99" i="19"/>
  <c r="F100" i="19"/>
  <c r="F101" i="19"/>
  <c r="F102" i="19"/>
  <c r="F103" i="19"/>
  <c r="F104" i="19"/>
  <c r="F105" i="19"/>
  <c r="F106" i="19"/>
  <c r="F107" i="19"/>
  <c r="F108" i="19"/>
  <c r="F109" i="19"/>
  <c r="F110" i="19"/>
  <c r="F111" i="19"/>
  <c r="F112" i="19"/>
  <c r="F113" i="19"/>
  <c r="F114" i="19"/>
  <c r="F115" i="19"/>
  <c r="F116" i="19"/>
  <c r="F117" i="19"/>
  <c r="F118" i="19"/>
  <c r="F119" i="19"/>
  <c r="F120" i="19"/>
  <c r="F121" i="19"/>
  <c r="F122" i="19"/>
  <c r="F123" i="19"/>
  <c r="F124" i="19"/>
  <c r="F125" i="19"/>
  <c r="F126" i="19"/>
  <c r="F127" i="19"/>
  <c r="F128" i="19"/>
  <c r="F129" i="19"/>
  <c r="F130" i="19"/>
  <c r="F131" i="19"/>
  <c r="F132" i="19"/>
  <c r="F133" i="19"/>
  <c r="F134" i="19"/>
  <c r="F135" i="19"/>
  <c r="F136" i="19"/>
  <c r="F137" i="19"/>
  <c r="F138" i="19"/>
  <c r="F139" i="19"/>
  <c r="F140" i="19"/>
  <c r="F141" i="19"/>
  <c r="F142" i="19"/>
  <c r="F143" i="19"/>
  <c r="F144" i="19"/>
  <c r="F145" i="19"/>
  <c r="F146" i="19"/>
  <c r="F147" i="19"/>
  <c r="F148" i="19"/>
  <c r="F149" i="19"/>
  <c r="F150" i="19"/>
  <c r="F151" i="19"/>
  <c r="F152" i="19"/>
  <c r="F153" i="19"/>
  <c r="F154" i="19"/>
  <c r="F155" i="19"/>
  <c r="F156" i="19"/>
  <c r="F157" i="19"/>
  <c r="F158" i="19"/>
  <c r="F159" i="19"/>
  <c r="F160" i="19"/>
  <c r="F161" i="19"/>
  <c r="F162" i="19"/>
  <c r="F163" i="19"/>
  <c r="F164" i="19"/>
  <c r="F165" i="19"/>
  <c r="F166" i="19"/>
  <c r="F167" i="19"/>
  <c r="F168" i="19"/>
  <c r="F169" i="19"/>
  <c r="F170" i="19"/>
  <c r="F171" i="19"/>
  <c r="F172" i="19"/>
  <c r="F173" i="19"/>
  <c r="F174" i="19"/>
  <c r="F175" i="19"/>
  <c r="F176" i="19"/>
  <c r="F177" i="19"/>
  <c r="F178" i="19"/>
  <c r="F179" i="19"/>
  <c r="F180" i="19"/>
  <c r="F181" i="19"/>
  <c r="F182" i="19"/>
  <c r="F183" i="19"/>
  <c r="F184" i="19"/>
  <c r="F185" i="19"/>
  <c r="F186" i="19"/>
  <c r="F187" i="19"/>
  <c r="F188" i="19"/>
  <c r="F189" i="19"/>
  <c r="F190" i="19"/>
  <c r="F191" i="19"/>
  <c r="F192" i="19"/>
  <c r="F193" i="19"/>
  <c r="F194" i="19"/>
  <c r="F195" i="19"/>
  <c r="F196" i="19"/>
  <c r="F197" i="19"/>
  <c r="F198" i="19"/>
  <c r="F199" i="19"/>
  <c r="F200" i="19"/>
  <c r="F201" i="19"/>
  <c r="F202" i="19"/>
  <c r="F203" i="19"/>
  <c r="F204" i="19"/>
  <c r="F205" i="19"/>
  <c r="F206" i="19"/>
  <c r="F207" i="19"/>
  <c r="F208" i="19"/>
  <c r="F209" i="19"/>
  <c r="F210" i="19"/>
  <c r="F211" i="19"/>
  <c r="F212" i="19"/>
  <c r="F213" i="19"/>
  <c r="F214" i="19"/>
  <c r="F215" i="19"/>
  <c r="F216" i="19"/>
  <c r="F217" i="19"/>
  <c r="F218" i="19"/>
  <c r="F219" i="19"/>
  <c r="F220" i="19"/>
  <c r="F221" i="19"/>
  <c r="F222" i="19"/>
  <c r="F223" i="19"/>
  <c r="F224" i="19"/>
  <c r="F225" i="19"/>
  <c r="F226" i="19"/>
  <c r="F227" i="19"/>
  <c r="F228" i="19"/>
  <c r="F229" i="19"/>
  <c r="F230" i="19"/>
  <c r="F231" i="19"/>
  <c r="F232" i="19"/>
  <c r="F233" i="19"/>
  <c r="F234" i="19"/>
  <c r="F235" i="19"/>
  <c r="F236" i="19"/>
  <c r="F237" i="19"/>
  <c r="F238" i="19"/>
  <c r="F239" i="19"/>
  <c r="F240" i="19"/>
  <c r="F241" i="19"/>
  <c r="F242" i="19"/>
  <c r="F243" i="19"/>
  <c r="F244" i="19"/>
  <c r="F245" i="19"/>
  <c r="F246" i="19"/>
  <c r="F247" i="19"/>
  <c r="F248" i="19"/>
  <c r="F249" i="19"/>
  <c r="F250" i="19"/>
  <c r="F251" i="19"/>
  <c r="F252" i="19"/>
  <c r="F253" i="19"/>
  <c r="F254" i="19"/>
  <c r="F255" i="19"/>
  <c r="F256" i="19"/>
  <c r="F257" i="19"/>
  <c r="F258" i="19"/>
  <c r="F259" i="19"/>
  <c r="F260" i="19"/>
  <c r="F261" i="19"/>
  <c r="F262" i="19"/>
  <c r="F263" i="19"/>
  <c r="F264" i="19"/>
  <c r="F265" i="19"/>
  <c r="F266" i="19"/>
  <c r="F267" i="19"/>
  <c r="F268" i="19"/>
  <c r="F269" i="19"/>
  <c r="F270" i="19"/>
  <c r="F271" i="19"/>
  <c r="F272" i="19"/>
  <c r="F273" i="19"/>
  <c r="F274" i="19"/>
  <c r="F275" i="19"/>
  <c r="F276" i="19"/>
  <c r="F277" i="19"/>
  <c r="F278" i="19"/>
  <c r="F279" i="19"/>
  <c r="F280" i="19"/>
  <c r="F281" i="19"/>
  <c r="F282" i="19"/>
  <c r="F283" i="19"/>
  <c r="F284" i="19"/>
  <c r="F285" i="19"/>
  <c r="F286" i="19"/>
  <c r="F287" i="19"/>
  <c r="F288" i="19"/>
  <c r="F289" i="19"/>
  <c r="F290" i="19"/>
  <c r="F291" i="19"/>
  <c r="F292" i="19"/>
  <c r="F293" i="19"/>
  <c r="F294" i="19"/>
  <c r="F295" i="19"/>
  <c r="F296" i="19"/>
  <c r="F297" i="19"/>
  <c r="F298" i="19"/>
  <c r="F299" i="19"/>
  <c r="F300" i="19"/>
  <c r="F301" i="19"/>
  <c r="F302" i="19"/>
  <c r="F303" i="19"/>
  <c r="F304" i="19"/>
  <c r="F305" i="19"/>
  <c r="F306" i="19"/>
  <c r="F307" i="19"/>
  <c r="F308" i="19"/>
  <c r="F309" i="19"/>
  <c r="F310" i="19"/>
  <c r="F311" i="19"/>
  <c r="F312" i="19"/>
  <c r="F313" i="19"/>
  <c r="F314" i="19"/>
  <c r="F315" i="19"/>
  <c r="F316" i="19"/>
  <c r="F317" i="19"/>
  <c r="F318" i="19"/>
  <c r="F319" i="19"/>
  <c r="F320" i="19"/>
  <c r="F321" i="19"/>
  <c r="F322" i="19"/>
  <c r="F323" i="19"/>
  <c r="F324" i="19"/>
  <c r="F325" i="19"/>
  <c r="F326" i="19"/>
  <c r="F327" i="19"/>
  <c r="F328" i="19"/>
  <c r="F329" i="19"/>
  <c r="F330" i="19"/>
  <c r="F331" i="19"/>
  <c r="F332" i="19"/>
  <c r="F333" i="19"/>
  <c r="F334" i="19"/>
  <c r="F335" i="19"/>
  <c r="F336" i="19"/>
  <c r="F337" i="19"/>
  <c r="F338" i="19"/>
  <c r="F339" i="19"/>
  <c r="F340" i="19"/>
  <c r="F341" i="19"/>
  <c r="F342" i="19"/>
  <c r="F343" i="19"/>
  <c r="F344" i="19"/>
  <c r="F345" i="19"/>
  <c r="F346" i="19"/>
  <c r="F347" i="19"/>
  <c r="F348" i="19"/>
  <c r="F349" i="19"/>
  <c r="F350" i="19"/>
  <c r="F351" i="19"/>
  <c r="F352" i="19"/>
  <c r="F353" i="19"/>
  <c r="F354" i="19"/>
  <c r="F355" i="19"/>
  <c r="F356" i="19"/>
  <c r="F357" i="19"/>
  <c r="F358" i="19"/>
  <c r="F359" i="19"/>
  <c r="F360" i="19"/>
  <c r="F361" i="19"/>
  <c r="F362" i="19"/>
  <c r="F363" i="19"/>
  <c r="F364" i="19"/>
  <c r="F365" i="19"/>
  <c r="F366" i="19"/>
  <c r="F367" i="19"/>
  <c r="F368" i="19"/>
  <c r="F369" i="19"/>
  <c r="F370" i="19"/>
  <c r="F371" i="19"/>
  <c r="F372" i="19"/>
  <c r="F373" i="19"/>
  <c r="F374" i="19"/>
  <c r="F375" i="19"/>
  <c r="F376" i="19"/>
  <c r="F377" i="19"/>
  <c r="F378" i="19"/>
  <c r="F379" i="19"/>
  <c r="F380" i="19"/>
  <c r="F381" i="19"/>
  <c r="F382" i="19"/>
  <c r="F383" i="19"/>
  <c r="F384" i="19"/>
  <c r="F385" i="19"/>
  <c r="F386" i="19"/>
  <c r="F387" i="19"/>
  <c r="F388" i="19"/>
  <c r="F389" i="19"/>
  <c r="F390" i="19"/>
  <c r="F391" i="19"/>
  <c r="F392" i="19"/>
  <c r="F393" i="19"/>
  <c r="F394" i="19"/>
  <c r="F395" i="19"/>
  <c r="F396" i="19"/>
  <c r="F397" i="19"/>
  <c r="F398" i="19"/>
  <c r="F399" i="19"/>
  <c r="F400" i="19"/>
  <c r="F401" i="19"/>
  <c r="F402" i="19"/>
  <c r="F403" i="19"/>
  <c r="F404" i="19"/>
  <c r="F405" i="19"/>
  <c r="F406" i="19"/>
  <c r="F407" i="19"/>
  <c r="F408" i="19"/>
  <c r="F409" i="19"/>
  <c r="F410" i="19"/>
  <c r="F411" i="19"/>
  <c r="F412" i="19"/>
  <c r="F413" i="19"/>
  <c r="F414" i="19"/>
  <c r="F415" i="19"/>
  <c r="F416" i="19"/>
  <c r="F417" i="19"/>
  <c r="F418" i="19"/>
  <c r="F419" i="19"/>
  <c r="F420" i="19"/>
  <c r="F421" i="19"/>
  <c r="F422" i="19"/>
  <c r="F423" i="19"/>
  <c r="F424" i="19"/>
  <c r="F425" i="19"/>
  <c r="F426" i="19"/>
  <c r="F427" i="19"/>
  <c r="F428" i="19"/>
  <c r="F429" i="19"/>
  <c r="F430" i="19"/>
  <c r="F9" i="19"/>
  <c r="AH403" i="19"/>
  <c r="AJ403" i="19"/>
  <c r="AK403" i="19"/>
  <c r="AL403" i="19"/>
  <c r="AH404" i="19"/>
  <c r="AJ404" i="19"/>
  <c r="AK404" i="19"/>
  <c r="AL404" i="19"/>
  <c r="AH405" i="19"/>
  <c r="AJ405" i="19"/>
  <c r="AK405" i="19"/>
  <c r="AL405" i="19"/>
  <c r="AH406" i="19"/>
  <c r="AJ406" i="19"/>
  <c r="AK406" i="19"/>
  <c r="AL406" i="19"/>
  <c r="AH407" i="19"/>
  <c r="AJ407" i="19"/>
  <c r="AK407" i="19"/>
  <c r="AL407" i="19"/>
  <c r="AH408" i="19"/>
  <c r="AJ408" i="19"/>
  <c r="AK408" i="19"/>
  <c r="AL408" i="19"/>
  <c r="AH409" i="19"/>
  <c r="AJ409" i="19"/>
  <c r="AK409" i="19"/>
  <c r="AL409" i="19"/>
  <c r="AH410" i="19"/>
  <c r="AJ410" i="19"/>
  <c r="AK410" i="19"/>
  <c r="AL410" i="19"/>
  <c r="AH411" i="19"/>
  <c r="AJ411" i="19"/>
  <c r="AK411" i="19"/>
  <c r="AL411" i="19"/>
  <c r="AH412" i="19"/>
  <c r="AJ412" i="19"/>
  <c r="AK412" i="19"/>
  <c r="AL412" i="19"/>
  <c r="AH413" i="19"/>
  <c r="AJ413" i="19"/>
  <c r="AK413" i="19"/>
  <c r="AL413" i="19"/>
  <c r="AH414" i="19"/>
  <c r="AJ414" i="19"/>
  <c r="AK414" i="19"/>
  <c r="AL414" i="19"/>
  <c r="AH415" i="19"/>
  <c r="AJ415" i="19"/>
  <c r="AK415" i="19"/>
  <c r="AL415" i="19"/>
  <c r="AH416" i="19"/>
  <c r="AJ416" i="19"/>
  <c r="AK416" i="19"/>
  <c r="AL416" i="19"/>
  <c r="AH417" i="19"/>
  <c r="AJ417" i="19"/>
  <c r="AK417" i="19"/>
  <c r="AL417" i="19"/>
  <c r="AH418" i="19"/>
  <c r="AJ418" i="19"/>
  <c r="AK418" i="19"/>
  <c r="AL418" i="19"/>
  <c r="AH419" i="19"/>
  <c r="AJ419" i="19"/>
  <c r="AK419" i="19"/>
  <c r="AL419" i="19"/>
  <c r="AH420" i="19"/>
  <c r="AJ420" i="19"/>
  <c r="AK420" i="19"/>
  <c r="AL420" i="19"/>
  <c r="AH421" i="19"/>
  <c r="AJ421" i="19"/>
  <c r="AK421" i="19"/>
  <c r="AL421" i="19"/>
  <c r="AH422" i="19"/>
  <c r="AJ422" i="19"/>
  <c r="AK422" i="19"/>
  <c r="AL422" i="19"/>
  <c r="AH423" i="19"/>
  <c r="AJ423" i="19"/>
  <c r="AK423" i="19"/>
  <c r="AL423" i="19"/>
  <c r="AH424" i="19"/>
  <c r="AJ424" i="19"/>
  <c r="AK424" i="19"/>
  <c r="AL424" i="19"/>
  <c r="AH425" i="19"/>
  <c r="AJ425" i="19"/>
  <c r="AK425" i="19"/>
  <c r="AL425" i="19"/>
  <c r="AH426" i="19"/>
  <c r="AJ426" i="19"/>
  <c r="AK426" i="19"/>
  <c r="AL426" i="19"/>
  <c r="AH427" i="19"/>
  <c r="AJ427" i="19"/>
  <c r="AK427" i="19"/>
  <c r="AL427" i="19"/>
  <c r="AH428" i="19"/>
  <c r="AJ428" i="19"/>
  <c r="AK428" i="19"/>
  <c r="AL428" i="19"/>
  <c r="AH429" i="19"/>
  <c r="AJ429" i="19"/>
  <c r="AK429" i="19"/>
  <c r="AL429" i="19"/>
  <c r="AH430" i="19"/>
  <c r="AJ430" i="19"/>
  <c r="AK430" i="19"/>
  <c r="AL430" i="19"/>
  <c r="AH362" i="19"/>
  <c r="AJ362" i="19"/>
  <c r="AK362" i="19"/>
  <c r="AL362" i="19"/>
  <c r="AH363" i="19"/>
  <c r="AJ363" i="19"/>
  <c r="AK363" i="19"/>
  <c r="AL363" i="19"/>
  <c r="AH364" i="19"/>
  <c r="AJ364" i="19"/>
  <c r="AK364" i="19"/>
  <c r="AL364" i="19"/>
  <c r="AH365" i="19"/>
  <c r="AJ365" i="19"/>
  <c r="AK365" i="19"/>
  <c r="AL365" i="19"/>
  <c r="AH366" i="19"/>
  <c r="AJ366" i="19"/>
  <c r="AK366" i="19"/>
  <c r="AL366" i="19"/>
  <c r="AH367" i="19"/>
  <c r="AJ367" i="19"/>
  <c r="AK367" i="19"/>
  <c r="AL367" i="19"/>
  <c r="AH368" i="19"/>
  <c r="AJ368" i="19"/>
  <c r="AK368" i="19"/>
  <c r="AL368" i="19"/>
  <c r="AH369" i="19"/>
  <c r="AJ369" i="19"/>
  <c r="AK369" i="19"/>
  <c r="AL369" i="19"/>
  <c r="AH370" i="19"/>
  <c r="AJ370" i="19"/>
  <c r="AK370" i="19"/>
  <c r="AL370" i="19"/>
  <c r="AH371" i="19"/>
  <c r="AJ371" i="19"/>
  <c r="AK371" i="19"/>
  <c r="AL371" i="19"/>
  <c r="AH372" i="19"/>
  <c r="AJ372" i="19"/>
  <c r="AK372" i="19"/>
  <c r="AL372" i="19"/>
  <c r="AH373" i="19"/>
  <c r="AJ373" i="19"/>
  <c r="AK373" i="19"/>
  <c r="AL373" i="19"/>
  <c r="AH374" i="19"/>
  <c r="AJ374" i="19"/>
  <c r="AK374" i="19"/>
  <c r="AL374" i="19"/>
  <c r="AH375" i="19"/>
  <c r="AJ375" i="19"/>
  <c r="AK375" i="19"/>
  <c r="AL375" i="19"/>
  <c r="AH376" i="19"/>
  <c r="AJ376" i="19"/>
  <c r="AK376" i="19"/>
  <c r="AL376" i="19"/>
  <c r="AH377" i="19"/>
  <c r="AJ377" i="19"/>
  <c r="AK377" i="19"/>
  <c r="AL377" i="19"/>
  <c r="AH378" i="19"/>
  <c r="AJ378" i="19"/>
  <c r="AK378" i="19"/>
  <c r="AL378" i="19"/>
  <c r="AH379" i="19"/>
  <c r="AJ379" i="19"/>
  <c r="AK379" i="19"/>
  <c r="AL379" i="19"/>
  <c r="AH380" i="19"/>
  <c r="AJ380" i="19"/>
  <c r="AK380" i="19"/>
  <c r="AL380" i="19"/>
  <c r="AH381" i="19"/>
  <c r="AJ381" i="19"/>
  <c r="AK381" i="19"/>
  <c r="AL381" i="19"/>
  <c r="AH382" i="19"/>
  <c r="AJ382" i="19"/>
  <c r="AK382" i="19"/>
  <c r="AL382" i="19"/>
  <c r="AH383" i="19"/>
  <c r="AJ383" i="19"/>
  <c r="AK383" i="19"/>
  <c r="AL383" i="19"/>
  <c r="AH384" i="19"/>
  <c r="AJ384" i="19"/>
  <c r="AK384" i="19"/>
  <c r="AL384" i="19"/>
  <c r="AH385" i="19"/>
  <c r="AJ385" i="19"/>
  <c r="AK385" i="19"/>
  <c r="AL385" i="19"/>
  <c r="AH386" i="19"/>
  <c r="AJ386" i="19"/>
  <c r="AK386" i="19"/>
  <c r="AL386" i="19"/>
  <c r="AH387" i="19"/>
  <c r="AJ387" i="19"/>
  <c r="AK387" i="19"/>
  <c r="AL387" i="19"/>
  <c r="AH388" i="19"/>
  <c r="AJ388" i="19"/>
  <c r="AK388" i="19"/>
  <c r="AL388" i="19"/>
  <c r="AH389" i="19"/>
  <c r="AJ389" i="19"/>
  <c r="AK389" i="19"/>
  <c r="AL389" i="19"/>
  <c r="AH390" i="19"/>
  <c r="AJ390" i="19"/>
  <c r="AK390" i="19"/>
  <c r="AL390" i="19"/>
  <c r="AH391" i="19"/>
  <c r="AJ391" i="19"/>
  <c r="AK391" i="19"/>
  <c r="AL391" i="19"/>
  <c r="AH392" i="19"/>
  <c r="AJ392" i="19"/>
  <c r="AK392" i="19"/>
  <c r="AL392" i="19"/>
  <c r="AH393" i="19"/>
  <c r="AJ393" i="19"/>
  <c r="AK393" i="19"/>
  <c r="AL393" i="19"/>
  <c r="AH394" i="19"/>
  <c r="AJ394" i="19"/>
  <c r="AK394" i="19"/>
  <c r="AL394" i="19"/>
  <c r="AH395" i="19"/>
  <c r="AJ395" i="19"/>
  <c r="AK395" i="19"/>
  <c r="AL395" i="19"/>
  <c r="AH396" i="19"/>
  <c r="AJ396" i="19"/>
  <c r="AK396" i="19"/>
  <c r="AL396" i="19"/>
  <c r="AH397" i="19"/>
  <c r="AJ397" i="19"/>
  <c r="AK397" i="19"/>
  <c r="AL397" i="19"/>
  <c r="AH398" i="19"/>
  <c r="AJ398" i="19"/>
  <c r="AK398" i="19"/>
  <c r="AL398" i="19"/>
  <c r="AH399" i="19"/>
  <c r="AJ399" i="19"/>
  <c r="AK399" i="19"/>
  <c r="AL399" i="19"/>
  <c r="AH400" i="19"/>
  <c r="AJ400" i="19"/>
  <c r="AK400" i="19"/>
  <c r="AL400" i="19"/>
  <c r="AH401" i="19"/>
  <c r="AJ401" i="19"/>
  <c r="AK401" i="19"/>
  <c r="AL401" i="19"/>
  <c r="AH402" i="19"/>
  <c r="AJ402" i="19"/>
  <c r="AK402" i="19"/>
  <c r="AL402" i="19"/>
  <c r="AH361" i="19"/>
  <c r="AH335" i="19"/>
  <c r="AJ335" i="19"/>
  <c r="AK335" i="19"/>
  <c r="AL335" i="19"/>
  <c r="AH336" i="19"/>
  <c r="AJ336" i="19"/>
  <c r="AK336" i="19"/>
  <c r="AL336" i="19"/>
  <c r="AH337" i="19"/>
  <c r="AJ337" i="19"/>
  <c r="AK337" i="19"/>
  <c r="AL337" i="19"/>
  <c r="AH338" i="19"/>
  <c r="AJ338" i="19"/>
  <c r="AK338" i="19"/>
  <c r="AL338" i="19"/>
  <c r="AH339" i="19"/>
  <c r="AJ339" i="19"/>
  <c r="AK339" i="19"/>
  <c r="AL339" i="19"/>
  <c r="AH340" i="19"/>
  <c r="AJ340" i="19"/>
  <c r="AK340" i="19"/>
  <c r="AL340" i="19"/>
  <c r="AH341" i="19"/>
  <c r="AJ341" i="19"/>
  <c r="AK341" i="19"/>
  <c r="AL341" i="19"/>
  <c r="AH342" i="19"/>
  <c r="AJ342" i="19"/>
  <c r="AK342" i="19"/>
  <c r="AL342" i="19"/>
  <c r="AH343" i="19"/>
  <c r="AJ343" i="19"/>
  <c r="AK343" i="19"/>
  <c r="AL343" i="19"/>
  <c r="AH344" i="19"/>
  <c r="AJ344" i="19"/>
  <c r="AK344" i="19"/>
  <c r="AL344" i="19"/>
  <c r="AH345" i="19"/>
  <c r="AJ345" i="19"/>
  <c r="AK345" i="19"/>
  <c r="AL345" i="19"/>
  <c r="AH346" i="19"/>
  <c r="AJ346" i="19"/>
  <c r="AK346" i="19"/>
  <c r="AL346" i="19"/>
  <c r="AH347" i="19"/>
  <c r="AJ347" i="19"/>
  <c r="AK347" i="19"/>
  <c r="AL347" i="19"/>
  <c r="AH348" i="19"/>
  <c r="AJ348" i="19"/>
  <c r="AK348" i="19"/>
  <c r="AL348" i="19"/>
  <c r="AH349" i="19"/>
  <c r="AJ349" i="19"/>
  <c r="AK349" i="19"/>
  <c r="AL349" i="19"/>
  <c r="AH350" i="19"/>
  <c r="AJ350" i="19"/>
  <c r="AK350" i="19"/>
  <c r="AL350" i="19"/>
  <c r="AH351" i="19"/>
  <c r="AJ351" i="19"/>
  <c r="AK351" i="19"/>
  <c r="AL351" i="19"/>
  <c r="AH352" i="19"/>
  <c r="AJ352" i="19"/>
  <c r="AK352" i="19"/>
  <c r="AL352" i="19"/>
  <c r="AH353" i="19"/>
  <c r="AJ353" i="19"/>
  <c r="AK353" i="19"/>
  <c r="AL353" i="19"/>
  <c r="AH354" i="19"/>
  <c r="AJ354" i="19"/>
  <c r="AK354" i="19"/>
  <c r="AL354" i="19"/>
  <c r="AH355" i="19"/>
  <c r="AJ355" i="19"/>
  <c r="AK355" i="19"/>
  <c r="AL355" i="19"/>
  <c r="AH356" i="19"/>
  <c r="AJ356" i="19"/>
  <c r="AK356" i="19"/>
  <c r="AL356" i="19"/>
  <c r="AH357" i="19"/>
  <c r="AJ357" i="19"/>
  <c r="AK357" i="19"/>
  <c r="AL357" i="19"/>
  <c r="AH358" i="19"/>
  <c r="AJ358" i="19"/>
  <c r="AK358" i="19"/>
  <c r="AL358" i="19"/>
  <c r="AH359" i="19"/>
  <c r="AJ359" i="19"/>
  <c r="AK359" i="19"/>
  <c r="AL359" i="19"/>
  <c r="AH360" i="19"/>
  <c r="AJ360" i="19"/>
  <c r="AK360" i="19"/>
  <c r="AL360" i="19"/>
  <c r="AJ361" i="19"/>
  <c r="AK361" i="19"/>
  <c r="AL361" i="19"/>
  <c r="AH10" i="19"/>
  <c r="AJ10" i="19"/>
  <c r="AK10" i="19"/>
  <c r="AL10" i="19"/>
  <c r="AH11" i="19"/>
  <c r="AJ11" i="19"/>
  <c r="AK11" i="19"/>
  <c r="AL11" i="19"/>
  <c r="AH12" i="19"/>
  <c r="AJ12" i="19"/>
  <c r="AK12" i="19"/>
  <c r="AL12" i="19"/>
  <c r="AH13" i="19"/>
  <c r="AJ13" i="19"/>
  <c r="AK13" i="19"/>
  <c r="AL13" i="19"/>
  <c r="AH14" i="19"/>
  <c r="AJ14" i="19"/>
  <c r="AK14" i="19"/>
  <c r="AL14" i="19"/>
  <c r="AH15" i="19"/>
  <c r="AJ15" i="19"/>
  <c r="AK15" i="19"/>
  <c r="AL15" i="19"/>
  <c r="AH16" i="19"/>
  <c r="AJ16" i="19"/>
  <c r="AK16" i="19"/>
  <c r="AL16" i="19"/>
  <c r="AH17" i="19"/>
  <c r="AJ17" i="19"/>
  <c r="AK17" i="19"/>
  <c r="AL17" i="19"/>
  <c r="AH18" i="19"/>
  <c r="AJ18" i="19"/>
  <c r="AK18" i="19"/>
  <c r="AL18" i="19"/>
  <c r="AH19" i="19"/>
  <c r="AJ19" i="19"/>
  <c r="AK19" i="19"/>
  <c r="AL19" i="19"/>
  <c r="AH20" i="19"/>
  <c r="AJ20" i="19"/>
  <c r="AK20" i="19"/>
  <c r="AL20" i="19"/>
  <c r="AH21" i="19"/>
  <c r="AJ21" i="19"/>
  <c r="AK21" i="19"/>
  <c r="AL21" i="19"/>
  <c r="AH22" i="19"/>
  <c r="AJ22" i="19"/>
  <c r="AK22" i="19"/>
  <c r="AL22" i="19"/>
  <c r="AH23" i="19"/>
  <c r="AJ23" i="19"/>
  <c r="AK23" i="19"/>
  <c r="AL23" i="19"/>
  <c r="AH24" i="19"/>
  <c r="AJ24" i="19"/>
  <c r="AK24" i="19"/>
  <c r="AL24" i="19"/>
  <c r="AH25" i="19"/>
  <c r="AJ25" i="19"/>
  <c r="AK25" i="19"/>
  <c r="AL25" i="19"/>
  <c r="AH26" i="19"/>
  <c r="AJ26" i="19"/>
  <c r="AK26" i="19"/>
  <c r="AL26" i="19"/>
  <c r="AH27" i="19"/>
  <c r="AJ27" i="19"/>
  <c r="AK27" i="19"/>
  <c r="AL27" i="19"/>
  <c r="AH28" i="19"/>
  <c r="AJ28" i="19"/>
  <c r="AK28" i="19"/>
  <c r="AL28" i="19"/>
  <c r="AH29" i="19"/>
  <c r="AJ29" i="19"/>
  <c r="AK29" i="19"/>
  <c r="AL29" i="19"/>
  <c r="AH30" i="19"/>
  <c r="AJ30" i="19"/>
  <c r="AK30" i="19"/>
  <c r="AL30" i="19"/>
  <c r="AH31" i="19"/>
  <c r="AJ31" i="19"/>
  <c r="AK31" i="19"/>
  <c r="AL31" i="19"/>
  <c r="AH32" i="19"/>
  <c r="AJ32" i="19"/>
  <c r="AK32" i="19"/>
  <c r="AL32" i="19"/>
  <c r="AH33" i="19"/>
  <c r="AJ33" i="19"/>
  <c r="AK33" i="19"/>
  <c r="AL33" i="19"/>
  <c r="AH34" i="19"/>
  <c r="AJ34" i="19"/>
  <c r="AK34" i="19"/>
  <c r="AL34" i="19"/>
  <c r="AH35" i="19"/>
  <c r="AJ35" i="19"/>
  <c r="AK35" i="19"/>
  <c r="AL35" i="19"/>
  <c r="AH36" i="19"/>
  <c r="AJ36" i="19"/>
  <c r="AK36" i="19"/>
  <c r="AL36" i="19"/>
  <c r="AH37" i="19"/>
  <c r="AJ37" i="19"/>
  <c r="AK37" i="19"/>
  <c r="AL37" i="19"/>
  <c r="AH38" i="19"/>
  <c r="AJ38" i="19"/>
  <c r="AK38" i="19"/>
  <c r="AL38" i="19"/>
  <c r="AH39" i="19"/>
  <c r="AJ39" i="19"/>
  <c r="AK39" i="19"/>
  <c r="AL39" i="19"/>
  <c r="AH40" i="19"/>
  <c r="AJ40" i="19"/>
  <c r="AK40" i="19"/>
  <c r="AL40" i="19"/>
  <c r="AH41" i="19"/>
  <c r="AJ41" i="19"/>
  <c r="AK41" i="19"/>
  <c r="AL41" i="19"/>
  <c r="AH42" i="19"/>
  <c r="AJ42" i="19"/>
  <c r="AK42" i="19"/>
  <c r="AL42" i="19"/>
  <c r="AH43" i="19"/>
  <c r="AJ43" i="19"/>
  <c r="AK43" i="19"/>
  <c r="AL43" i="19"/>
  <c r="AH44" i="19"/>
  <c r="AJ44" i="19"/>
  <c r="AK44" i="19"/>
  <c r="AL44" i="19"/>
  <c r="AH45" i="19"/>
  <c r="AJ45" i="19"/>
  <c r="AK45" i="19"/>
  <c r="AL45" i="19"/>
  <c r="AH46" i="19"/>
  <c r="AJ46" i="19"/>
  <c r="AK46" i="19"/>
  <c r="AL46" i="19"/>
  <c r="AH47" i="19"/>
  <c r="AJ47" i="19"/>
  <c r="AK47" i="19"/>
  <c r="AL47" i="19"/>
  <c r="AH48" i="19"/>
  <c r="AJ48" i="19"/>
  <c r="AK48" i="19"/>
  <c r="AL48" i="19"/>
  <c r="AH49" i="19"/>
  <c r="AJ49" i="19"/>
  <c r="AK49" i="19"/>
  <c r="AL49" i="19"/>
  <c r="AH50" i="19"/>
  <c r="AJ50" i="19"/>
  <c r="AK50" i="19"/>
  <c r="AL50" i="19"/>
  <c r="AH51" i="19"/>
  <c r="AJ51" i="19"/>
  <c r="AK51" i="19"/>
  <c r="AL51" i="19"/>
  <c r="AH52" i="19"/>
  <c r="AJ52" i="19"/>
  <c r="AK52" i="19"/>
  <c r="AL52" i="19"/>
  <c r="AH53" i="19"/>
  <c r="AJ53" i="19"/>
  <c r="AK53" i="19"/>
  <c r="AL53" i="19"/>
  <c r="AH54" i="19"/>
  <c r="AJ54" i="19"/>
  <c r="AK54" i="19"/>
  <c r="AL54" i="19"/>
  <c r="AH55" i="19"/>
  <c r="AJ55" i="19"/>
  <c r="AK55" i="19"/>
  <c r="AL55" i="19"/>
  <c r="AH56" i="19"/>
  <c r="AJ56" i="19"/>
  <c r="AK56" i="19"/>
  <c r="AL56" i="19"/>
  <c r="AH57" i="19"/>
  <c r="AJ57" i="19"/>
  <c r="AK57" i="19"/>
  <c r="AL57" i="19"/>
  <c r="AH58" i="19"/>
  <c r="AJ58" i="19"/>
  <c r="AK58" i="19"/>
  <c r="AL58" i="19"/>
  <c r="AH59" i="19"/>
  <c r="AJ59" i="19"/>
  <c r="AK59" i="19"/>
  <c r="AL59" i="19"/>
  <c r="AH60" i="19"/>
  <c r="AJ60" i="19"/>
  <c r="AK60" i="19"/>
  <c r="AL60" i="19"/>
  <c r="AH61" i="19"/>
  <c r="AJ61" i="19"/>
  <c r="AK61" i="19"/>
  <c r="AL61" i="19"/>
  <c r="AH62" i="19"/>
  <c r="AJ62" i="19"/>
  <c r="AK62" i="19"/>
  <c r="AL62" i="19"/>
  <c r="AH63" i="19"/>
  <c r="AJ63" i="19"/>
  <c r="AK63" i="19"/>
  <c r="AL63" i="19"/>
  <c r="AH64" i="19"/>
  <c r="AJ64" i="19"/>
  <c r="AK64" i="19"/>
  <c r="AL64" i="19"/>
  <c r="AH65" i="19"/>
  <c r="AJ65" i="19"/>
  <c r="AK65" i="19"/>
  <c r="AL65" i="19"/>
  <c r="AH66" i="19"/>
  <c r="AJ66" i="19"/>
  <c r="AK66" i="19"/>
  <c r="AL66" i="19"/>
  <c r="AH67" i="19"/>
  <c r="AJ67" i="19"/>
  <c r="AK67" i="19"/>
  <c r="AL67" i="19"/>
  <c r="AH68" i="19"/>
  <c r="AJ68" i="19"/>
  <c r="AK68" i="19"/>
  <c r="AL68" i="19"/>
  <c r="AH69" i="19"/>
  <c r="AJ69" i="19"/>
  <c r="AK69" i="19"/>
  <c r="AL69" i="19"/>
  <c r="AH70" i="19"/>
  <c r="AJ70" i="19"/>
  <c r="AK70" i="19"/>
  <c r="AL70" i="19"/>
  <c r="AH71" i="19"/>
  <c r="AJ71" i="19"/>
  <c r="AK71" i="19"/>
  <c r="AL71" i="19"/>
  <c r="AH72" i="19"/>
  <c r="AJ72" i="19"/>
  <c r="AK72" i="19"/>
  <c r="AL72" i="19"/>
  <c r="AH73" i="19"/>
  <c r="AJ73" i="19"/>
  <c r="AK73" i="19"/>
  <c r="AL73" i="19"/>
  <c r="AH74" i="19"/>
  <c r="AJ74" i="19"/>
  <c r="AK74" i="19"/>
  <c r="AL74" i="19"/>
  <c r="AH75" i="19"/>
  <c r="AJ75" i="19"/>
  <c r="AK75" i="19"/>
  <c r="AL75" i="19"/>
  <c r="AH76" i="19"/>
  <c r="AJ76" i="19"/>
  <c r="AK76" i="19"/>
  <c r="AL76" i="19"/>
  <c r="AH77" i="19"/>
  <c r="AJ77" i="19"/>
  <c r="AK77" i="19"/>
  <c r="AL77" i="19"/>
  <c r="AH78" i="19"/>
  <c r="AJ78" i="19"/>
  <c r="AK78" i="19"/>
  <c r="AL78" i="19"/>
  <c r="AH79" i="19"/>
  <c r="AJ79" i="19"/>
  <c r="AK79" i="19"/>
  <c r="AL79" i="19"/>
  <c r="AH80" i="19"/>
  <c r="AJ80" i="19"/>
  <c r="AK80" i="19"/>
  <c r="AL80" i="19"/>
  <c r="AH81" i="19"/>
  <c r="AJ81" i="19"/>
  <c r="AK81" i="19"/>
  <c r="AL81" i="19"/>
  <c r="AH82" i="19"/>
  <c r="AJ82" i="19"/>
  <c r="AK82" i="19"/>
  <c r="AL82" i="19"/>
  <c r="AH83" i="19"/>
  <c r="AJ83" i="19"/>
  <c r="AK83" i="19"/>
  <c r="AL83" i="19"/>
  <c r="AH84" i="19"/>
  <c r="AJ84" i="19"/>
  <c r="AK84" i="19"/>
  <c r="AL84" i="19"/>
  <c r="AH85" i="19"/>
  <c r="AJ85" i="19"/>
  <c r="AK85" i="19"/>
  <c r="AL85" i="19"/>
  <c r="AH86" i="19"/>
  <c r="AJ86" i="19"/>
  <c r="AK86" i="19"/>
  <c r="AL86" i="19"/>
  <c r="AH87" i="19"/>
  <c r="AJ87" i="19"/>
  <c r="AK87" i="19"/>
  <c r="AL87" i="19"/>
  <c r="AH88" i="19"/>
  <c r="AJ88" i="19"/>
  <c r="AK88" i="19"/>
  <c r="AL88" i="19"/>
  <c r="AH89" i="19"/>
  <c r="AJ89" i="19"/>
  <c r="AK89" i="19"/>
  <c r="AL89" i="19"/>
  <c r="AH90" i="19"/>
  <c r="AJ90" i="19"/>
  <c r="AK90" i="19"/>
  <c r="AL90" i="19"/>
  <c r="AH91" i="19"/>
  <c r="AJ91" i="19"/>
  <c r="AK91" i="19"/>
  <c r="AL91" i="19"/>
  <c r="AH92" i="19"/>
  <c r="AJ92" i="19"/>
  <c r="AK92" i="19"/>
  <c r="AL92" i="19"/>
  <c r="AH93" i="19"/>
  <c r="AJ93" i="19"/>
  <c r="AK93" i="19"/>
  <c r="AL93" i="19"/>
  <c r="AH94" i="19"/>
  <c r="AJ94" i="19"/>
  <c r="AK94" i="19"/>
  <c r="AL94" i="19"/>
  <c r="AH95" i="19"/>
  <c r="AJ95" i="19"/>
  <c r="AK95" i="19"/>
  <c r="AL95" i="19"/>
  <c r="AH96" i="19"/>
  <c r="AJ96" i="19"/>
  <c r="AK96" i="19"/>
  <c r="AL96" i="19"/>
  <c r="AH97" i="19"/>
  <c r="AJ97" i="19"/>
  <c r="AK97" i="19"/>
  <c r="AL97" i="19"/>
  <c r="AH98" i="19"/>
  <c r="AJ98" i="19"/>
  <c r="AK98" i="19"/>
  <c r="AL98" i="19"/>
  <c r="AH99" i="19"/>
  <c r="AJ99" i="19"/>
  <c r="AK99" i="19"/>
  <c r="AL99" i="19"/>
  <c r="AH100" i="19"/>
  <c r="AJ100" i="19"/>
  <c r="AK100" i="19"/>
  <c r="AL100" i="19"/>
  <c r="AH101" i="19"/>
  <c r="AJ101" i="19"/>
  <c r="AK101" i="19"/>
  <c r="AL101" i="19"/>
  <c r="AH102" i="19"/>
  <c r="AJ102" i="19"/>
  <c r="AK102" i="19"/>
  <c r="AL102" i="19"/>
  <c r="AH103" i="19"/>
  <c r="AJ103" i="19"/>
  <c r="AK103" i="19"/>
  <c r="AL103" i="19"/>
  <c r="AH104" i="19"/>
  <c r="AJ104" i="19"/>
  <c r="AK104" i="19"/>
  <c r="AL104" i="19"/>
  <c r="AH105" i="19"/>
  <c r="AJ105" i="19"/>
  <c r="AK105" i="19"/>
  <c r="AL105" i="19"/>
  <c r="AH106" i="19"/>
  <c r="AJ106" i="19"/>
  <c r="AK106" i="19"/>
  <c r="AL106" i="19"/>
  <c r="AH107" i="19"/>
  <c r="AJ107" i="19"/>
  <c r="AK107" i="19"/>
  <c r="AL107" i="19"/>
  <c r="AH108" i="19"/>
  <c r="AJ108" i="19"/>
  <c r="AK108" i="19"/>
  <c r="AL108" i="19"/>
  <c r="AH109" i="19"/>
  <c r="AJ109" i="19"/>
  <c r="AK109" i="19"/>
  <c r="AL109" i="19"/>
  <c r="AH110" i="19"/>
  <c r="AJ110" i="19"/>
  <c r="AK110" i="19"/>
  <c r="AL110" i="19"/>
  <c r="AH111" i="19"/>
  <c r="AJ111" i="19"/>
  <c r="AK111" i="19"/>
  <c r="AL111" i="19"/>
  <c r="AH112" i="19"/>
  <c r="AJ112" i="19"/>
  <c r="AK112" i="19"/>
  <c r="AL112" i="19"/>
  <c r="AH113" i="19"/>
  <c r="AJ113" i="19"/>
  <c r="AK113" i="19"/>
  <c r="AL113" i="19"/>
  <c r="AH114" i="19"/>
  <c r="AJ114" i="19"/>
  <c r="AK114" i="19"/>
  <c r="AL114" i="19"/>
  <c r="AH115" i="19"/>
  <c r="AJ115" i="19"/>
  <c r="AK115" i="19"/>
  <c r="AL115" i="19"/>
  <c r="AH116" i="19"/>
  <c r="AJ116" i="19"/>
  <c r="AK116" i="19"/>
  <c r="AL116" i="19"/>
  <c r="AH117" i="19"/>
  <c r="AJ117" i="19"/>
  <c r="AK117" i="19"/>
  <c r="AL117" i="19"/>
  <c r="AH118" i="19"/>
  <c r="AJ118" i="19"/>
  <c r="AK118" i="19"/>
  <c r="AL118" i="19"/>
  <c r="AH119" i="19"/>
  <c r="AJ119" i="19"/>
  <c r="AK119" i="19"/>
  <c r="AL119" i="19"/>
  <c r="AH120" i="19"/>
  <c r="AJ120" i="19"/>
  <c r="AK120" i="19"/>
  <c r="AL120" i="19"/>
  <c r="AH121" i="19"/>
  <c r="AJ121" i="19"/>
  <c r="AK121" i="19"/>
  <c r="AL121" i="19"/>
  <c r="AH122" i="19"/>
  <c r="AJ122" i="19"/>
  <c r="AK122" i="19"/>
  <c r="AL122" i="19"/>
  <c r="AH123" i="19"/>
  <c r="AJ123" i="19"/>
  <c r="AK123" i="19"/>
  <c r="AL123" i="19"/>
  <c r="AH124" i="19"/>
  <c r="AJ124" i="19"/>
  <c r="AK124" i="19"/>
  <c r="AL124" i="19"/>
  <c r="AH125" i="19"/>
  <c r="AJ125" i="19"/>
  <c r="AK125" i="19"/>
  <c r="AL125" i="19"/>
  <c r="AH126" i="19"/>
  <c r="AJ126" i="19"/>
  <c r="AK126" i="19"/>
  <c r="AL126" i="19"/>
  <c r="AH127" i="19"/>
  <c r="AJ127" i="19"/>
  <c r="AK127" i="19"/>
  <c r="AL127" i="19"/>
  <c r="AH128" i="19"/>
  <c r="AJ128" i="19"/>
  <c r="AK128" i="19"/>
  <c r="AL128" i="19"/>
  <c r="AH129" i="19"/>
  <c r="AJ129" i="19"/>
  <c r="AK129" i="19"/>
  <c r="AL129" i="19"/>
  <c r="AH130" i="19"/>
  <c r="AJ130" i="19"/>
  <c r="AK130" i="19"/>
  <c r="AL130" i="19"/>
  <c r="AH131" i="19"/>
  <c r="AJ131" i="19"/>
  <c r="AK131" i="19"/>
  <c r="AL131" i="19"/>
  <c r="AH132" i="19"/>
  <c r="AJ132" i="19"/>
  <c r="AK132" i="19"/>
  <c r="AL132" i="19"/>
  <c r="AH133" i="19"/>
  <c r="AJ133" i="19"/>
  <c r="AK133" i="19"/>
  <c r="AL133" i="19"/>
  <c r="AH134" i="19"/>
  <c r="AJ134" i="19"/>
  <c r="AK134" i="19"/>
  <c r="AL134" i="19"/>
  <c r="AH135" i="19"/>
  <c r="AJ135" i="19"/>
  <c r="AK135" i="19"/>
  <c r="AL135" i="19"/>
  <c r="AH136" i="19"/>
  <c r="AJ136" i="19"/>
  <c r="AK136" i="19"/>
  <c r="AL136" i="19"/>
  <c r="AH137" i="19"/>
  <c r="AJ137" i="19"/>
  <c r="AK137" i="19"/>
  <c r="AL137" i="19"/>
  <c r="AH138" i="19"/>
  <c r="AJ138" i="19"/>
  <c r="AK138" i="19"/>
  <c r="AL138" i="19"/>
  <c r="AH139" i="19"/>
  <c r="AJ139" i="19"/>
  <c r="AK139" i="19"/>
  <c r="AL139" i="19"/>
  <c r="AH140" i="19"/>
  <c r="AJ140" i="19"/>
  <c r="AK140" i="19"/>
  <c r="AL140" i="19"/>
  <c r="AH141" i="19"/>
  <c r="AJ141" i="19"/>
  <c r="AK141" i="19"/>
  <c r="AL141" i="19"/>
  <c r="AH142" i="19"/>
  <c r="AJ142" i="19"/>
  <c r="AK142" i="19"/>
  <c r="AL142" i="19"/>
  <c r="AH143" i="19"/>
  <c r="AJ143" i="19"/>
  <c r="AK143" i="19"/>
  <c r="AL143" i="19"/>
  <c r="AH144" i="19"/>
  <c r="AJ144" i="19"/>
  <c r="AK144" i="19"/>
  <c r="AL144" i="19"/>
  <c r="AH145" i="19"/>
  <c r="AJ145" i="19"/>
  <c r="AK145" i="19"/>
  <c r="AL145" i="19"/>
  <c r="AH146" i="19"/>
  <c r="AJ146" i="19"/>
  <c r="AK146" i="19"/>
  <c r="AL146" i="19"/>
  <c r="AH147" i="19"/>
  <c r="AJ147" i="19"/>
  <c r="AK147" i="19"/>
  <c r="AL147" i="19"/>
  <c r="AH148" i="19"/>
  <c r="AJ148" i="19"/>
  <c r="AK148" i="19"/>
  <c r="AL148" i="19"/>
  <c r="AH149" i="19"/>
  <c r="AJ149" i="19"/>
  <c r="AK149" i="19"/>
  <c r="AL149" i="19"/>
  <c r="AH150" i="19"/>
  <c r="AJ150" i="19"/>
  <c r="AK150" i="19"/>
  <c r="AL150" i="19"/>
  <c r="AH151" i="19"/>
  <c r="AJ151" i="19"/>
  <c r="AK151" i="19"/>
  <c r="AL151" i="19"/>
  <c r="AH152" i="19"/>
  <c r="AJ152" i="19"/>
  <c r="AK152" i="19"/>
  <c r="AL152" i="19"/>
  <c r="AH153" i="19"/>
  <c r="AJ153" i="19"/>
  <c r="AK153" i="19"/>
  <c r="AL153" i="19"/>
  <c r="AH154" i="19"/>
  <c r="AJ154" i="19"/>
  <c r="AK154" i="19"/>
  <c r="AL154" i="19"/>
  <c r="AH155" i="19"/>
  <c r="AJ155" i="19"/>
  <c r="AK155" i="19"/>
  <c r="AL155" i="19"/>
  <c r="AH156" i="19"/>
  <c r="AJ156" i="19"/>
  <c r="AK156" i="19"/>
  <c r="AL156" i="19"/>
  <c r="AH157" i="19"/>
  <c r="AJ157" i="19"/>
  <c r="AK157" i="19"/>
  <c r="AL157" i="19"/>
  <c r="AH158" i="19"/>
  <c r="AJ158" i="19"/>
  <c r="AK158" i="19"/>
  <c r="AL158" i="19"/>
  <c r="AH159" i="19"/>
  <c r="AJ159" i="19"/>
  <c r="AK159" i="19"/>
  <c r="AL159" i="19"/>
  <c r="AH160" i="19"/>
  <c r="AJ160" i="19"/>
  <c r="AK160" i="19"/>
  <c r="AL160" i="19"/>
  <c r="AH161" i="19"/>
  <c r="AJ161" i="19"/>
  <c r="AK161" i="19"/>
  <c r="AL161" i="19"/>
  <c r="AH162" i="19"/>
  <c r="AJ162" i="19"/>
  <c r="AK162" i="19"/>
  <c r="AL162" i="19"/>
  <c r="AH163" i="19"/>
  <c r="AJ163" i="19"/>
  <c r="AK163" i="19"/>
  <c r="AL163" i="19"/>
  <c r="AH164" i="19"/>
  <c r="AJ164" i="19"/>
  <c r="AK164" i="19"/>
  <c r="AL164" i="19"/>
  <c r="AH165" i="19"/>
  <c r="AJ165" i="19"/>
  <c r="AK165" i="19"/>
  <c r="AL165" i="19"/>
  <c r="AH166" i="19"/>
  <c r="AJ166" i="19"/>
  <c r="AK166" i="19"/>
  <c r="AL166" i="19"/>
  <c r="AH167" i="19"/>
  <c r="AJ167" i="19"/>
  <c r="AK167" i="19"/>
  <c r="AL167" i="19"/>
  <c r="AH168" i="19"/>
  <c r="AJ168" i="19"/>
  <c r="AK168" i="19"/>
  <c r="AL168" i="19"/>
  <c r="AH169" i="19"/>
  <c r="AJ169" i="19"/>
  <c r="AK169" i="19"/>
  <c r="AL169" i="19"/>
  <c r="AH170" i="19"/>
  <c r="AJ170" i="19"/>
  <c r="AK170" i="19"/>
  <c r="AL170" i="19"/>
  <c r="AH171" i="19"/>
  <c r="AJ171" i="19"/>
  <c r="AK171" i="19"/>
  <c r="AL171" i="19"/>
  <c r="AH172" i="19"/>
  <c r="AJ172" i="19"/>
  <c r="AK172" i="19"/>
  <c r="AL172" i="19"/>
  <c r="AH173" i="19"/>
  <c r="AJ173" i="19"/>
  <c r="AK173" i="19"/>
  <c r="AL173" i="19"/>
  <c r="AH174" i="19"/>
  <c r="AJ174" i="19"/>
  <c r="AK174" i="19"/>
  <c r="AL174" i="19"/>
  <c r="AH175" i="19"/>
  <c r="AJ175" i="19"/>
  <c r="AK175" i="19"/>
  <c r="AL175" i="19"/>
  <c r="AH176" i="19"/>
  <c r="AJ176" i="19"/>
  <c r="AK176" i="19"/>
  <c r="AL176" i="19"/>
  <c r="AH177" i="19"/>
  <c r="AJ177" i="19"/>
  <c r="AK177" i="19"/>
  <c r="AL177" i="19"/>
  <c r="AH178" i="19"/>
  <c r="AJ178" i="19"/>
  <c r="AK178" i="19"/>
  <c r="AL178" i="19"/>
  <c r="AH179" i="19"/>
  <c r="AJ179" i="19"/>
  <c r="AK179" i="19"/>
  <c r="AL179" i="19"/>
  <c r="AH180" i="19"/>
  <c r="AJ180" i="19"/>
  <c r="AK180" i="19"/>
  <c r="AL180" i="19"/>
  <c r="AH181" i="19"/>
  <c r="AJ181" i="19"/>
  <c r="AK181" i="19"/>
  <c r="AL181" i="19"/>
  <c r="AH182" i="19"/>
  <c r="AJ182" i="19"/>
  <c r="AK182" i="19"/>
  <c r="AL182" i="19"/>
  <c r="AH183" i="19"/>
  <c r="AJ183" i="19"/>
  <c r="AK183" i="19"/>
  <c r="AL183" i="19"/>
  <c r="AH184" i="19"/>
  <c r="AJ184" i="19"/>
  <c r="AK184" i="19"/>
  <c r="AL184" i="19"/>
  <c r="AH185" i="19"/>
  <c r="AJ185" i="19"/>
  <c r="AK185" i="19"/>
  <c r="AL185" i="19"/>
  <c r="AH186" i="19"/>
  <c r="AJ186" i="19"/>
  <c r="AK186" i="19"/>
  <c r="AL186" i="19"/>
  <c r="AH187" i="19"/>
  <c r="AJ187" i="19"/>
  <c r="AK187" i="19"/>
  <c r="AL187" i="19"/>
  <c r="AH188" i="19"/>
  <c r="AJ188" i="19"/>
  <c r="AK188" i="19"/>
  <c r="AL188" i="19"/>
  <c r="AH189" i="19"/>
  <c r="AJ189" i="19"/>
  <c r="AK189" i="19"/>
  <c r="AL189" i="19"/>
  <c r="AH190" i="19"/>
  <c r="AJ190" i="19"/>
  <c r="AK190" i="19"/>
  <c r="AL190" i="19"/>
  <c r="AH191" i="19"/>
  <c r="AJ191" i="19"/>
  <c r="AK191" i="19"/>
  <c r="AL191" i="19"/>
  <c r="AH192" i="19"/>
  <c r="AJ192" i="19"/>
  <c r="AK192" i="19"/>
  <c r="AL192" i="19"/>
  <c r="AH193" i="19"/>
  <c r="AJ193" i="19"/>
  <c r="AK193" i="19"/>
  <c r="AL193" i="19"/>
  <c r="AH194" i="19"/>
  <c r="AJ194" i="19"/>
  <c r="AK194" i="19"/>
  <c r="AL194" i="19"/>
  <c r="AH195" i="19"/>
  <c r="AJ195" i="19"/>
  <c r="AK195" i="19"/>
  <c r="AL195" i="19"/>
  <c r="AH196" i="19"/>
  <c r="AJ196" i="19"/>
  <c r="AK196" i="19"/>
  <c r="AL196" i="19"/>
  <c r="AH197" i="19"/>
  <c r="AJ197" i="19"/>
  <c r="AK197" i="19"/>
  <c r="AL197" i="19"/>
  <c r="AH198" i="19"/>
  <c r="AJ198" i="19"/>
  <c r="AK198" i="19"/>
  <c r="AL198" i="19"/>
  <c r="AH199" i="19"/>
  <c r="AJ199" i="19"/>
  <c r="AK199" i="19"/>
  <c r="AL199" i="19"/>
  <c r="AH200" i="19"/>
  <c r="AJ200" i="19"/>
  <c r="AK200" i="19"/>
  <c r="AL200" i="19"/>
  <c r="AH201" i="19"/>
  <c r="AJ201" i="19"/>
  <c r="AK201" i="19"/>
  <c r="AL201" i="19"/>
  <c r="AH202" i="19"/>
  <c r="AJ202" i="19"/>
  <c r="AK202" i="19"/>
  <c r="AL202" i="19"/>
  <c r="AH203" i="19"/>
  <c r="AJ203" i="19"/>
  <c r="AK203" i="19"/>
  <c r="AL203" i="19"/>
  <c r="AH204" i="19"/>
  <c r="AJ204" i="19"/>
  <c r="AK204" i="19"/>
  <c r="AL204" i="19"/>
  <c r="AH205" i="19"/>
  <c r="AJ205" i="19"/>
  <c r="AK205" i="19"/>
  <c r="AL205" i="19"/>
  <c r="AH206" i="19"/>
  <c r="AJ206" i="19"/>
  <c r="AK206" i="19"/>
  <c r="AL206" i="19"/>
  <c r="AH207" i="19"/>
  <c r="AJ207" i="19"/>
  <c r="AK207" i="19"/>
  <c r="AL207" i="19"/>
  <c r="AH208" i="19"/>
  <c r="AJ208" i="19"/>
  <c r="AK208" i="19"/>
  <c r="AL208" i="19"/>
  <c r="AH209" i="19"/>
  <c r="AJ209" i="19"/>
  <c r="AK209" i="19"/>
  <c r="AL209" i="19"/>
  <c r="AH210" i="19"/>
  <c r="AJ210" i="19"/>
  <c r="AK210" i="19"/>
  <c r="AL210" i="19"/>
  <c r="AH211" i="19"/>
  <c r="AJ211" i="19"/>
  <c r="AK211" i="19"/>
  <c r="AL211" i="19"/>
  <c r="AH212" i="19"/>
  <c r="AJ212" i="19"/>
  <c r="AK212" i="19"/>
  <c r="AL212" i="19"/>
  <c r="AH213" i="19"/>
  <c r="AJ213" i="19"/>
  <c r="AK213" i="19"/>
  <c r="AL213" i="19"/>
  <c r="AH214" i="19"/>
  <c r="AJ214" i="19"/>
  <c r="AK214" i="19"/>
  <c r="AL214" i="19"/>
  <c r="AH215" i="19"/>
  <c r="AJ215" i="19"/>
  <c r="AK215" i="19"/>
  <c r="AL215" i="19"/>
  <c r="AH216" i="19"/>
  <c r="AJ216" i="19"/>
  <c r="AK216" i="19"/>
  <c r="AL216" i="19"/>
  <c r="AH217" i="19"/>
  <c r="AJ217" i="19"/>
  <c r="AK217" i="19"/>
  <c r="AL217" i="19"/>
  <c r="AH218" i="19"/>
  <c r="AJ218" i="19"/>
  <c r="AK218" i="19"/>
  <c r="AL218" i="19"/>
  <c r="AH219" i="19"/>
  <c r="AJ219" i="19"/>
  <c r="AK219" i="19"/>
  <c r="AL219" i="19"/>
  <c r="AH220" i="19"/>
  <c r="AJ220" i="19"/>
  <c r="AK220" i="19"/>
  <c r="AL220" i="19"/>
  <c r="AH221" i="19"/>
  <c r="AJ221" i="19"/>
  <c r="AK221" i="19"/>
  <c r="AL221" i="19"/>
  <c r="AH222" i="19"/>
  <c r="AJ222" i="19"/>
  <c r="AK222" i="19"/>
  <c r="AL222" i="19"/>
  <c r="AH223" i="19"/>
  <c r="AJ223" i="19"/>
  <c r="AK223" i="19"/>
  <c r="AL223" i="19"/>
  <c r="AH224" i="19"/>
  <c r="AJ224" i="19"/>
  <c r="AK224" i="19"/>
  <c r="AL224" i="19"/>
  <c r="AH225" i="19"/>
  <c r="AJ225" i="19"/>
  <c r="AK225" i="19"/>
  <c r="AL225" i="19"/>
  <c r="AH226" i="19"/>
  <c r="AJ226" i="19"/>
  <c r="AK226" i="19"/>
  <c r="AL226" i="19"/>
  <c r="AH227" i="19"/>
  <c r="AJ227" i="19"/>
  <c r="AK227" i="19"/>
  <c r="AL227" i="19"/>
  <c r="AH228" i="19"/>
  <c r="AJ228" i="19"/>
  <c r="AK228" i="19"/>
  <c r="AL228" i="19"/>
  <c r="AH229" i="19"/>
  <c r="AJ229" i="19"/>
  <c r="AK229" i="19"/>
  <c r="AL229" i="19"/>
  <c r="AH230" i="19"/>
  <c r="AJ230" i="19"/>
  <c r="AK230" i="19"/>
  <c r="AL230" i="19"/>
  <c r="AH231" i="19"/>
  <c r="AJ231" i="19"/>
  <c r="AK231" i="19"/>
  <c r="AL231" i="19"/>
  <c r="AH232" i="19"/>
  <c r="AJ232" i="19"/>
  <c r="AK232" i="19"/>
  <c r="AL232" i="19"/>
  <c r="AH233" i="19"/>
  <c r="AJ233" i="19"/>
  <c r="AK233" i="19"/>
  <c r="AL233" i="19"/>
  <c r="AH234" i="19"/>
  <c r="AJ234" i="19"/>
  <c r="AK234" i="19"/>
  <c r="AL234" i="19"/>
  <c r="AH235" i="19"/>
  <c r="AJ235" i="19"/>
  <c r="AK235" i="19"/>
  <c r="AL235" i="19"/>
  <c r="AH236" i="19"/>
  <c r="AJ236" i="19"/>
  <c r="AK236" i="19"/>
  <c r="AL236" i="19"/>
  <c r="AH237" i="19"/>
  <c r="AJ237" i="19"/>
  <c r="AK237" i="19"/>
  <c r="AL237" i="19"/>
  <c r="AH238" i="19"/>
  <c r="AJ238" i="19"/>
  <c r="AK238" i="19"/>
  <c r="AL238" i="19"/>
  <c r="AH239" i="19"/>
  <c r="AJ239" i="19"/>
  <c r="AK239" i="19"/>
  <c r="AL239" i="19"/>
  <c r="AH240" i="19"/>
  <c r="AJ240" i="19"/>
  <c r="AK240" i="19"/>
  <c r="AL240" i="19"/>
  <c r="AH241" i="19"/>
  <c r="AJ241" i="19"/>
  <c r="AK241" i="19"/>
  <c r="AL241" i="19"/>
  <c r="AH242" i="19"/>
  <c r="AJ242" i="19"/>
  <c r="AK242" i="19"/>
  <c r="AL242" i="19"/>
  <c r="AH243" i="19"/>
  <c r="AJ243" i="19"/>
  <c r="AK243" i="19"/>
  <c r="AL243" i="19"/>
  <c r="AH244" i="19"/>
  <c r="AJ244" i="19"/>
  <c r="AK244" i="19"/>
  <c r="AL244" i="19"/>
  <c r="AH245" i="19"/>
  <c r="AJ245" i="19"/>
  <c r="AK245" i="19"/>
  <c r="AL245" i="19"/>
  <c r="AH246" i="19"/>
  <c r="AJ246" i="19"/>
  <c r="AK246" i="19"/>
  <c r="AL246" i="19"/>
  <c r="AH247" i="19"/>
  <c r="AJ247" i="19"/>
  <c r="AK247" i="19"/>
  <c r="AL247" i="19"/>
  <c r="AH248" i="19"/>
  <c r="AJ248" i="19"/>
  <c r="AK248" i="19"/>
  <c r="AL248" i="19"/>
  <c r="AH249" i="19"/>
  <c r="AJ249" i="19"/>
  <c r="AK249" i="19"/>
  <c r="AL249" i="19"/>
  <c r="AH250" i="19"/>
  <c r="AJ250" i="19"/>
  <c r="AK250" i="19"/>
  <c r="AL250" i="19"/>
  <c r="AH251" i="19"/>
  <c r="AJ251" i="19"/>
  <c r="AK251" i="19"/>
  <c r="AL251" i="19"/>
  <c r="AH252" i="19"/>
  <c r="AJ252" i="19"/>
  <c r="AK252" i="19"/>
  <c r="AL252" i="19"/>
  <c r="AH253" i="19"/>
  <c r="AJ253" i="19"/>
  <c r="AK253" i="19"/>
  <c r="AL253" i="19"/>
  <c r="AH254" i="19"/>
  <c r="AJ254" i="19"/>
  <c r="AK254" i="19"/>
  <c r="AL254" i="19"/>
  <c r="AH255" i="19"/>
  <c r="AJ255" i="19"/>
  <c r="AK255" i="19"/>
  <c r="AL255" i="19"/>
  <c r="AH256" i="19"/>
  <c r="AJ256" i="19"/>
  <c r="AK256" i="19"/>
  <c r="AL256" i="19"/>
  <c r="AH257" i="19"/>
  <c r="AJ257" i="19"/>
  <c r="AK257" i="19"/>
  <c r="AL257" i="19"/>
  <c r="AH258" i="19"/>
  <c r="AJ258" i="19"/>
  <c r="AK258" i="19"/>
  <c r="AL258" i="19"/>
  <c r="AH259" i="19"/>
  <c r="AJ259" i="19"/>
  <c r="AK259" i="19"/>
  <c r="AL259" i="19"/>
  <c r="AH260" i="19"/>
  <c r="AJ260" i="19"/>
  <c r="AK260" i="19"/>
  <c r="AL260" i="19"/>
  <c r="AH261" i="19"/>
  <c r="AJ261" i="19"/>
  <c r="AK261" i="19"/>
  <c r="AL261" i="19"/>
  <c r="AH262" i="19"/>
  <c r="AJ262" i="19"/>
  <c r="AK262" i="19"/>
  <c r="AL262" i="19"/>
  <c r="AH263" i="19"/>
  <c r="AJ263" i="19"/>
  <c r="AK263" i="19"/>
  <c r="AL263" i="19"/>
  <c r="AH264" i="19"/>
  <c r="AJ264" i="19"/>
  <c r="AK264" i="19"/>
  <c r="AL264" i="19"/>
  <c r="AH265" i="19"/>
  <c r="AJ265" i="19"/>
  <c r="AK265" i="19"/>
  <c r="AL265" i="19"/>
  <c r="AH266" i="19"/>
  <c r="AJ266" i="19"/>
  <c r="AK266" i="19"/>
  <c r="AL266" i="19"/>
  <c r="AH267" i="19"/>
  <c r="AJ267" i="19"/>
  <c r="AK267" i="19"/>
  <c r="AL267" i="19"/>
  <c r="AH268" i="19"/>
  <c r="AJ268" i="19"/>
  <c r="AK268" i="19"/>
  <c r="AL268" i="19"/>
  <c r="AH269" i="19"/>
  <c r="AJ269" i="19"/>
  <c r="AK269" i="19"/>
  <c r="AL269" i="19"/>
  <c r="AH270" i="19"/>
  <c r="AJ270" i="19"/>
  <c r="AK270" i="19"/>
  <c r="AL270" i="19"/>
  <c r="AH271" i="19"/>
  <c r="AJ271" i="19"/>
  <c r="AK271" i="19"/>
  <c r="AL271" i="19"/>
  <c r="AH272" i="19"/>
  <c r="AJ272" i="19"/>
  <c r="AK272" i="19"/>
  <c r="AL272" i="19"/>
  <c r="AH273" i="19"/>
  <c r="AJ273" i="19"/>
  <c r="AK273" i="19"/>
  <c r="AL273" i="19"/>
  <c r="AH274" i="19"/>
  <c r="AJ274" i="19"/>
  <c r="AK274" i="19"/>
  <c r="AL274" i="19"/>
  <c r="AH275" i="19"/>
  <c r="AJ275" i="19"/>
  <c r="AK275" i="19"/>
  <c r="AL275" i="19"/>
  <c r="AH276" i="19"/>
  <c r="AJ276" i="19"/>
  <c r="AK276" i="19"/>
  <c r="AL276" i="19"/>
  <c r="AH277" i="19"/>
  <c r="AJ277" i="19"/>
  <c r="AK277" i="19"/>
  <c r="AL277" i="19"/>
  <c r="AH278" i="19"/>
  <c r="AJ278" i="19"/>
  <c r="AK278" i="19"/>
  <c r="AL278" i="19"/>
  <c r="AH279" i="19"/>
  <c r="AJ279" i="19"/>
  <c r="AK279" i="19"/>
  <c r="AL279" i="19"/>
  <c r="AH280" i="19"/>
  <c r="AJ280" i="19"/>
  <c r="AK280" i="19"/>
  <c r="AL280" i="19"/>
  <c r="AH281" i="19"/>
  <c r="AJ281" i="19"/>
  <c r="AK281" i="19"/>
  <c r="AL281" i="19"/>
  <c r="AH282" i="19"/>
  <c r="AJ282" i="19"/>
  <c r="AK282" i="19"/>
  <c r="AL282" i="19"/>
  <c r="AH283" i="19"/>
  <c r="AJ283" i="19"/>
  <c r="AK283" i="19"/>
  <c r="AL283" i="19"/>
  <c r="AH284" i="19"/>
  <c r="AJ284" i="19"/>
  <c r="AK284" i="19"/>
  <c r="AL284" i="19"/>
  <c r="AH285" i="19"/>
  <c r="AJ285" i="19"/>
  <c r="AK285" i="19"/>
  <c r="AL285" i="19"/>
  <c r="AH286" i="19"/>
  <c r="AJ286" i="19"/>
  <c r="AK286" i="19"/>
  <c r="AL286" i="19"/>
  <c r="AH287" i="19"/>
  <c r="AJ287" i="19"/>
  <c r="AK287" i="19"/>
  <c r="AL287" i="19"/>
  <c r="AH288" i="19"/>
  <c r="AJ288" i="19"/>
  <c r="AK288" i="19"/>
  <c r="AL288" i="19"/>
  <c r="AH289" i="19"/>
  <c r="AJ289" i="19"/>
  <c r="AK289" i="19"/>
  <c r="AL289" i="19"/>
  <c r="AH290" i="19"/>
  <c r="AJ290" i="19"/>
  <c r="AK290" i="19"/>
  <c r="AL290" i="19"/>
  <c r="AH291" i="19"/>
  <c r="AJ291" i="19"/>
  <c r="AK291" i="19"/>
  <c r="AL291" i="19"/>
  <c r="AH292" i="19"/>
  <c r="AJ292" i="19"/>
  <c r="AK292" i="19"/>
  <c r="AL292" i="19"/>
  <c r="AH293" i="19"/>
  <c r="AJ293" i="19"/>
  <c r="AK293" i="19"/>
  <c r="AL293" i="19"/>
  <c r="AH294" i="19"/>
  <c r="AJ294" i="19"/>
  <c r="AK294" i="19"/>
  <c r="AL294" i="19"/>
  <c r="AH295" i="19"/>
  <c r="AJ295" i="19"/>
  <c r="AK295" i="19"/>
  <c r="AL295" i="19"/>
  <c r="AH296" i="19"/>
  <c r="AJ296" i="19"/>
  <c r="AK296" i="19"/>
  <c r="AL296" i="19"/>
  <c r="AH297" i="19"/>
  <c r="AJ297" i="19"/>
  <c r="AK297" i="19"/>
  <c r="AL297" i="19"/>
  <c r="AH298" i="19"/>
  <c r="AJ298" i="19"/>
  <c r="AK298" i="19"/>
  <c r="AL298" i="19"/>
  <c r="AH299" i="19"/>
  <c r="AJ299" i="19"/>
  <c r="AK299" i="19"/>
  <c r="AL299" i="19"/>
  <c r="AH300" i="19"/>
  <c r="AJ300" i="19"/>
  <c r="AK300" i="19"/>
  <c r="AL300" i="19"/>
  <c r="AH301" i="19"/>
  <c r="AJ301" i="19"/>
  <c r="AK301" i="19"/>
  <c r="AL301" i="19"/>
  <c r="AH302" i="19"/>
  <c r="AJ302" i="19"/>
  <c r="AK302" i="19"/>
  <c r="AL302" i="19"/>
  <c r="AH303" i="19"/>
  <c r="AJ303" i="19"/>
  <c r="AK303" i="19"/>
  <c r="AL303" i="19"/>
  <c r="AH304" i="19"/>
  <c r="AJ304" i="19"/>
  <c r="AK304" i="19"/>
  <c r="AL304" i="19"/>
  <c r="AH305" i="19"/>
  <c r="AJ305" i="19"/>
  <c r="AK305" i="19"/>
  <c r="AL305" i="19"/>
  <c r="AH306" i="19"/>
  <c r="AJ306" i="19"/>
  <c r="AK306" i="19"/>
  <c r="AL306" i="19"/>
  <c r="AH307" i="19"/>
  <c r="AJ307" i="19"/>
  <c r="AK307" i="19"/>
  <c r="AL307" i="19"/>
  <c r="AH308" i="19"/>
  <c r="AJ308" i="19"/>
  <c r="AK308" i="19"/>
  <c r="AL308" i="19"/>
  <c r="AH309" i="19"/>
  <c r="AJ309" i="19"/>
  <c r="AK309" i="19"/>
  <c r="AL309" i="19"/>
  <c r="AH310" i="19"/>
  <c r="AJ310" i="19"/>
  <c r="AK310" i="19"/>
  <c r="AL310" i="19"/>
  <c r="AH311" i="19"/>
  <c r="AJ311" i="19"/>
  <c r="AK311" i="19"/>
  <c r="AL311" i="19"/>
  <c r="AH312" i="19"/>
  <c r="AJ312" i="19"/>
  <c r="AK312" i="19"/>
  <c r="AL312" i="19"/>
  <c r="AH313" i="19"/>
  <c r="AJ313" i="19"/>
  <c r="AK313" i="19"/>
  <c r="AL313" i="19"/>
  <c r="AH314" i="19"/>
  <c r="AJ314" i="19"/>
  <c r="AK314" i="19"/>
  <c r="AL314" i="19"/>
  <c r="AH315" i="19"/>
  <c r="AJ315" i="19"/>
  <c r="AK315" i="19"/>
  <c r="AL315" i="19"/>
  <c r="AH316" i="19"/>
  <c r="AJ316" i="19"/>
  <c r="AK316" i="19"/>
  <c r="AL316" i="19"/>
  <c r="AH317" i="19"/>
  <c r="AJ317" i="19"/>
  <c r="AK317" i="19"/>
  <c r="AL317" i="19"/>
  <c r="AH318" i="19"/>
  <c r="AJ318" i="19"/>
  <c r="AK318" i="19"/>
  <c r="AL318" i="19"/>
  <c r="AH319" i="19"/>
  <c r="AJ319" i="19"/>
  <c r="AK319" i="19"/>
  <c r="AL319" i="19"/>
  <c r="AH320" i="19"/>
  <c r="AJ320" i="19"/>
  <c r="AK320" i="19"/>
  <c r="AL320" i="19"/>
  <c r="AH321" i="19"/>
  <c r="AJ321" i="19"/>
  <c r="AK321" i="19"/>
  <c r="AL321" i="19"/>
  <c r="AH322" i="19"/>
  <c r="AJ322" i="19"/>
  <c r="AK322" i="19"/>
  <c r="AL322" i="19"/>
  <c r="AH323" i="19"/>
  <c r="AJ323" i="19"/>
  <c r="AK323" i="19"/>
  <c r="AL323" i="19"/>
  <c r="AH324" i="19"/>
  <c r="AJ324" i="19"/>
  <c r="AK324" i="19"/>
  <c r="AL324" i="19"/>
  <c r="AH325" i="19"/>
  <c r="AJ325" i="19"/>
  <c r="AK325" i="19"/>
  <c r="AL325" i="19"/>
  <c r="AH326" i="19"/>
  <c r="AJ326" i="19"/>
  <c r="AK326" i="19"/>
  <c r="AL326" i="19"/>
  <c r="AH327" i="19"/>
  <c r="AJ327" i="19"/>
  <c r="AK327" i="19"/>
  <c r="AL327" i="19"/>
  <c r="AH328" i="19"/>
  <c r="AJ328" i="19"/>
  <c r="AK328" i="19"/>
  <c r="AL328" i="19"/>
  <c r="AH329" i="19"/>
  <c r="AJ329" i="19"/>
  <c r="AK329" i="19"/>
  <c r="AL329" i="19"/>
  <c r="AH330" i="19"/>
  <c r="AJ330" i="19"/>
  <c r="AK330" i="19"/>
  <c r="AL330" i="19"/>
  <c r="AH331" i="19"/>
  <c r="AJ331" i="19"/>
  <c r="AK331" i="19"/>
  <c r="AL331" i="19"/>
  <c r="AH332" i="19"/>
  <c r="AJ332" i="19"/>
  <c r="AK332" i="19"/>
  <c r="AL332" i="19"/>
  <c r="AH333" i="19"/>
  <c r="AJ333" i="19"/>
  <c r="AK333" i="19"/>
  <c r="AL333" i="19"/>
  <c r="AH334" i="19"/>
  <c r="AJ334" i="19"/>
  <c r="AK334" i="19"/>
  <c r="AL334" i="19"/>
  <c r="AH9" i="19"/>
  <c r="AJ9" i="19"/>
  <c r="AK9" i="19"/>
  <c r="AL9"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luisa fernanda</author>
  </authors>
  <commentList>
    <comment ref="E3" authorId="0" shapeId="0" xr:uid="{00000000-0006-0000-0000-000001000000}">
      <text>
        <r>
          <rPr>
            <b/>
            <sz val="9"/>
            <color theme="1"/>
            <rFont val="Calibri"/>
            <family val="2"/>
            <scheme val="minor"/>
          </rPr>
          <t>Datos / Información</t>
        </r>
        <r>
          <rPr>
            <sz val="9"/>
            <color theme="1"/>
            <rFont val="Calibri"/>
            <family val="2"/>
            <scheme val="minor"/>
          </rPr>
          <t xml:space="preserve">: Los datos son los hechos que describen sucesos e identidades, que pueden referirse a un número, letra, signo o símbolo, y la información corresponde al  conjunto organizado de datos procesados que constituyen un mensaje sobre un determinado ente o fenómeno que cambia el estado de conocimiento del sujeto o sistema que recibe dicho mensaje.  
Ejemplos:  archivos digitales, bases de datos de ofimática, copias de respaldo, datos de configuración, datos de gestión interna, contraseñas, firmas digitales, datos de validación de contraseñas, datos de control de acceso, log o registro de actividad, código fuente, datos de prueba, carpetas físicas, microfichas, expedientes, soportes, formatos, instructivos, guías, manuales , procedimientos, certificaciones, cartas, memorandos, oficios, circulares, acuerdos, contratos, documentación del sistema y todo material impreso soporte de la ejecución de un proceso, etc.
</t>
        </r>
        <r>
          <rPr>
            <b/>
            <sz val="9"/>
            <color theme="1"/>
            <rFont val="Calibri"/>
            <family val="2"/>
            <scheme val="minor"/>
          </rPr>
          <t>Servicios</t>
        </r>
        <r>
          <rPr>
            <sz val="9"/>
            <color theme="1"/>
            <rFont val="Calibri"/>
            <family val="2"/>
            <scheme val="minor"/>
          </rPr>
          <t>: Son las actividades o elementos que buscan  satisfacer una necesidad de los usuarios de la SDH, se consideran tanto los servicios prestados por el sistema como procesos Internos y los externos. 
Ejemplos: 
1. Gestión Administrativa; Servicio de aseo, cafetería y vigilancia entre otros.
2. Servicios de computación y comunicaciones: acceso a la red, Internet, acceso remoto a cuenta local, intercambio electrónico de datos, servicio de directorio, gestión de identidades, gestión de privilegios, PKI infraestructura de clave pública, certificados digitales, Intranet.
3. Servicios de colaboración: correo electrónico, almacenamiento de archivos, agenda,  transferencia de archivos, chat, mensajería instantánea.
4. Servicios públicos: electricidad, agua, telefonía</t>
        </r>
        <r>
          <rPr>
            <b/>
            <sz val="9"/>
            <color theme="1"/>
            <rFont val="Calibri"/>
            <family val="2"/>
            <scheme val="minor"/>
          </rPr>
          <t xml:space="preserve">
Software Base</t>
        </r>
        <r>
          <rPr>
            <sz val="9"/>
            <color theme="1"/>
            <rFont val="Calibri"/>
            <family val="2"/>
            <scheme val="minor"/>
          </rPr>
          <t>: Es la parte lógica que tiene  como función controlar e interactuar con el sistema operacional, además de controlar el hardware y soportar  algunos programas.
Se conforma por :
a) Sistema operativo.   Conjunto de programas que realizan la administración de los recursos del computador, S.O. que sean software libre podrá pertenecer a esta categoría.  Ejemplo:  Windows, Linux, Macintosh 
b) Lenguajes de programación,  ensambladores y  compiladores
c) Firmware.  Software que maneja físicamente el hardware por ejemplo el software de los equipos de comunicaciones, balanceadores de carga, BIOS.</t>
        </r>
        <r>
          <rPr>
            <b/>
            <sz val="9"/>
            <color theme="1"/>
            <rFont val="Calibri"/>
            <family val="2"/>
            <scheme val="minor"/>
          </rPr>
          <t xml:space="preserve">
Software de propósito especifico: </t>
        </r>
        <r>
          <rPr>
            <sz val="9"/>
            <color theme="1"/>
            <rFont val="Calibri"/>
            <family val="2"/>
            <scheme val="minor"/>
          </rPr>
          <t xml:space="preserve">Es el software propio o de terceros que permite solucionar un problema en particular o cumple un objetivo  de negocio específico, pueden ser desarrollados por la entidad o adquiridos en el mercado,  es decir son las aplicaciones de usuario final, como por ejemplo; PIT, SIT II, Opget, Predis, Limay, herramientas de monitoreo de red, gestión o seguridad, herramientas de gestión y soporte. Aplicaciones de terceros (ej. portales bancarios, PSE, MEC, Bloomberg, SIIDJ, Infoval).- El software libre podrá ser de esta categoría, dependiendo el uso o función que cumpla en la entidad (Ej. Drupal).
</t>
        </r>
        <r>
          <rPr>
            <b/>
            <sz val="9"/>
            <color theme="1"/>
            <rFont val="Calibri"/>
            <family val="2"/>
            <scheme val="minor"/>
          </rPr>
          <t>Software utilitario:</t>
        </r>
        <r>
          <rPr>
            <sz val="9"/>
            <color theme="1"/>
            <rFont val="Calibri"/>
            <family val="2"/>
            <scheme val="minor"/>
          </rPr>
          <t xml:space="preserve"> Son programas que realizan actividades específicas para las que son diseñados,  también nos permite resolver problemas relacionados con la administración de un computador o el almacenamiento y gestión de datos. Ejemplo: office (Word, Excel, power point, Outlook), acrobat, winzip, antivirus/antispyware, defragmentadores (reorganizadores de espacio en disco), Generador de copias de archivos, eliminadores de archivos, herramientas CAD,  motores de bases de datos, software de escaneo de documentos. Etc. El software libre podrá ser de esta categoría, dependiendo el uso o función que cumpla en la entidad. Herramientas de virtualización, software de control de versiones de software. 
</t>
        </r>
        <r>
          <rPr>
            <b/>
            <sz val="9"/>
            <color theme="1"/>
            <rFont val="Calibri"/>
            <family val="2"/>
            <scheme val="minor"/>
          </rPr>
          <t xml:space="preserve">Hardware: </t>
        </r>
        <r>
          <rPr>
            <sz val="9"/>
            <color theme="1"/>
            <rFont val="Calibri"/>
            <family val="2"/>
            <scheme val="minor"/>
          </rPr>
          <t xml:space="preserve">Medios materiales, físicos, destinados a soportar directa o indirectamente los servicios que presta la organización, siendo repositorios  temporales o permanentes de los datos, soporte de ejecución de las aplicaciones informáticas o responsables del procesamiento o  la transmisión de datos. Ejemplo: Servidores, Pc´s de escritorio,  portátiles, equipos móviles, agendas electrónicas, equipo de respaldo, periféricos, medios de impresión, escáneres, dispositivos criptográficos, equipos de conectividad perimetral,  soporte de la red, módems, concentradores, conmutadores, enrutadores, switches, punto de acceso inalámbrico, central telefónica, teléfonos IP, balanceadores de carga.
</t>
        </r>
        <r>
          <rPr>
            <b/>
            <sz val="9"/>
            <color theme="1"/>
            <rFont val="Calibri"/>
            <family val="2"/>
            <scheme val="minor"/>
          </rPr>
          <t xml:space="preserve">Infraestructura de TI: </t>
        </r>
        <r>
          <rPr>
            <sz val="9"/>
            <color theme="1"/>
            <rFont val="Calibri"/>
            <family val="2"/>
            <scheme val="minor"/>
          </rPr>
          <t xml:space="preserve">Es el conjunto de todos los elementos de TIC´s  con su interrelación, que permite armonizar y sincronizar los  servicios que conectan personas, procesos e información. 
Ejemplos: Centros de datos, habitaciones de equipos y servidores, armarios de red/cableado, oficinas, salas de almacenamiento de medios físicos, dispositivos de identificación y autentificación/control acceso del personal (talanquera, molinete, tarjetas, etc.) 
</t>
        </r>
        <r>
          <rPr>
            <b/>
            <sz val="9"/>
            <color theme="1"/>
            <rFont val="Calibri"/>
            <family val="2"/>
            <scheme val="minor"/>
          </rPr>
          <t xml:space="preserve">Controles del entorno: </t>
        </r>
        <r>
          <rPr>
            <sz val="9"/>
            <color theme="1"/>
            <rFont val="Calibri"/>
            <family val="2"/>
            <scheme val="minor"/>
          </rPr>
          <t>Son una parte de la tecnología de apoyo destinada a la mejora en el control de los elementos que permiten que los lugares donde se conserva la información estén protegidos. 
Ejemplos: Equipos de alarma/supresión contra incendio, sistemas de alimentación ininterrumpida (SAI), alimentación de potencia y de red, acondicionadores/filtros/supresores de potencia, deshumificadores/refrigeradores/alarmas de aire, alarmas de agua y otros dispositivos de seguridad (circuito cerrado de televisión(CCTV), etc.) Red telefónica, red digital, red de datos, red estructurada de cableado, ADSL, punto a punto, comunicaciones radio, red inalámbrica, telefonía móvil, satélite, red local, red metropolitana, Internet.</t>
        </r>
        <r>
          <rPr>
            <b/>
            <sz val="9"/>
            <color theme="1"/>
            <rFont val="Calibri"/>
            <family val="2"/>
            <scheme val="minor"/>
          </rPr>
          <t xml:space="preserve">
Redes de comunicaciones: </t>
        </r>
        <r>
          <rPr>
            <sz val="9"/>
            <color theme="1"/>
            <rFont val="Calibri"/>
            <family val="2"/>
            <scheme val="minor"/>
          </rPr>
          <t xml:space="preserve">Se refiere a instalaciones dedicadas y servicios de comunicaciones propios o contratados a terceros; enfocándose en que son medios de transporte que llevan datos de un sitio a otro. Ejemplo: Red telefónica, red digital, red de datos, red estructurada de cableado, ADSL, punto a punto, comunicaciones radio, red inalámbrica, telefonía móvil, satélite, red local, red metropolitana, Internet.
</t>
        </r>
        <r>
          <rPr>
            <b/>
            <sz val="9"/>
            <color theme="1"/>
            <rFont val="Calibri"/>
            <family val="2"/>
            <scheme val="minor"/>
          </rPr>
          <t xml:space="preserve">Medio de almacenamiento digital: </t>
        </r>
        <r>
          <rPr>
            <sz val="9"/>
            <color theme="1"/>
            <rFont val="Calibri"/>
            <family val="2"/>
            <scheme val="minor"/>
          </rPr>
          <t xml:space="preserve">Se consideran dispositivos físicos que permiten almacenar información de forma permanente o, al menos, durante largos periodos de tiempo. Ejemplo: discos SSD, discos duros, discos externos, discos virtuales, almacenamiento de red(Sitios compartidos), disquetes, CD, DVD, memorias USB, cintas magnéticas, tarjetas de memoria, tarjetas inteligentes, microfilm.
</t>
        </r>
        <r>
          <rPr>
            <b/>
            <sz val="9"/>
            <color theme="1"/>
            <rFont val="Calibri"/>
            <family val="2"/>
            <scheme val="minor"/>
          </rPr>
          <t>Equipamiento auxiliar:</t>
        </r>
        <r>
          <rPr>
            <sz val="9"/>
            <color theme="1"/>
            <rFont val="Calibri"/>
            <family val="2"/>
            <scheme val="minor"/>
          </rPr>
          <t xml:space="preserve"> Conjunto de equipos y servicios que no son dependientes de TI y que sirven de soporte para el desarrollo de  una actividad determinada,  sin estar directamente relacionada con esta. 
Ejemplos: Plantas eléctricas, subestaciones eléctricas, generadores eléctricos, cable eléctrico, fibra óptica, suministros especiales, equipos de destrucción de soportes de información, mobiliario, caja fuerte, archivadores, armarios, escritorios, cualquier elemento que no tenga tecnología, etc.</t>
        </r>
        <r>
          <rPr>
            <b/>
            <sz val="9"/>
            <color theme="1"/>
            <rFont val="Calibri"/>
            <family val="2"/>
            <scheme val="minor"/>
          </rPr>
          <t xml:space="preserve">
Instalaciones: </t>
        </r>
        <r>
          <rPr>
            <sz val="9"/>
            <color theme="1"/>
            <rFont val="Calibri"/>
            <family val="2"/>
            <scheme val="minor"/>
          </rPr>
          <t>Corresponde a los lugares donde se hospedan o alojan los sistemas de información y las comunicaciones, el archivo físico, también donde se ejecutan procesos soporte de la operación de la entidad. 
Ejemplos: Edificio, sala de juntas, centro de cómputo, archivo de gestión, archivo central, cuartos eléctricos, cuartos de cableado, mesa de dinero, oficinas, centro de llamadas, centro de pagos, cintoteca, salas de capacitación, salas de reunión, sedes de la entidad, ventanilla, correspondencia, etc.</t>
        </r>
        <r>
          <rPr>
            <b/>
            <sz val="9"/>
            <color theme="1"/>
            <rFont val="Calibri"/>
            <family val="2"/>
            <scheme val="minor"/>
          </rPr>
          <t xml:space="preserve">
Recurso Humano: </t>
        </r>
        <r>
          <rPr>
            <sz val="9"/>
            <color theme="1"/>
            <rFont val="Calibri"/>
            <family val="2"/>
            <scheme val="minor"/>
          </rPr>
          <t>Son las personas  que por su conocimiento, habilidades, experiencia y criticidad, la SDH cuenta para el desarrollo de actividades, acciones, labores o tareas. 
Ejemplos: Los funcionarios de la SDH, desarrolladores, administradores, webmaster, personal técnico,  contratistas, consultores, personal subcontratado, los ciudadanos, contribuyentes y usuarios finales.</t>
        </r>
        <r>
          <rPr>
            <b/>
            <sz val="9"/>
            <color theme="1"/>
            <rFont val="Calibri"/>
            <family val="2"/>
            <scheme val="minor"/>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Luisa Fernanda Ramirez Gallego</author>
  </authors>
  <commentList>
    <comment ref="AC6" authorId="0" shapeId="0" xr:uid="{00000000-0006-0000-0100-000001000000}">
      <text>
        <r>
          <rPr>
            <b/>
            <sz val="9"/>
            <color indexed="81"/>
            <rFont val="Tahoma"/>
            <family val="2"/>
          </rPr>
          <t>Disponible:</t>
        </r>
        <r>
          <rPr>
            <sz val="9"/>
            <color indexed="81"/>
            <rFont val="Tahoma"/>
            <family val="2"/>
          </rPr>
          <t xml:space="preserve"> Se refiere a aquella información que esta a disposición inmediata para ser consultada o solicitada. Pero no se encuentra publicada.
</t>
        </r>
        <r>
          <rPr>
            <b/>
            <sz val="9"/>
            <color indexed="81"/>
            <rFont val="Tahoma"/>
            <family val="2"/>
          </rPr>
          <t>Publicada:</t>
        </r>
        <r>
          <rPr>
            <sz val="9"/>
            <color indexed="81"/>
            <rFont val="Tahoma"/>
            <family val="2"/>
          </rPr>
          <t xml:space="preserve"> Se refiere a aquella información de libre acceso por medios virtuales o en medios físicos dispuestos para tal fin. No es necesaria su solicitud.</t>
        </r>
      </text>
    </comment>
    <comment ref="J7" authorId="0" shapeId="0" xr:uid="{00000000-0006-0000-0100-000002000000}">
      <text>
        <r>
          <rPr>
            <sz val="9"/>
            <color indexed="81"/>
            <rFont val="Tahoma"/>
            <family val="2"/>
          </rPr>
          <t xml:space="preserve">Son las identificadas como series documentales incluidas en la TRD.
</t>
        </r>
      </text>
    </comment>
    <comment ref="O7" authorId="0" shapeId="0" xr:uid="{00000000-0006-0000-0100-000003000000}">
      <text>
        <r>
          <rPr>
            <sz val="9"/>
            <color indexed="81"/>
            <rFont val="Tahoma"/>
            <family val="2"/>
          </rPr>
          <t>Dato personal es cualquier pieza de información vinculada a una o varias personas determinadas o determinables o que puedan asociarse con una persona natural o jurídica. Ej.: Datos de identificación, ubicación, socioeconómicos, sensibles u otros.</t>
        </r>
      </text>
    </comment>
    <comment ref="P7" authorId="0" shapeId="0" xr:uid="{00000000-0006-0000-0100-000004000000}">
      <text>
        <r>
          <rPr>
            <sz val="9"/>
            <color indexed="81"/>
            <rFont val="Tahoma"/>
            <family val="2"/>
          </rPr>
          <t xml:space="preserve">Activo de información está en formato editable el cual puede ser alterado o comprometido en cualquier momento de manera accidental o intencional. 
</t>
        </r>
      </text>
    </comment>
    <comment ref="Q7" authorId="0" shapeId="0" xr:uid="{00000000-0006-0000-0100-000005000000}">
      <text>
        <r>
          <rPr>
            <sz val="9"/>
            <color indexed="81"/>
            <rFont val="Tahoma"/>
            <family val="2"/>
          </rPr>
          <t>Activo de información que es muy crítico para desarrollar las actividades del proceso.</t>
        </r>
      </text>
    </comment>
    <comment ref="R7" authorId="0" shapeId="0" xr:uid="{00000000-0006-0000-0100-000006000000}">
      <text>
        <r>
          <rPr>
            <sz val="9"/>
            <color indexed="81"/>
            <rFont val="Tahoma"/>
            <family val="2"/>
          </rPr>
          <t>Activo de información que es muy crítico para las operaciones internas de la SDH y para la prestación de servicio a terceros, tales como ciudadanos, organismos de control, u otras organizaciones, influye en el cumplimiento de objetivos estratégicos y la misión de la entidad.</t>
        </r>
      </text>
    </comment>
    <comment ref="W7" authorId="0" shapeId="0" xr:uid="{00000000-0006-0000-0100-000007000000}">
      <text>
        <r>
          <rPr>
            <b/>
            <sz val="9"/>
            <color indexed="81"/>
            <rFont val="Tahoma"/>
            <family val="2"/>
          </rPr>
          <t>Como otra opción se puede contemplar medio análogo
o digital-electrónico, formato audiovisual</t>
        </r>
      </text>
    </comment>
    <comment ref="AA7" authorId="0" shapeId="0" xr:uid="{00000000-0006-0000-0100-000008000000}">
      <text>
        <r>
          <rPr>
            <b/>
            <sz val="9"/>
            <color indexed="81"/>
            <rFont val="Tahoma"/>
            <family val="2"/>
          </rPr>
          <t>Hace referencia a la manera de identificar la forma como se puede acceder o visualizar la información teniendo en cuenta que puede ser a través de herramientas ofimáticas como hojas de cálculo, formato audio - video, documento de texto</t>
        </r>
        <r>
          <rPr>
            <sz val="9"/>
            <color indexed="81"/>
            <rFont val="Tahoma"/>
            <family val="2"/>
          </rPr>
          <t xml:space="preserve">
</t>
        </r>
      </text>
    </comment>
    <comment ref="P403" authorId="0" shapeId="0" xr:uid="{00000000-0006-0000-0100-000009000000}">
      <text>
        <r>
          <rPr>
            <sz val="9"/>
            <color indexed="81"/>
            <rFont val="Tahoma"/>
            <family val="2"/>
          </rPr>
          <t xml:space="preserve">Si el formato esta en Excel este podría ser editable por lo tanto ¿no es posible que se genere alguna modificación?
No porque se archiva el formato físico firmado y electrónico está disponible dentro de Bogotá Consolida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Luisa Fernanda Ramirez Gallego</author>
    <author>Wilmar Danilo Santamaria Gomez</author>
    <author>Martha Rodriguez</author>
    <author>alans</author>
    <author>tc={A9C1D742-95B3-47DD-B0BB-F8D424D15E94}</author>
    <author>tc={48130F4E-EA21-4069-9E47-18D6AA672DA3}</author>
  </authors>
  <commentList>
    <comment ref="B7" authorId="0" shapeId="0" xr:uid="{00000000-0006-0000-0200-000001000000}">
      <text>
        <r>
          <rPr>
            <sz val="9"/>
            <color indexed="81"/>
            <rFont val="Tahoma"/>
            <family val="2"/>
          </rPr>
          <t xml:space="preserve">Son las identificadas como series documentales incluidas en la TRD.
</t>
        </r>
      </text>
    </comment>
    <comment ref="G7" authorId="1" shapeId="0" xr:uid="{0E2A5C88-38F5-49F2-BD1B-897AF0A898CD}">
      <text>
        <r>
          <rPr>
            <sz val="9"/>
            <color indexed="81"/>
            <rFont val="Tahoma"/>
            <family val="2"/>
          </rPr>
          <t>Fecha de recepción de archivo valorado por el area.</t>
        </r>
      </text>
    </comment>
    <comment ref="L7" authorId="0" shapeId="0" xr:uid="{00000000-0006-0000-0200-000002000000}">
      <text>
        <r>
          <rPr>
            <sz val="9"/>
            <color indexed="81"/>
            <rFont val="Tahoma"/>
            <family val="2"/>
          </rPr>
          <t>Registrar el nombre de la Ley, Decreto, Resolución, Acuerdo, etc., que sustenta la clasificación o reserva de la información que gestiona el activo.</t>
        </r>
      </text>
    </comment>
    <comment ref="M7" authorId="0" shapeId="0" xr:uid="{00000000-0006-0000-0200-000003000000}">
      <text>
        <r>
          <rPr>
            <sz val="9"/>
            <color indexed="81"/>
            <rFont val="Tahoma"/>
            <family val="2"/>
          </rPr>
          <t>Registrar el articulo, literal o numeral de la Ley, Decreto, Resolución, Acuerdo, etc., que aplica directamente para sustentar la clasificación o reserva de la información que gestiona el activo.</t>
        </r>
      </text>
    </comment>
    <comment ref="N7" authorId="0" shapeId="0" xr:uid="{00000000-0006-0000-0200-000004000000}">
      <text>
        <r>
          <rPr>
            <sz val="9"/>
            <color indexed="81"/>
            <rFont val="Tahoma"/>
            <family val="2"/>
          </rPr>
          <t>Registrar que información del activo es la que tiene reserva o clasificación, si es toda o parte del activo.</t>
        </r>
      </text>
    </comment>
    <comment ref="O7" authorId="1" shapeId="0" xr:uid="{5CCDB16D-67AE-458D-AB04-4CB9D3FD92BE}">
      <text>
        <r>
          <rPr>
            <sz val="9"/>
            <color indexed="81"/>
            <rFont val="Tahoma"/>
            <family val="2"/>
          </rPr>
          <t>Fecha de recepción validación juridica de indices de información.</t>
        </r>
      </text>
    </comment>
    <comment ref="P7" authorId="1" shapeId="0" xr:uid="{4C3A6AA2-AF64-4900-97B4-5E42D861065C}">
      <text>
        <r>
          <rPr>
            <sz val="9"/>
            <color indexed="81"/>
            <rFont val="Tahoma"/>
            <family val="2"/>
          </rPr>
          <t xml:space="preserve">Plazo de Clasificación o Reserva: Campo donde se registra el tiempo que cobija la clasificación o reserva. La clasificación es ilimitada en años, la reserva sólo puede durar como máximo 15 años desde la creación del documento.
</t>
        </r>
      </text>
    </comment>
    <comment ref="F301" authorId="2" shapeId="0" xr:uid="{00000000-0006-0000-0200-000005000000}">
      <text>
        <r>
          <rPr>
            <sz val="9"/>
            <color indexed="81"/>
            <rFont val="Tahoma"/>
            <family val="2"/>
          </rPr>
          <t>Físico - papel -digital, ya estaban en el formato antes de diligenciarlo.</t>
        </r>
      </text>
    </comment>
    <comment ref="F302" authorId="2" shapeId="0" xr:uid="{00000000-0006-0000-0200-000006000000}">
      <text>
        <r>
          <rPr>
            <sz val="9"/>
            <color indexed="81"/>
            <rFont val="Tahoma"/>
            <family val="2"/>
          </rPr>
          <t xml:space="preserve">Físico - papel -digital, ya estaban en el formato antes de diligenciarlo.
</t>
        </r>
      </text>
    </comment>
    <comment ref="K322" authorId="3" shapeId="0" xr:uid="{00000000-0006-0000-0200-000007000000}">
      <text>
        <r>
          <rPr>
            <b/>
            <sz val="9"/>
            <color indexed="81"/>
            <rFont val="Tahoma"/>
            <family val="2"/>
          </rPr>
          <t>alans:</t>
        </r>
        <r>
          <rPr>
            <sz val="9"/>
            <color indexed="81"/>
            <rFont val="Tahoma"/>
            <family val="2"/>
          </rPr>
          <t xml:space="preserve">
</t>
        </r>
      </text>
    </comment>
    <comment ref="B687" authorId="4" shapeId="0" xr:uid="{A9C1D742-95B3-47DD-B0BB-F8D424D15E94}">
      <text>
        <t>[Comentario encadenado]
Su versión de Excel le permite leer este comentario encadenado; sin embargo, las ediciones que se apliquen se quitarán si el archivo se abre en una versión más reciente de Excel. Más información: https://go.microsoft.com/fwlink/?linkid=870924
Comentario:
    Es la misma información de la fila superior, aplican los mismos comentarios.</t>
      </text>
    </comment>
    <comment ref="B689" authorId="5" shapeId="0" xr:uid="{48130F4E-EA21-4069-9E47-18D6AA672DA3}">
      <text>
        <t>[Comentario encadenado]
Su versión de Excel le permite leer este comentario encadenado; sin embargo, las ediciones que se apliquen se quitarán si el archivo se abre en una versión más reciente de Excel. Más información: https://go.microsoft.com/fwlink/?linkid=870924
Comentario:
    Es la misma información que la fila superior, aplican los mismos comentarios.</t>
      </text>
    </comment>
  </commentList>
</comments>
</file>

<file path=xl/sharedStrings.xml><?xml version="1.0" encoding="utf-8"?>
<sst xmlns="http://schemas.openxmlformats.org/spreadsheetml/2006/main" count="44675" uniqueCount="5327">
  <si>
    <t>Nª</t>
  </si>
  <si>
    <t>Tipo</t>
  </si>
  <si>
    <t>A. Información del Activo</t>
  </si>
  <si>
    <t>Dependencia</t>
  </si>
  <si>
    <t>Proceso/ Procedimiento</t>
  </si>
  <si>
    <t>Código</t>
  </si>
  <si>
    <t>Nombre del Activo</t>
  </si>
  <si>
    <t>B. Atributos del Activo</t>
  </si>
  <si>
    <t>¿El activo contiene datos personales?</t>
  </si>
  <si>
    <t>¿El activo es vital para la operación del proceso?</t>
  </si>
  <si>
    <t>¿El activo es vital para la operación de la SDH?</t>
  </si>
  <si>
    <t>Física</t>
  </si>
  <si>
    <t>D. Propiedad</t>
  </si>
  <si>
    <t>Custodio</t>
  </si>
  <si>
    <t>E. Acceso</t>
  </si>
  <si>
    <t>Usuarios</t>
  </si>
  <si>
    <t xml:space="preserve">Descripción </t>
  </si>
  <si>
    <t>Observaciones</t>
  </si>
  <si>
    <t>Electrónica</t>
  </si>
  <si>
    <t>Propietario</t>
  </si>
  <si>
    <t>Confidencialidad</t>
  </si>
  <si>
    <t xml:space="preserve">Integridad </t>
  </si>
  <si>
    <t>Valor</t>
  </si>
  <si>
    <t>Criticidad</t>
  </si>
  <si>
    <t>Bajo</t>
  </si>
  <si>
    <t>Medio</t>
  </si>
  <si>
    <t>Alto</t>
  </si>
  <si>
    <t>F. Valoración del Activo de Información</t>
  </si>
  <si>
    <t>G. Clasificación de la Información</t>
  </si>
  <si>
    <t>CLASIFICACIÓN DE LA INFORMACIÓN</t>
  </si>
  <si>
    <t>CONFIDENCIALIDAD</t>
  </si>
  <si>
    <t>VALORACIÓN</t>
  </si>
  <si>
    <t>NIVEL</t>
  </si>
  <si>
    <t>ETIQUETADO</t>
  </si>
  <si>
    <t>INTEGRIDAD</t>
  </si>
  <si>
    <t>DISPONIBILIDAD</t>
  </si>
  <si>
    <t>Pública</t>
  </si>
  <si>
    <t>P</t>
  </si>
  <si>
    <t>Crítica</t>
  </si>
  <si>
    <t>No Crítica</t>
  </si>
  <si>
    <t>Icr</t>
  </si>
  <si>
    <t>Incr</t>
  </si>
  <si>
    <t>Dcr</t>
  </si>
  <si>
    <t>Dncr</t>
  </si>
  <si>
    <t>Otro</t>
  </si>
  <si>
    <t>Pública Clasificada</t>
  </si>
  <si>
    <t>Pública Reservada</t>
  </si>
  <si>
    <t>PR</t>
  </si>
  <si>
    <t>PC</t>
  </si>
  <si>
    <t>Disponibilidad</t>
  </si>
  <si>
    <t>¿El activo es susceptible de modificación, intencional o no intencional?</t>
  </si>
  <si>
    <r>
      <t xml:space="preserve">Proceso: </t>
    </r>
    <r>
      <rPr>
        <sz val="10"/>
        <color indexed="9"/>
        <rFont val="Arial"/>
        <family val="2"/>
      </rPr>
      <t xml:space="preserve"> </t>
    </r>
  </si>
  <si>
    <t xml:space="preserve">Localización del documento: </t>
  </si>
  <si>
    <t xml:space="preserve">Página Web de la Entidad </t>
  </si>
  <si>
    <t>Responsable:</t>
  </si>
  <si>
    <t>Clasificación de la Información:</t>
  </si>
  <si>
    <t>Versión:</t>
  </si>
  <si>
    <t>Jefe Oficina de Análisis y Control de Riesgos</t>
  </si>
  <si>
    <t>Fecha:</t>
  </si>
  <si>
    <t>Serie</t>
  </si>
  <si>
    <t>Subserie</t>
  </si>
  <si>
    <t>Administración del Riesgo CPR - 76</t>
  </si>
  <si>
    <t>Fuente</t>
  </si>
  <si>
    <t>AC001</t>
  </si>
  <si>
    <t>Datos/información</t>
  </si>
  <si>
    <t>TRD</t>
  </si>
  <si>
    <t>AC002</t>
  </si>
  <si>
    <t>AC003</t>
  </si>
  <si>
    <t>AC004</t>
  </si>
  <si>
    <t>AC005</t>
  </si>
  <si>
    <t>AC006</t>
  </si>
  <si>
    <t>Documentos que respaldan las campañas de comunicación externas en la entidad, cuyo valor documental es de carácter administrativo.</t>
  </si>
  <si>
    <t>Es el documento en el cual se describe  las tareas a realizar para que la Secretaría Distrital de Hacienda use de manera armonizada los medios de comunicación dispuestos y aprobados, cuyo valor documental es de carácter administrativo.</t>
  </si>
  <si>
    <t>Documento que consolida  la gestión de la dependencia periódicamente, cuyo valor documental es de carácter administrativo.</t>
  </si>
  <si>
    <t>Of. Asesora de Comunicaciones</t>
  </si>
  <si>
    <t>Documentos soportes de campaña y/o estrategia - Campañas de comunicación internas</t>
  </si>
  <si>
    <t>Planes de medios - Campañas de comunicación externas</t>
  </si>
  <si>
    <t>Documentos soportes de campaña - Campañas de comunicación externas</t>
  </si>
  <si>
    <t>Informe de gestión - Of. asesora comunicaciones</t>
  </si>
  <si>
    <t>Despacho Secretario (a) de Hacienda</t>
  </si>
  <si>
    <t>Oficina Asesora de Comunicaciones</t>
  </si>
  <si>
    <t>Español</t>
  </si>
  <si>
    <t xml:space="preserve">Archivo de Gestión </t>
  </si>
  <si>
    <t>Análogo</t>
  </si>
  <si>
    <t>Oficina Asesora de Comunicaciones Responsable del Proceso</t>
  </si>
  <si>
    <t>Disponible</t>
  </si>
  <si>
    <t>Informes</t>
  </si>
  <si>
    <t>Informes de Gestión</t>
  </si>
  <si>
    <t>Soportado por:
Sistema de Gestión de Calidad. Políticas Estratégicas. Núm.4.- Mantener información disponible, suficiente y veras para la toma de decisiones, la rendición de cuentas y el control social a través de la medición de resultados.</t>
  </si>
  <si>
    <t>Nombre</t>
  </si>
  <si>
    <t>Descripción</t>
  </si>
  <si>
    <t>¿Qué idioma se maneja en el archivo?</t>
  </si>
  <si>
    <t>C. Ubicación y Medio de Conservación o soporte</t>
  </si>
  <si>
    <t>Formato</t>
  </si>
  <si>
    <t>Información 
(Disponible /Publicada)</t>
  </si>
  <si>
    <t>Documentos que respaldan las campañas de comunicación internas en la entidad, cuyo valor documental es de carácter administrativo.</t>
  </si>
  <si>
    <t>Si</t>
  </si>
  <si>
    <t>No</t>
  </si>
  <si>
    <t>Oficina Asesora de Planeación</t>
  </si>
  <si>
    <t>Convocatoria - Comité de dirección</t>
  </si>
  <si>
    <t>Documento mediante el cual se hace la invitación a los miembros del Comité para que asistan a las sesiones del mismo, cuyo valor documental es de carácter administrativo, legal y/o jurídico.</t>
  </si>
  <si>
    <t>Control de asistencia - Comité de dirección</t>
  </si>
  <si>
    <t>Formato donde se registran los datos de las personas asistentes a las reuniones del Comité, cuyo valor documental es de carácter administrativo, legal y/o jurídico.</t>
  </si>
  <si>
    <t>Acta - Comité de dirección</t>
  </si>
  <si>
    <t>Documento resultado de las sesiones del Comité de Dirección donde se registran las decisiones y compromisos del mismo, cuyo valor documental es de carácter administrativo, legal y/o jurídico.</t>
  </si>
  <si>
    <t>Anexos - Comité de dirección</t>
  </si>
  <si>
    <t>Documentos soportes necesarios para las sesiones del Comité, cuyo valor documental es de carácter administrativo, legal y/o jurídico.</t>
  </si>
  <si>
    <t>Convocatoria - Comité de calidad</t>
  </si>
  <si>
    <t>Control de asistencia - Comité de calidad</t>
  </si>
  <si>
    <t>Acta - Comité de calidad</t>
  </si>
  <si>
    <t>AC007</t>
  </si>
  <si>
    <t>Documento resultado de las sesiones del Comité de Calidad donde se registran las decisiones y compromisos del mismo, cuyo valor documental es de carácter administrativo, legal y/o jurídico.</t>
  </si>
  <si>
    <t>Anexos - Comité de calidad</t>
  </si>
  <si>
    <t>AC008</t>
  </si>
  <si>
    <t>Requerimiento - Organismos de control y vigilancia OAP</t>
  </si>
  <si>
    <t>AC009</t>
  </si>
  <si>
    <t>Solicitud formal en cumplimiento de las actividades inherentes a la función, cuyo valor documental es de carácter administrativo, legal y/o jurídico.</t>
  </si>
  <si>
    <t>Informe - Organismos de control y vigilancia OAP</t>
  </si>
  <si>
    <t>AC010</t>
  </si>
  <si>
    <t>Documento mediante el cual se da contestación de una acción de requerimiento de un Organismo de Control, cuyo valor documental es de carácter administrativo, legal y/o jurídico.</t>
  </si>
  <si>
    <t>Anexos - Organismos de control y vigilancia OAP</t>
  </si>
  <si>
    <t>AC011</t>
  </si>
  <si>
    <t>Requerimiento - Otras entidades OAP</t>
  </si>
  <si>
    <t>AC012</t>
  </si>
  <si>
    <t>Informe - Otros organismos OAP</t>
  </si>
  <si>
    <t>AC013</t>
  </si>
  <si>
    <t>Documento que consolida el requerimiento de información para otras entidades, cuyo valor documental es de carácter administrativo, legal y/o jurídico.</t>
  </si>
  <si>
    <t>Respuesta - Otros organismos OAP</t>
  </si>
  <si>
    <t>AC014</t>
  </si>
  <si>
    <t>Oficio que responde a una solicitud específica, cuyo valor documental es de carácter administrativo, legal y/o jurídico.</t>
  </si>
  <si>
    <t>Anexos - Otros organismos OAP</t>
  </si>
  <si>
    <t>AC015</t>
  </si>
  <si>
    <t>Documentos que soportan la información reportada en los informes a otras entidades, cuyo valor documental es de carácter administrativo, legal y/o jurídico.</t>
  </si>
  <si>
    <t>Comunicaciones oficiales - Informes de gestión OAP</t>
  </si>
  <si>
    <t>AC016</t>
  </si>
  <si>
    <t>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t>
  </si>
  <si>
    <t>Anexos al Informe de gestión  - Informes de gestión OAP</t>
  </si>
  <si>
    <t>AC017</t>
  </si>
  <si>
    <t>Formato que registra  los anexos soporte del Informe de gestión integral  presentados por los Directores y Jefes de Oficina, cuyo valor documental es de carácter administrativo.</t>
  </si>
  <si>
    <t>Comunicaciones oficiales - Revisión gerencial al Sistema de Gestión de Calidad</t>
  </si>
  <si>
    <t>AC018</t>
  </si>
  <si>
    <t>Informe de revisión gerencial por área - Revisión gerencial al Sistema de Gestión de Calidad</t>
  </si>
  <si>
    <t>AC019</t>
  </si>
  <si>
    <t>Mecanismo definido en las Normas ISO 9001:2000, NTCGP 1000: 2008 y en el Manual del Sistema de Gestión de Calidad de la Secretaría Distrital de Hacienda, mediante el cual la Alta Dirección realiza revisiones formales del Sistema de Gestión de Calidad, con el fin de asegurar la conveniencia, adecuación y mejora continua del mismo, cuyo valor documental es de carácter administrativo.</t>
  </si>
  <si>
    <t>Acta revisión gerencial - Revisión gerencial al Sistema de Gestión de Calidad</t>
  </si>
  <si>
    <t>AC020</t>
  </si>
  <si>
    <t>Documento resultante de las sesiones del Comité de Dirección donde se consignan las decisiones tomadas, así como los compromisos a la revisión gerencial a los cuales deberán dar cumplimiento durante el periodo establecido por el Comité, cuyo valor documental es de carácter administrativo.</t>
  </si>
  <si>
    <t>Seguimiento a compromisos de la revisión gerencial - Revisión gerencial al Sistema de Gestión de Calidad</t>
  </si>
  <si>
    <t>AC021</t>
  </si>
  <si>
    <t>Formato con el cual se hace el seguimiento al cumplimiento de los compromisos de Revisión Gerencial de los responsables de servicios y/o procesos, cuyo valor documental es de carácter administrativo.</t>
  </si>
  <si>
    <t>Matriz seguimiento a compromisos de la revisión gerencial - Revisión gerencial al Sistema de Gestión de Calidad</t>
  </si>
  <si>
    <t>AC022</t>
  </si>
  <si>
    <t>Documento donde la OAP  consolida y hace seguimiento a los compromisos de la Revisión Gerencial, cuyo valor documental es de carácter administrativo.</t>
  </si>
  <si>
    <t>Informe de seguimiento de productos, metas y resultados - OAP</t>
  </si>
  <si>
    <t>AC023</t>
  </si>
  <si>
    <t>Documento que tiene por objeto brindar el panorama de la gestión permitiendo identificar y comprender las causas de los logros alcanzados y de las brechas detectadas; de manera que facilite el planteamiento integral de las acciones necesarias para corregir las desviaciones identificadas, cuyo valor documental es de carácter administrativo, legal y/o jurídico.</t>
  </si>
  <si>
    <t>Comunicaciones oficiales - OAP</t>
  </si>
  <si>
    <t>AC024</t>
  </si>
  <si>
    <t>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 legal y/o jurídico.</t>
  </si>
  <si>
    <t>Cuestionario - Satisfacción del cliente  OAP</t>
  </si>
  <si>
    <t>AC025</t>
  </si>
  <si>
    <t>Un instrumento utilizado para la recopilación de datos el cual está guiado por un cuestionario estructurado, cuyo valor documental es de carácter administrativo.</t>
  </si>
  <si>
    <t>Control de asistencia - Satisfacción del cliente  OAP</t>
  </si>
  <si>
    <t>AC026</t>
  </si>
  <si>
    <t>Formato donde se registran los datos de las personas asistentes a las reuniones del Comité, cuyo valor documental es de carácter administrativo.</t>
  </si>
  <si>
    <t>Informe final encuesta - Satisfacción del cliente  OAP</t>
  </si>
  <si>
    <t>AC027</t>
  </si>
  <si>
    <t>Documento con los resultados y análisis cualitativo, cuantitativo y  las observaciones y sugerencias de los clientes, y las  recomendaciones para el mejoramiento de la percepción de satisfacción del cliente y la mejora sostenida del proceso o servicio, cuyo valor documental es de carácter administrativo.</t>
  </si>
  <si>
    <t>Matriz plan estratégico - OAP</t>
  </si>
  <si>
    <t>AC028</t>
  </si>
  <si>
    <t>Formato donde se consignan los resultados de los  talleres con los grupos de despliegue con el propósito de generar sinergias y consensos necesarios entre las áreas, cuyo valor documental es de carácter administrativo.</t>
  </si>
  <si>
    <t>Plan - OAP</t>
  </si>
  <si>
    <t>AC029</t>
  </si>
  <si>
    <t>Documento de construcción colectiva de un conjunto ordenado y sistémico de grandes líneas de acción que se convierten en objetivos estratégicos, componentes estratégicos, plan estratégico, concretan proyectos y acciones específicas, ajustables en el tiempo y direccionadas con un propósito común, cuyo valor documental es de carácter administrativo.</t>
  </si>
  <si>
    <t>Plan de Acción - OAP</t>
  </si>
  <si>
    <t>AC030</t>
  </si>
  <si>
    <t>Es una herramienta de planeación, por medio de la cuál cada componente/ subcomponente/ meta, presenta las actividades que se van a realizar en el período, con el propósito de cumplir lo establecido en el Plan Estratégico, cuyo valor documental es de carácter administrativo.</t>
  </si>
  <si>
    <t>AC031</t>
  </si>
  <si>
    <t>Actas de reuniones - Planes Anticorrupción OAP</t>
  </si>
  <si>
    <t>AC032</t>
  </si>
  <si>
    <t>Documento resultado de las sesiones y reuniones donde se registran las decisiones y compromisos del mismo, cuyo valor documental es de carácter administrativo.</t>
  </si>
  <si>
    <t>Información preliminar por área - Planes Anticorrupción OAP</t>
  </si>
  <si>
    <t>AC033</t>
  </si>
  <si>
    <t>Documento que da cuenta de los resultados obtenidos con la implementación de los planes anticorrupción en cada una de las áreas de la SHD, cuyo valor documental es de carácter administrativo.</t>
  </si>
  <si>
    <t>Anexos y avances sobre su ejecución - Planes Anticorrupción OAP</t>
  </si>
  <si>
    <t>AC034</t>
  </si>
  <si>
    <t>Documentos que acompañan y soportan el informe de los planes de anticorrupción, cuyo valor documental es de carácter administrativo.</t>
  </si>
  <si>
    <t>Memorando formulación o reformulación del proyecto de inversión - OAP</t>
  </si>
  <si>
    <t>AC035</t>
  </si>
  <si>
    <t>Es la comunicación emitida por el área de planeación de la entidad dando los lineamientos para formular los proyectos de Inversión en la entidad, cuyo valor documental es de carácter administrativo, legal y/o jurídico.</t>
  </si>
  <si>
    <t>Formulación proyecto de inversión - OAP</t>
  </si>
  <si>
    <t>AC036</t>
  </si>
  <si>
    <t>Es el documento que contiene los aspectos técnicos, administrativos y financieros para la formulación de un proyecto, cuyo valor documental es de carácter administrativo, legal y/o jurídico.</t>
  </si>
  <si>
    <t>Ficha EBI-D - OAP</t>
  </si>
  <si>
    <t>AC037</t>
  </si>
  <si>
    <t>Se define como una ficha esquemática que contiene el resumen de la información básica de un proyecto. Corresponde a la Secretaría Distrital de Planeación (SDP) determinar su contenido general y las orientaciones básicas para su diligenciamiento, cuyo valor documental es de carácter administrativo, legal y/o jurídico.</t>
  </si>
  <si>
    <t>Concepto viabilidad - OAP</t>
  </si>
  <si>
    <t>AC038</t>
  </si>
  <si>
    <t>Documento expedido por la Oficina Asesora de Planeación, o quien haga sus veces, previa verificación de los siguientes aspectos: i) la concordancia del proyecto con los lineamientos y políticas del Plan de Desarrollo Distrital vigente; ii) las competencias de la entidad para ejecutar el proyecto propuesto; iii) la coherencia de la solución que plantea el proyecto con el problema o situación que se pretende resolver, y iv) el cumplimiento de los lineamientos establecidos por la SDP para la formulación de proyectos, cuyo valor documental es de carácter administrativo, legal y/o jurídico.</t>
  </si>
  <si>
    <t>Concepto de Ratificación de viabilidad - OAP</t>
  </si>
  <si>
    <t>AC039</t>
  </si>
  <si>
    <t>Documento con el concepto de ratificación emitido por el profesional de la Oficina Asesora de Planeación una vez ha revisado los documentos que soportan la actualización del proyecto, cuyo valor documental es de carácter administrativo, legal y/o jurídico.</t>
  </si>
  <si>
    <t>Programación del anteproyecto  de presupuesto de inversión - OAP</t>
  </si>
  <si>
    <t>AC040</t>
  </si>
  <si>
    <t>Documento con la programación que cada año los gerentes hacen del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t>
  </si>
  <si>
    <t>Informe de resultados de la inversión - OAP</t>
  </si>
  <si>
    <t>AC041</t>
  </si>
  <si>
    <t>Formato con los resultados de inversión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t>
  </si>
  <si>
    <t>AC042</t>
  </si>
  <si>
    <t>Formato con la identificación de productos costos unitarios y totales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t>
  </si>
  <si>
    <t>Reservas presupuestales - OAP</t>
  </si>
  <si>
    <t>AC043</t>
  </si>
  <si>
    <t>Formato con la información de las reservas presupuestales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t>
  </si>
  <si>
    <t>Plan de Contratación - OAP</t>
  </si>
  <si>
    <t>AC044</t>
  </si>
  <si>
    <t>Formato con el plan de contratación inicial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t>
  </si>
  <si>
    <t>Programación  y seguimiento para la vigencia - OAP</t>
  </si>
  <si>
    <t>AC045</t>
  </si>
  <si>
    <t>Documento mediante el cual se programa y hace seguimiento del estado dela gestión de los proyectos de Inversión, cuyo valor documental es de carácter administrativo, legal y/o jurídico.</t>
  </si>
  <si>
    <t>Ejecución de metas del proyecto - OAP</t>
  </si>
  <si>
    <t>AC046</t>
  </si>
  <si>
    <t>Formato con la programación de metas, actividades y de aspectos generales del proyecto, es un ejercicio anual que se realiza dentro de los primeros días del año en el sistema de información SEGPLAN de acuerdo con la circular que emita la SDP al respecto. Se debe realizar la programación mensualizada de metas y el avance porcentual de las actividades para cada mes y la programación de la ponderación horizontal y vertical de las mismas, cuyo valor documental es de carácter administrativo, legal y/o jurídico.</t>
  </si>
  <si>
    <t>Aspectos generales de seguimiento de proyecto - OAP</t>
  </si>
  <si>
    <t>AC047</t>
  </si>
  <si>
    <t>Flujo financiero anual programado y flujo de caja - OAP</t>
  </si>
  <si>
    <t>AC048</t>
  </si>
  <si>
    <t>Formato con la programación del flujo financiero anual y flujo de caja  lo cual permite materializar las metas y actividades y evidenciar el inicio del proceso de giros presupuestales, cuyo valor documental es de carácter administrativo, legal y/o jurídico.</t>
  </si>
  <si>
    <t>Informe  de seguimiento (Autoevaluación) - OAP</t>
  </si>
  <si>
    <t>AC049</t>
  </si>
  <si>
    <t>Documento que da a conocer de forma cualitativo la e ejecución del proyecto, cuyo valor documental es de carácter administrativo, legal y/o jurídico.</t>
  </si>
  <si>
    <t>Informe Plan de Desarrollo - OAP</t>
  </si>
  <si>
    <t>AC050</t>
  </si>
  <si>
    <t>Documento que  permita dar a conocer y soportar a la alta dirección el avance del proyecto y las acciones adelantadas de manera más detallada a la incluida en el sistema sobre el cumplimiento de los compromisos del Plan de Desarrollo, cuyo valor documental es de carácter administrativo, legal y/o jurídico.</t>
  </si>
  <si>
    <t>Traslado presupuestal - OAP</t>
  </si>
  <si>
    <t>AC051</t>
  </si>
  <si>
    <t>Documento En los casos en que la actualización del proyecto implica una modificación presupuestal (Adición, reducción de recursos) que conllevan a un traslado presupuestal, cuyo valor documental es de carácter administrativo, legal y/o jurídico.</t>
  </si>
  <si>
    <t>Oficios y comunicaciones Internas que soportan el seguimiento del proyecto - OAP</t>
  </si>
  <si>
    <t>AC052</t>
  </si>
  <si>
    <t>Documentos con información del estado de la gestión de los proyectos de Inversión emitido por una dependencia o gerente de proyecto y por la Oficina Asesora de Planeación, cuyo valor documental es de carácter administrativo, legal y/o jurídico.</t>
  </si>
  <si>
    <t>Informe de retroalimentación a gerentes del proyecto de inversión - OAP</t>
  </si>
  <si>
    <t>AC053</t>
  </si>
  <si>
    <t>Informe trimestral de retroalimentación analizando la situación del proyecto en cuanto a coherencia de la ficha EBI-D y la última formulación del proyecto; ejecución de metas y actividades al corte de información; análisis del flujo financiero y de caja, el plan de contratación; análisis del indicador de objetivo del proyecto, y avance del proyecto frente a compromisos del Plan de Desarrollo Distrital vigente. Así mismo, resalta aspectos importantes del proyecto y realiza las recomendaciones del caso para el logro de los objetivos del proyecto, cuyo valor documental es de carácter administrativo, legal y/o jurídico.</t>
  </si>
  <si>
    <t>Informe de auditoría  externa - OAP</t>
  </si>
  <si>
    <t>AC054</t>
  </si>
  <si>
    <t>Expresión escrita por el grupo auditor externo respecto a los resultados de las verificaciones realizadas durante la ejecución de la auditoría, manifestando sus criterios objetivos, hallazgos, observaciones y recomendaciones, cuyo valor documental es de carácter administrativo.</t>
  </si>
  <si>
    <t>AC055</t>
  </si>
  <si>
    <t>Documento que da constancia, cuyo valor documental es de carácter administrativo.</t>
  </si>
  <si>
    <t>AC056</t>
  </si>
  <si>
    <t>AC057</t>
  </si>
  <si>
    <t>Documentos soportes de los registros de seguimiento y mejora del Sistema de Calidad, cuyo valor documental es de carácter administrativo.</t>
  </si>
  <si>
    <t>Boletín da Calidad - OAP</t>
  </si>
  <si>
    <t>AC058</t>
  </si>
  <si>
    <t>Documento del Sistema de Gestión de la Calidad, aplicado en la Secretaría Distrital de Hacienda, que tiene por objeto reflejar las situaciones o eventos de transitoriedad en la actualización de la documentación del SGC, el cual se trabaja conjuntamente entre la Oficina Asesora de Planeación y la dependencia solicitante, cuyo valor documental es de carácter administrativo.</t>
  </si>
  <si>
    <t>AC059</t>
  </si>
  <si>
    <t>Formato que registra las solicitudes de creación, actualización o dada de baja de documentos internos, bien sean por solicitud del área o por sugerencia para la revisión de documentos por parte del asesor asignado, cuyo valor documental es de carácter administrativo.</t>
  </si>
  <si>
    <t>Documentos del Sistema de Gestión de Calidad - OAP</t>
  </si>
  <si>
    <t>AC060</t>
  </si>
  <si>
    <t>Es un documento que evidencia el estado del Modelo Estándar de Control Interno - MECI en la entidad, cuyo valor documental es de carácter administrativo.</t>
  </si>
  <si>
    <t>Diagnósticos - MECI OAP</t>
  </si>
  <si>
    <t>AC061</t>
  </si>
  <si>
    <t>Comunicaciones oficiales - MECI OAP</t>
  </si>
  <si>
    <t>AC062</t>
  </si>
  <si>
    <t>Planes - MECI OAP</t>
  </si>
  <si>
    <t>AC063</t>
  </si>
  <si>
    <t>Documento  en el cual se define metas, objetivos, y recursos con los cuales ejecutará,  los planes, programas y proyectos del Modelo Estándar de Control Interno - MECI, cuyo valor documental es de carácter administrativo.</t>
  </si>
  <si>
    <t>AC064</t>
  </si>
  <si>
    <t>AC065</t>
  </si>
  <si>
    <t>AC066</t>
  </si>
  <si>
    <t>Expresión escrita por el grupo auditores internos respecto a los resultados de las verificaciones realizadas durante la ejecución de la auditoría, manifestando sus criterios objetivos, hallazgos, observaciones y recomendaciones, cuyo valor documental es de carácter administrativo.</t>
  </si>
  <si>
    <t>AC067</t>
  </si>
  <si>
    <t>Expresión escrita por el grupo auditores internos respecto al listado de aspectos y criterios a verificar, así como las evidencias o hallazgos producto de la auditoría interna, cuyo valor documental es de carácter administrativo.</t>
  </si>
  <si>
    <t>AC068</t>
  </si>
  <si>
    <t>AC069</t>
  </si>
  <si>
    <t>AC070</t>
  </si>
  <si>
    <t>AC071</t>
  </si>
  <si>
    <t>AC072</t>
  </si>
  <si>
    <t>AC073</t>
  </si>
  <si>
    <t>AC074</t>
  </si>
  <si>
    <t xml:space="preserve">Correo Electrónico </t>
  </si>
  <si>
    <t xml:space="preserve">Oficina Asesora de Planeación </t>
  </si>
  <si>
    <t xml:space="preserve">Oficina Asesora de Planeación 
Comité Directivo  </t>
  </si>
  <si>
    <t>WCC/ Actas del Comité de Dirección 
SharePoint 
https://shdgov.sharepoint.com/OAP/Actas</t>
  </si>
  <si>
    <t>Oficina Asesora de Planeación Responsable del Proceso</t>
  </si>
  <si>
    <t>WCC/ Actas del Comité de Calidad
SharePoint 
https://shdgov.sharepoint.com/OAP/Actas</t>
  </si>
  <si>
    <t>Cordis</t>
  </si>
  <si>
    <t>Página Web: http://www.shd.gov.co/shd/productos-metas-y-resultados</t>
  </si>
  <si>
    <t>Publicada</t>
  </si>
  <si>
    <t xml:space="preserve">Informe de Medición en Satisfacción del Cliente  </t>
  </si>
  <si>
    <t xml:space="preserve">Análogo </t>
  </si>
  <si>
    <t>Físico - Papel</t>
  </si>
  <si>
    <t>Página Web: http://www.shd.gov.co/shd/plan-anticorrupcion
Intranet</t>
  </si>
  <si>
    <t xml:space="preserve">Proyectos
</t>
  </si>
  <si>
    <t xml:space="preserve">Auditorías
</t>
  </si>
  <si>
    <t>Intranet: http://intranet.shd.gov.co/node/301</t>
  </si>
  <si>
    <t>Alta Dirección 
Responsables de Procesos SHD</t>
  </si>
  <si>
    <t xml:space="preserve">Auditorias </t>
  </si>
  <si>
    <t xml:space="preserve">Análogo
Digital </t>
  </si>
  <si>
    <t>Físico - Papel
Digital - Word</t>
  </si>
  <si>
    <t>Digital - Agenda Correo</t>
  </si>
  <si>
    <t xml:space="preserve">Físico - Papel
Digital - PDF </t>
  </si>
  <si>
    <t>Digital - PDF</t>
  </si>
  <si>
    <t>Digital - PPT</t>
  </si>
  <si>
    <t>Digital - Excel</t>
  </si>
  <si>
    <t xml:space="preserve">Físico - Papel
Digital - Excel </t>
  </si>
  <si>
    <t>Digital - PowerPoint</t>
  </si>
  <si>
    <t>Físico - Papel
Digital - Word, PowerPoint</t>
  </si>
  <si>
    <t xml:space="preserve">Digital - PDF </t>
  </si>
  <si>
    <t>Digital -PDF</t>
  </si>
  <si>
    <t>Digital - Word</t>
  </si>
  <si>
    <t>Físico - Papel
Digital - PDF</t>
  </si>
  <si>
    <t>Despacho DDC</t>
  </si>
  <si>
    <t>Acta- Actas de comité de dirección DDC</t>
  </si>
  <si>
    <t>Documento resultado de las sesiones del Comité de Dirección donde se consignan las decisiones y compromisos en materia contable del distrito, cuyo valor documental es de carácter administrativo.</t>
  </si>
  <si>
    <t>Anexos - Actas de comité de dirección DDC</t>
  </si>
  <si>
    <t xml:space="preserve">Documentos soportes para las reuniones del Comité de Dirección, cuyo valor documental es de carácter administrativo. </t>
  </si>
  <si>
    <t>Certificado - Certificaciones contables</t>
  </si>
  <si>
    <t>Documento que certifica información que se deriva de la   Contabilidad Pública Distrital, cuyo valor documental es de carácter administrativo y legal.</t>
  </si>
  <si>
    <t>Requerimiento - Informes organismos de control DDC</t>
  </si>
  <si>
    <t>Solicitud formal  en cumplimiento de las actividades inherentes a la función, cuyo valor documental es de carácter administrativo y legal.</t>
  </si>
  <si>
    <t>Informe - Informes organismos de control DDC</t>
  </si>
  <si>
    <t>Contestación dada como efecto de una acción de requerimiento de un Organismo de Control, cuyo valor documental es de carácter administrativo y legal.</t>
  </si>
  <si>
    <t>Anexos - Informes organismos de control DDC</t>
  </si>
  <si>
    <t>Documentos que soportan el acto administrativo, cuyo valor documental es de carácter administrativo y legal.</t>
  </si>
  <si>
    <t>Requerimiento - Informes a otras entidades DDC</t>
  </si>
  <si>
    <t>Solicitud formal  en cumplimiento de las actividades inherentes a la función, cuyo valor documental es de carácter administrativo.</t>
  </si>
  <si>
    <t>Informe - Informes a otras entidades DDC</t>
  </si>
  <si>
    <t>Documento que consolida  el requerimiento de información para otras entidades, cuyo valor documental es de carácter administrativo y legal.</t>
  </si>
  <si>
    <t>Respuesta - Informes a otras entidades DDC</t>
  </si>
  <si>
    <t>Documento en el cual se da una solución parcial o definitiva a una solicitud, cuyo valor documental es de carácter administrativo y legal.</t>
  </si>
  <si>
    <t>Anexos - Informes a otras entidades DDC</t>
  </si>
  <si>
    <t>Documentos que soportan el informe, cuyo valor documental es de carácter administrativo y legal.</t>
  </si>
  <si>
    <t>Informe - Informes de gestión DDC</t>
  </si>
  <si>
    <t>Resolución DDC</t>
  </si>
  <si>
    <t>Acto administrativo que reglamenta y establece parámetros e instrucciones sobre la Contabilidad Pública Distrital, cuyo valor documental es de carácter administrativo y legal.</t>
  </si>
  <si>
    <t>AC075</t>
  </si>
  <si>
    <t>AC076</t>
  </si>
  <si>
    <t>AC077</t>
  </si>
  <si>
    <t>AC078</t>
  </si>
  <si>
    <t>AC079</t>
  </si>
  <si>
    <t>AC080</t>
  </si>
  <si>
    <t>AC081</t>
  </si>
  <si>
    <t>AC082</t>
  </si>
  <si>
    <t>AC083</t>
  </si>
  <si>
    <t>AC084</t>
  </si>
  <si>
    <t>AC085</t>
  </si>
  <si>
    <t>AC086</t>
  </si>
  <si>
    <t>Dirección Distrital de Contabilidad</t>
  </si>
  <si>
    <t>Despacho del Director Distrital de Contabilidad</t>
  </si>
  <si>
    <t>Actas</t>
  </si>
  <si>
    <t>Archivo de Gestión</t>
  </si>
  <si>
    <t>Z:\100000-DESPACHO_DIRECCION_CONTABILIDAD\100000.1-ACTAS\100000-1.6_ACTAS_COMITE_DIRECCION</t>
  </si>
  <si>
    <t>Despacho del Director Distrital de Contabilidad
Responsable del proceso</t>
  </si>
  <si>
    <t xml:space="preserve">Certificaciones </t>
  </si>
  <si>
    <t>Z:\100000-DESPACHO_DIRECCION_CONTABILIDAD\100000-17-CERTIFICADOS</t>
  </si>
  <si>
    <t>Funcionarios de otras Entidades</t>
  </si>
  <si>
    <t>Z:\100000-DESPACHO_DIRECCION_CONTABILIDAD\100000-60-INFORMES\100000-60.2-INFORMES_A_OTRAS_ENTIDADES</t>
  </si>
  <si>
    <t>Z:\100000-DESPACHO_DIRECCION_CONTABILIDAD\100000-60-INFORMES\100000-60.3-INFORMES_DE_GESTION</t>
  </si>
  <si>
    <t>Resoluciones</t>
  </si>
  <si>
    <t>Z:\100000-DESPACHO_DIRECCION_CONTABILIDAD\100000-120-RESOLUCIONES</t>
  </si>
  <si>
    <t>Oficina de Atención al Ciudadano</t>
  </si>
  <si>
    <t>Solicitud formal  en cumplimiento de las actividades inherentes a la función, cuyo valor documental es de carácter administrativo, legal y jurídico.</t>
  </si>
  <si>
    <t>Contestación dada como efecto de una acción de requerimiento de un Organismo de Control, cuyo valor documental es de carácter administrativo, legal y jurídico.</t>
  </si>
  <si>
    <t>Documentos que soportan y evidencian la información requerida, cuyo valor documental es de carácter administrativo, legal y jurídico.</t>
  </si>
  <si>
    <t>Documento que consolida  el requerimiento de información para otras entidades, cuyo valor documental es de carácter administrativo, legal y jurídico.</t>
  </si>
  <si>
    <t>Oficio que responde a una solicitud específica, cuyo valor documental es de carácter administrativo, legal y jurídico.</t>
  </si>
  <si>
    <t>Documentos que soportan la información reportada en los informes a otras entidades, cuyo valor documental es de carácter administrativo, legal y jurídico.</t>
  </si>
  <si>
    <t>Informe mensual de seguimiento PQRS - Gestión Of. Atención al Ciudadano</t>
  </si>
  <si>
    <t>Petición, Queja, Reclamo o Sugerencia - Of. Atención al Ciudadano</t>
  </si>
  <si>
    <t>Documento en el que se  podrá interponer peticiones, quejas, reclamos, sugerencias, denuncias y consultas sobre los temas de competencia de la entidad, cuyo valor documental es de carácter administrativo, legal y jurídico.</t>
  </si>
  <si>
    <t>Respuesta Petición, Queja, Reclamo o Sugerencia - Of. Atención al Ciudadano</t>
  </si>
  <si>
    <t>Documento que responde a peticiones, quejas, reclamos, sugerencias, denuncias y consultas sobre los temas de competencia de la entidad solicitados por los diferentes ciudadanos, cuyo valor documental es de carácter administrativo, legal y jurídico.</t>
  </si>
  <si>
    <t>Traslado a otras Entidades - Of. Atención al Ciudadano</t>
  </si>
  <si>
    <t>AC087</t>
  </si>
  <si>
    <t>AC088</t>
  </si>
  <si>
    <t>AC089</t>
  </si>
  <si>
    <t>AC090</t>
  </si>
  <si>
    <t>AC091</t>
  </si>
  <si>
    <t>AC092</t>
  </si>
  <si>
    <t>AC093</t>
  </si>
  <si>
    <t>AC094</t>
  </si>
  <si>
    <t>AC095</t>
  </si>
  <si>
    <t>AC096</t>
  </si>
  <si>
    <t>AC097</t>
  </si>
  <si>
    <t>Subsecretaria General</t>
  </si>
  <si>
    <t>Página Web
http://www.shd.gov.co/shd/atencion-ciudadania</t>
  </si>
  <si>
    <t xml:space="preserve">Oficina de Atención al Ciudadano </t>
  </si>
  <si>
    <t>Oficina de Atención al Ciudadano Responsable del proceso.</t>
  </si>
  <si>
    <t>Cualquier Funcionario Público
Ciudadanos del Común</t>
  </si>
  <si>
    <t>Cordis
Plataforma Bogotá te Escucha
Plataforma SDQD</t>
  </si>
  <si>
    <t>Subdirección Proyectos Especiales</t>
  </si>
  <si>
    <t>Documento que registra que un funcionario trabajo en una entidad liquidada, cuyo valor documental es de carácter administrativo.</t>
  </si>
  <si>
    <t>Documento que reconoce la indexación de la primera mesada pensional de acuerdo a los criterios establecidos en las sentencias de primera y segunda instancia, cuyo valor documental es de carácter administrativo, legal y jurídico.</t>
  </si>
  <si>
    <t>Documento por la cual se ordena el pago para la firma del responsable de la Unidad Ejecutora de la Secretaria Distrital de Hacienda, cuyo valor documental es de carácter administrativo, legal y jurídico.</t>
  </si>
  <si>
    <t>Registro para el control pago de sentencias canceladas, cuyo valor documental es de carácter administrativo, legal y jurídico.</t>
  </si>
  <si>
    <t>Documento que ampara el pago que se va a realizar, cuyo valor documental es de carácter administrativo, legal y jurídico.</t>
  </si>
  <si>
    <t>Acto administrativo que reconociendo la prestación o indemnización que suscribe el Subdirector e Proyectos Especiales, cuyo valor documental es de carácter administrativo, legal y jurídico.</t>
  </si>
  <si>
    <t>Documento que finaliza un proceso dando un dictamen, cuyo valor documental es de carácter administrativo, legal y jurídico.</t>
  </si>
  <si>
    <t>Oficios remisorios e informativos de trámite, cuyo valor documental es de carácter administrativo, legal y jurídico.</t>
  </si>
  <si>
    <t>Documento que sustenta el reconocimiento del pago de costas judiciales, cuyo valor documental es de carácter administrativo, legal y jurídico.</t>
  </si>
  <si>
    <t>Documento que permite registrar de manera estandarizada información personal, formación académica y experiencia laboral de una persona que prestó sus servicios a las entidades liquidas o suprimidas del Distrito, cuyo valor documental es de carácter administrativo, legal y jurídico.</t>
  </si>
  <si>
    <t>Son documentos como actas de grado, diplomas, certificaciones laborales, certificaciones de ejecución de contratos, que permiten dar fe sobre la formación académica u experiencia de una persona que prestó sus servicios a entidades liquidas o suprimidas del  Distrito, cuyo valor documental es de carácter administrativo, legal y jurídico.</t>
  </si>
  <si>
    <t>Hace referencia a tipos de antecedente del funcionario como antecedentes penales certificado por   el Departamento Administrativo de Seguridad ( Das), cuyo valor documental es de carácter administrativo, legal y jurídico.</t>
  </si>
  <si>
    <t>Listados que relacionan todo los devengados y deducidos de los funcionarios que prestó sus servicios a entidades liquidas o suprimidas del  Distrito, cuyo valor documental es de carácter administrativo, legal y jurídico.</t>
  </si>
  <si>
    <t>Instrumento de gestión de talento humano que permite calificar el desempeño en el ejercicio de las funciones de servidores públicos que estuvieron vinculados a entidades liquidas o suprimidas del Distrito, cuyo valor documental es de carácter administrativo, legal y jurídico.</t>
  </si>
  <si>
    <t>Oficios remisorios e informativos sobre el trámite, cuyo valor documental es de carácter administrativo, legal y jurídico.</t>
  </si>
  <si>
    <t>Es el documento mediante el cual se da fe de la historia laboral de un trabajador o contratista que tubo vínculo laboral con una entidad liquidada o suprimida del Distrito, de conformidad con la información que reposa en los archivos recibidos, cuyo valor documental es de carácter administrativo, legal y jurídico.</t>
  </si>
  <si>
    <t>Contestación dada como efecto de una acción de requerimiento de un organismo de control, cuyo valor documental es de carácter administrativo, legal y jurídico.</t>
  </si>
  <si>
    <t>Documento en donde se establece el recibo fisco de los bienes y quienes participan en el evento, cuyo valor documental es de carácter administrativo.</t>
  </si>
  <si>
    <t>Documento en donde se registra el soporte de pago, cuyo valor documental es de carácter administrativo.</t>
  </si>
  <si>
    <t>Oficios remisorios e informativos de trámite, cuyo valor documental es de carácter administrativo.</t>
  </si>
  <si>
    <t>Formato en donde se diligencia el muestreo aleatorio a los inventarios periódicamente, cuyo valor documental es de carácter administrativo.</t>
  </si>
  <si>
    <t>Son certificaciones que prueban o certifican la existencia de la relación laboral, y los empleadores a solicitud del trabajador deben expedir el documento donde conste dicho pago, cuyo valor documental es de carácter administrativo, legal, jurídico, contable y fiscal.</t>
  </si>
  <si>
    <t>Es un sistema de archivo, gestión y difusión documental. Su objetivo es obtener una reproducción exacta del documento original, representada a un grado de reducción determinado y conocido, sobre un soporte fotográfico normalizado y cuya posición dentro de una serie documental puede ser establecida. La Secretaría de tránsito y transporte implementó éste sistema para llevar el archivo de las nóminas de pago, cuyo valor documental es de carácter administrativo, legal, jurídico, contable y fiscal.</t>
  </si>
  <si>
    <t>Oficios remisorios e informativos de trámite,, cuyo valor documental es de carácter administrativo, legal, jurídico, contable y fiscal.</t>
  </si>
  <si>
    <t>Documentos que afecta los devengados y deducidos de la nómina como como: Licencia, Extras, Vacaciones; permisos no remunerados, sanciones ascensos de los funcionario que prestaron  sus servicios a entidades liquidas o suprimidas del  Distrito, cuyo valor documental es de carácter administrativo, legal, jurídico, contable y fiscal.</t>
  </si>
  <si>
    <t>Documento contable donde se encuentra registrada la información salarial llevada en la Empresa Distrital de Transportes Urbanos – EDTU, como soporte de nómina, cuyo valor documental es de carácter administrativo, legal, jurídico, contable y fiscal.</t>
  </si>
  <si>
    <t>Documento consolida las estrategias operativas para el desarrollo de las funciones del área, cuyo valor documental es de carácter administrativo.</t>
  </si>
  <si>
    <t>Formato en el cual se recibe a satisfacción los bienes, cuyo valor documental es de carácter administrativo, contable, legal y jurídico.</t>
  </si>
  <si>
    <t>Documento que relaciona las utilidades en el capital invertido o el valor de la producción con los recursos empleados y el beneficio generado, cuyo valor documental es de carácter administrativo, contable, legal y jurídico.</t>
  </si>
  <si>
    <t>Documento que contiene la evaluación referente al bien que se pretende recibir, cuyo valor documental es de carácter administrativo, contable, legal y jurídico.</t>
  </si>
  <si>
    <t>Documento donde se informa el resultado de las ventas al Subsecretario de Hacienda, cuyo valor documental es de carácter administrativo, contable, legal y jurídico.</t>
  </si>
  <si>
    <t>Soportes tipo fotos que dan cuenta del estado de los bienes, el avalúo que de los bienes haga el Martillo del Banco Popular y la consulta de los precios del mercado, cuyo valor documental es de carácter administrativo, contable, legal y jurídico.</t>
  </si>
  <si>
    <t>Formato en el cual se registra el traslado de  los bienes y ubicación de los mismo en las bodegas de la Secretaria Distrital de Hacienda, cuyo valor documental es de carácter administrativo, contable, legal y jurídico.</t>
  </si>
  <si>
    <t>Oficios remisorios e informativos de trámite, cuyo valor documental es de carácter administrativo, contable, legal y jurídico.</t>
  </si>
  <si>
    <t>Documento por el cual se realizar un convenio entre una o mas personas, llamada fideicomitente, para que administre o invierta los  bienes en beneficio propio, o de un tercero, cuyo valor documental es de carácter administrativo, contable, legal y jurídico.</t>
  </si>
  <si>
    <t>Documento que registra el seguimiento de la administración de los bienes que tiene a su cargo las fiduciarias de la Secretaría de Hacienda, cuyo valor documental es de carácter administrativo, contable, legal y jurídico.</t>
  </si>
  <si>
    <t>Documento en donde se registra el seguimiento y la toma de decisiones acerca de los contratos en fideicomiso, cuyo valor documental es de carácter administrativo, contable, legal y jurídico.</t>
  </si>
  <si>
    <t>Documento que propone técnicamente un concepto de un tema de dación en pago, cuyo valor documental es de carácter administrativo, contable, legal y jurídico.</t>
  </si>
  <si>
    <t>Documento que constata la entrega de los bienes, cuyo valor documental es de carácter administrativo, contable, legal y jurídico.</t>
  </si>
  <si>
    <t>Documento  con el listado de los bienes recibidos con el valor asignado  reportado a la Dirección Distrital de Contabilidad, cuyo valor documental es de carácter administrativo, contable, legal y jurídico.</t>
  </si>
  <si>
    <t>Documento en donde se registran las decisiones documentales tomadas para la valoración documental de las entidades liquidadas, cuyo valor documental es de carácter administrativo, legal y jurídico.</t>
  </si>
  <si>
    <t>Documento que registra las Series Documentales y su respectiva  codificación, cuyo valor documental es de carácter administrativo, legal y jurídico.</t>
  </si>
  <si>
    <t>Documento que evidencia las diferentes estructuras  y las funciones desempeñadas por cada dependencia a través del tiempo, administrativo, legal y jurídico.</t>
  </si>
  <si>
    <t>Soportes específicos para documentar la valoración, cuyo valor documental es de carácter administrativo, legal y jurídico.</t>
  </si>
  <si>
    <t>Documentos que registran la estructura orgánico funcional de cada una de las entidades en liquidación, cuyo valor documental es de carácter administrativo, legal y jurídico.</t>
  </si>
  <si>
    <t>Listado de series y/o subseries documentales que describen la valoración secundaria de los documentos, cuyo valor documental es de carácter administrativo, legal y jurídico.</t>
  </si>
  <si>
    <t>Documento que deja constancia de entrega y recibo de documentación que hacen parte de los fondos de entidades liquidadas, cuyo valor documental es de carácter administrativo, legal y jurídico.</t>
  </si>
  <si>
    <t>Documento que constata la entrega de los bienes, cuyo valor documental es de carácter administrativo, legal y jurídico.</t>
  </si>
  <si>
    <t>Documento que constata la adjudicación de los bienes a un área, cuyo valor documental es de carácter administrativo, legal y jurídico.</t>
  </si>
  <si>
    <t>Documento que relaciona los bienes recibidos que se encuentran a cargo de la Subdirección de Proyectos Especiales enviado a contabilidad, cuyo valor documental es de carácter administrativo, legal y jurídico.</t>
  </si>
  <si>
    <t>AC098</t>
  </si>
  <si>
    <t>AC099</t>
  </si>
  <si>
    <t>AC100</t>
  </si>
  <si>
    <t>AC101</t>
  </si>
  <si>
    <t>AC102</t>
  </si>
  <si>
    <t>AC103</t>
  </si>
  <si>
    <t>AC104</t>
  </si>
  <si>
    <t>AC105</t>
  </si>
  <si>
    <t>AC106</t>
  </si>
  <si>
    <t>AC107</t>
  </si>
  <si>
    <t>AC108</t>
  </si>
  <si>
    <t>AC109</t>
  </si>
  <si>
    <t>AC110</t>
  </si>
  <si>
    <t>AC111</t>
  </si>
  <si>
    <t>AC112</t>
  </si>
  <si>
    <t>AC113</t>
  </si>
  <si>
    <t>AC114</t>
  </si>
  <si>
    <t>AC115</t>
  </si>
  <si>
    <t>AC116</t>
  </si>
  <si>
    <t>AC117</t>
  </si>
  <si>
    <t>AC118</t>
  </si>
  <si>
    <t>AC119</t>
  </si>
  <si>
    <t>AC120</t>
  </si>
  <si>
    <t>AC121</t>
  </si>
  <si>
    <t>AC122</t>
  </si>
  <si>
    <t>AC123</t>
  </si>
  <si>
    <t>AC124</t>
  </si>
  <si>
    <t>AC125</t>
  </si>
  <si>
    <t>AC126</t>
  </si>
  <si>
    <t>AC127</t>
  </si>
  <si>
    <t>AC128</t>
  </si>
  <si>
    <t>AC129</t>
  </si>
  <si>
    <t>AC130</t>
  </si>
  <si>
    <t>AC131</t>
  </si>
  <si>
    <t>AC132</t>
  </si>
  <si>
    <t>AC133</t>
  </si>
  <si>
    <t>AC134</t>
  </si>
  <si>
    <t>AC135</t>
  </si>
  <si>
    <t>AC136</t>
  </si>
  <si>
    <t>AC137</t>
  </si>
  <si>
    <t>AC138</t>
  </si>
  <si>
    <t>AC139</t>
  </si>
  <si>
    <t>AC140</t>
  </si>
  <si>
    <t>AC141</t>
  </si>
  <si>
    <t>AC142</t>
  </si>
  <si>
    <t>AC143</t>
  </si>
  <si>
    <t>AC144</t>
  </si>
  <si>
    <t>AC145</t>
  </si>
  <si>
    <t>AC146</t>
  </si>
  <si>
    <t>AC147</t>
  </si>
  <si>
    <t>AC148</t>
  </si>
  <si>
    <t>AC149</t>
  </si>
  <si>
    <t>AC150</t>
  </si>
  <si>
    <t>AC151</t>
  </si>
  <si>
    <t>AC152</t>
  </si>
  <si>
    <t>AC153</t>
  </si>
  <si>
    <t>AC154</t>
  </si>
  <si>
    <t>AC155</t>
  </si>
  <si>
    <t>AC156</t>
  </si>
  <si>
    <t>AC157</t>
  </si>
  <si>
    <t>AC158</t>
  </si>
  <si>
    <t>AC159</t>
  </si>
  <si>
    <t>AC160</t>
  </si>
  <si>
    <t>AC161</t>
  </si>
  <si>
    <t>AC162</t>
  </si>
  <si>
    <t>AC163</t>
  </si>
  <si>
    <t>AC164</t>
  </si>
  <si>
    <t>AC165</t>
  </si>
  <si>
    <t>AC166</t>
  </si>
  <si>
    <t>AC167</t>
  </si>
  <si>
    <t>AC168</t>
  </si>
  <si>
    <t>AC169</t>
  </si>
  <si>
    <t>Subdirección de Proyectos Especiales</t>
  </si>
  <si>
    <t>Soportado por:
Administración de entidades liquidadas o suprimidas.</t>
  </si>
  <si>
    <t>Certificados</t>
  </si>
  <si>
    <t>Subdirección de Proyectos Especiales Responsable del proceso</t>
  </si>
  <si>
    <t xml:space="preserve">Ex Servidores Públicos EDIS, EDTU, CPSD, FONDATT, SISE y STT </t>
  </si>
  <si>
    <t>Usuario indeterminado</t>
  </si>
  <si>
    <t>Nóminas</t>
  </si>
  <si>
    <t>Informes a otros organismos</t>
  </si>
  <si>
    <t>Soportado por:
Sistema de Gestión de Calidad. Políticas Estratégicas. Núm.4.</t>
  </si>
  <si>
    <t>Soportado por:
Administración de entidades liquidadas o suprimidas.
Administración de bienes muebles recibidos en dación en pago y/o cesión de bienes.</t>
  </si>
  <si>
    <t>Inventarios</t>
  </si>
  <si>
    <t>Soportado por:
Planeación, seguimiento y evaluación de la gestión.</t>
  </si>
  <si>
    <t>Planes</t>
  </si>
  <si>
    <t>Soportado por:
Administración de bienes muebles recibidos en dación en pago y/o cesión de bienes.</t>
  </si>
  <si>
    <t>Soportado por:
Administración de bienes muebles recibidos en dación en pago y/o cesión de bienes</t>
  </si>
  <si>
    <t>Quien lo requiera</t>
  </si>
  <si>
    <t>\\ioccantc01\Proyectos Especiales\ENTIDADESLIQUIDADAS\BASE DE DATOS\</t>
  </si>
  <si>
    <t>Físico - Papel
Digital - Excel</t>
  </si>
  <si>
    <t>Despacho DIT</t>
  </si>
  <si>
    <t>Informe de Gestión -  Despacho DIT</t>
  </si>
  <si>
    <t>Plan Estratégico de Sistemas-PESI</t>
  </si>
  <si>
    <t>El Plan Estratégico de Sistemas PESI  es un instrumento de la dirección con el fin de definir la programación y control de la ejecución anual de los proyectos y actividades que deben llevar a cabo  la dirección  para dar cumplimiento a las estrategias y proyectos establecidos en el Plan Estratégico, cuyo valor documental es de carácter administrativo.</t>
  </si>
  <si>
    <t>Resolución - Despacho DIT</t>
  </si>
  <si>
    <t>Acto administrativo de cubrimiento colectivo o documentos de política o de lineamientos sectoriales que definen directrices de orientación correspondientes con las políticas del sector, cuyo valor documental es de carácter administrativo, legal y jurídico.</t>
  </si>
  <si>
    <t>AC170</t>
  </si>
  <si>
    <t>AC171</t>
  </si>
  <si>
    <t>AC172</t>
  </si>
  <si>
    <t>Dirección de Informática y Tecnología</t>
  </si>
  <si>
    <t>Despacho Director de Informática y Tecnología</t>
  </si>
  <si>
    <t>https://shdgov.sharepoint.com/sites/dsi/Planeacion/Forms/AllItems.aspx?viewpath=%2Fsites%2Fdsi%2FPlaneacion%2FForms%2FAllItems.aspx</t>
  </si>
  <si>
    <t>Despacho del Director de Sistemas e Informática Responsable del proceso</t>
  </si>
  <si>
    <t>https://shdgov.sharepoint.com/sites/proyectos/PMO/PETI/SitePages/Inicio.aspx</t>
  </si>
  <si>
    <t>Soportado por:
Resolución SDH-432 de 2016. Art. 2.2 Delegar en el (la) Director (a) de Informática y Tecnología, la competencia para: a) Celebrar los contratos que se encuentren aprobados en el Plan de Anual de Adquisiciones de la Secretaria Distrital de Hacienda a cargo de la Dirección de Informática y Tecnología.</t>
  </si>
  <si>
    <t xml:space="preserve">Resolución </t>
  </si>
  <si>
    <t>https://www.shd.gov.co/shd/sites/default/files/normatividad/Resoluci%C3%B3n%20SDH-000432%20de%202016%20-%20Manual%20Contrataci%C3%B3n.pdf</t>
  </si>
  <si>
    <t xml:space="preserve">Subdirección de Soluciones de TIC </t>
  </si>
  <si>
    <t>Solicitud nuevo aplicativo - Construcciones de software</t>
  </si>
  <si>
    <t>Documento que evidencia la solicitud de nuevo aplicativo, para formalizar la solicitud ante la Dirección de Sistemas e Informática, cuyo valor documental es de carácter administrativo, legal y técnico.</t>
  </si>
  <si>
    <t>Visión y alcance - Construcciones de software</t>
  </si>
  <si>
    <t>Documento en el que se establece la dimensión inicial del desarrollo solicitado, cuyo valor documental es de carácter administrativo, legal y técnico.</t>
  </si>
  <si>
    <t>Análisis alternativas - Construcciones de software</t>
  </si>
  <si>
    <t>Documento en el que se definen las diferentes alternativas que permitirían la atención de la solicitud presentada como:  Desarrollo interno, Desarrollo contratado a la medida, Compra de un software existente en el mercado o Utilización de software libre, cuyo valor documental es de carácter administrativo, legal y técnico.</t>
  </si>
  <si>
    <t>Solicitud requerimientos (SSR) - Construcciones de software</t>
  </si>
  <si>
    <t>Registro en el Sistema de Solicitud de Requerimientos que permite el seguimiento y control de las solicitudes de software  presentadas por las áreas usuarias, cuyo valor documental es de carácter administrativo, legal y técnico.</t>
  </si>
  <si>
    <t>Especificación funcional - Construcciones de software</t>
  </si>
  <si>
    <t>Documento en el que los usuarios establecen detalladamente el alcance de su necesidad de software, cuyo valor documental es de carácter administrativo, legal y técnico.</t>
  </si>
  <si>
    <t>Integración aplicativos - Construcciones de software</t>
  </si>
  <si>
    <t>Plan pruebas funcionales - Construcciones de software</t>
  </si>
  <si>
    <t>Documento en el que se establecen las pruebas que se realizarán al software, con el fin de verificar la validez de la funcionalidad solicitada, cuyo valor documental es de carácter administrativo, legal y técnico.</t>
  </si>
  <si>
    <t>Especificación técnica - Construcciones de software</t>
  </si>
  <si>
    <t>Documento en el cual se traduce técnicamente la Especificación Funcional definida por el usuario, cuyo valor documental es de carácter administrativo, legal y técnico.</t>
  </si>
  <si>
    <t>Manual técnico y de diseño - Construcciones de software</t>
  </si>
  <si>
    <t>Documento que contiene en forma explícita, ordenada y sistemática toda la  información técnica y de diseño del aplicativo, cuyo valor documental es de carácter administrativo, legal y técnico.</t>
  </si>
  <si>
    <t>Manual  instalación - Construcciones de software</t>
  </si>
  <si>
    <t>Documento que contiene en forma explícita, ordenada y sistemática toda la  información técnica necesaria para realizar la instalación del aplicativo, cuyo valor documental es de carácter administrativo, legal y técnico.</t>
  </si>
  <si>
    <t>Entrevista - Construcciones de software</t>
  </si>
  <si>
    <t>Ayuda de memoria - Construcciones de software</t>
  </si>
  <si>
    <t>Registros específicos que permiten recordar la temática tratada, cuyo valor documental es de carácter administrativo, legal y técnico.</t>
  </si>
  <si>
    <t>Documento en el que se establece la manera como el software solicitado impactará a los aplicativos, con los que se integra en el sistema de información, cuyo valor documental es de carácter administrativo, legal y técnico.</t>
  </si>
  <si>
    <t>Documento que se utiliza para apoyar el levantamiento de información necesaria, para atender la solicitud de software, cuyo valor documental es de carácter administrativo, legal y técnico.</t>
  </si>
  <si>
    <t>Solicitud requerimientos - Manejo de datos</t>
  </si>
  <si>
    <t>Especificación funcional - Manejo de datos</t>
  </si>
  <si>
    <t>Plan pruebas funcionales - Manejo de datos</t>
  </si>
  <si>
    <t>Especificación técnica - Manejo de datos</t>
  </si>
  <si>
    <t>Entrevista - Manejo de datos</t>
  </si>
  <si>
    <t>Ayuda de memoria - Manejo de datos</t>
  </si>
  <si>
    <t>Plan operativo de software - Planes operativos o de gestión Sotic</t>
  </si>
  <si>
    <t>Registro de la definición, seguimiento y control de las necesidades de software de los aplicativos, que serán atendidas por la Subdirección de Soluciones de TIC en la vigencia, cuyo valor documental es de carácter administrativo.</t>
  </si>
  <si>
    <t>AC173</t>
  </si>
  <si>
    <t>AC174</t>
  </si>
  <si>
    <t>AC175</t>
  </si>
  <si>
    <t>AC176</t>
  </si>
  <si>
    <t>AC177</t>
  </si>
  <si>
    <t>AC178</t>
  </si>
  <si>
    <t>AC179</t>
  </si>
  <si>
    <t>AC180</t>
  </si>
  <si>
    <t>AC181</t>
  </si>
  <si>
    <t>AC182</t>
  </si>
  <si>
    <t>AC183</t>
  </si>
  <si>
    <t>AC184</t>
  </si>
  <si>
    <t>AC185</t>
  </si>
  <si>
    <t>AC186</t>
  </si>
  <si>
    <t>AC187</t>
  </si>
  <si>
    <t>AC188</t>
  </si>
  <si>
    <t>AC189</t>
  </si>
  <si>
    <t>AC190</t>
  </si>
  <si>
    <t>AC191</t>
  </si>
  <si>
    <t>AC192</t>
  </si>
  <si>
    <t>AC193</t>
  </si>
  <si>
    <t>AC194</t>
  </si>
  <si>
    <t>AC195</t>
  </si>
  <si>
    <t>AC196</t>
  </si>
  <si>
    <t>AC197</t>
  </si>
  <si>
    <t>AC198</t>
  </si>
  <si>
    <t>AC199</t>
  </si>
  <si>
    <t>AC200</t>
  </si>
  <si>
    <t>Subdirección de Soluciones de TIC</t>
  </si>
  <si>
    <t xml:space="preserve">
Construcciones de Software</t>
  </si>
  <si>
    <t>Sharepoint_Procedimiento_44P01</t>
  </si>
  <si>
    <t>Subdirección de Soluciones de TIC Responsable del Proceso</t>
  </si>
  <si>
    <t>Directores Dependencias de la SDH</t>
  </si>
  <si>
    <t>Funcionarios designados por la DIT y Dependencia solicitante</t>
  </si>
  <si>
    <t>Funcionarios designados por la DIT</t>
  </si>
  <si>
    <t>http://adminweb.shd.gov.co/sgd/fconexion.sis?c=111&amp;s=ARSW</t>
  </si>
  <si>
    <t>Digital - Formulario sistema de solicitud de requerimientos</t>
  </si>
  <si>
    <t>VisualSourceSafe_desarrollo</t>
  </si>
  <si>
    <t>Sharepoint_PlanesOperativos</t>
  </si>
  <si>
    <t>Líderes Funcionales y Líderes Técnicos de los  aplicativos</t>
  </si>
  <si>
    <t>Comunicaciones Oficiales - Estudios jurídicos DJ</t>
  </si>
  <si>
    <t>Son todas aquellas comunicaciones recibidas o producidas en cumplimiento del ejercicio de las funciones asignadas legalmente a la Entidad, independientemente del medio utilizado, cuyo valor documental es de carácter administrativo, legal y/o jurídico y técnico.</t>
  </si>
  <si>
    <t>Estudios - Estudios jurídicos DJ</t>
  </si>
  <si>
    <t>Documento en el que se deja la evidencia de respuesta a los requerimientos jurídicos realizados a la Dirección, cuyo valor documental es de carácter administrativo, legal y/o jurídico y técnico.</t>
  </si>
  <si>
    <t>Anexos - Estudios jurídicos DJ</t>
  </si>
  <si>
    <t>Documentos que soportan y evidencian respuesta a los requerimientos jurídicos  realizados a la Dirección, cuyo valor documental es de carácter administrativo, legal y/o jurídico y técnico.</t>
  </si>
  <si>
    <t>Requerimiento - informes a otras entidades DJ</t>
  </si>
  <si>
    <t>Solicitud formal  en cumplimiento de las actividades inherentes a la función, cuyo valor documental es de carácter administrativo, legal y/o jurídico.</t>
  </si>
  <si>
    <t>Informe a otras Entidades - DJ</t>
  </si>
  <si>
    <t>Documento que consolida  el requerimiento de información para otras entidades, cuyo valor documental es de carácter administrativo, legal y/o jurídico.</t>
  </si>
  <si>
    <t>Respuesta - Informes a otras entidades DJ</t>
  </si>
  <si>
    <t>Anexos - Informes a otras entidades DJ</t>
  </si>
  <si>
    <t>Documentos que soportan y evidencian la información requerida, cuyo valor documental es de carácter administrativo, legal y/o jurídico.</t>
  </si>
  <si>
    <t>Informe - Informes de gestión DJ</t>
  </si>
  <si>
    <t>Anexos - Informes de gestión DJ</t>
  </si>
  <si>
    <t>Documentos que soportan y evidencian la información requerida, cuyo valor documental es de carácter administrativo.</t>
  </si>
  <si>
    <t>Despacho DJ</t>
  </si>
  <si>
    <t>Dirección Jurídica</t>
  </si>
  <si>
    <t>Despacho Director Jurídico</t>
  </si>
  <si>
    <t>Estudios</t>
  </si>
  <si>
    <t xml:space="preserve">Despacho del Director Jurídico </t>
  </si>
  <si>
    <t>Entidades del Distrito o particulares</t>
  </si>
  <si>
    <t>Despacho de la Secretaria de Hacienda</t>
  </si>
  <si>
    <t>Despacho del Director Jurídico 
Responsable del Proceso</t>
  </si>
  <si>
    <t>AC201</t>
  </si>
  <si>
    <t>AC202</t>
  </si>
  <si>
    <t>AC203</t>
  </si>
  <si>
    <t>AC204</t>
  </si>
  <si>
    <t>AC205</t>
  </si>
  <si>
    <t>AC206</t>
  </si>
  <si>
    <t>AC207</t>
  </si>
  <si>
    <t>AC208</t>
  </si>
  <si>
    <t>AC209</t>
  </si>
  <si>
    <t>Soportado por:
Comunicación Pública SDH.</t>
  </si>
  <si>
    <t>Soportado por:
Formato 58-F.26</t>
  </si>
  <si>
    <t>Soportado por:
Formato 01-F-17</t>
  </si>
  <si>
    <t>Soportado por:
Formato  78-F-02</t>
  </si>
  <si>
    <t>Soportado por:
Formato  58-F-03</t>
  </si>
  <si>
    <t>Soportado por:
Formato  58-F.18</t>
  </si>
  <si>
    <t>Soportado por:
Formato  58-F.16</t>
  </si>
  <si>
    <t>Soportado por:
Formato 58-F.10</t>
  </si>
  <si>
    <t>Soportado por:
Formato  58-F.17</t>
  </si>
  <si>
    <t>Soportado por:
Formato  58-F.19</t>
  </si>
  <si>
    <t>Soportado por:
Formato 58-F.20</t>
  </si>
  <si>
    <t>Soportado por:
Formato 58-F.21</t>
  </si>
  <si>
    <t>Soportado por:
Formato 58-F.23</t>
  </si>
  <si>
    <t>Soportado por:
Formato 58-F.06</t>
  </si>
  <si>
    <t>Soportado por:
Formato 58-F.08</t>
  </si>
  <si>
    <t>Soportado por:
Formato 58-F.11</t>
  </si>
  <si>
    <t>Soportado por: 
Formato 01-F-07</t>
  </si>
  <si>
    <t>Soportado por:
Formato 01-F-01</t>
  </si>
  <si>
    <t>Soportado por:
Formato 01-F.31</t>
  </si>
  <si>
    <t>Soportado por:
Formato 01-F.30</t>
  </si>
  <si>
    <t>Soportado
Formato 01-F.29</t>
  </si>
  <si>
    <t>Soportado por: 
Resolución Reglamentaria 034 de 2009. Cap. II. Artículo 3.- RENDICIÓN DE CUENTAS.</t>
  </si>
  <si>
    <t xml:space="preserve">Soportado por:
Resolución Reglamentaria 034 de 2009. Cap. III. Artículo 5.- RESPONSABLES DE RENDIR CUENTAS POR ENTIDAD. </t>
  </si>
  <si>
    <t>Soportado por:
Resolución Reglamentaria 034 de 2009. Cap. II. Artículo 3.- RENDICIÓN DE CUENTAS.</t>
  </si>
  <si>
    <t>Soportado por:
Sistema de Gestión de Calidad. 
Atención al Ciudadano.</t>
  </si>
  <si>
    <t>Soportado por:
Resolución Reglamentaria 034 de 2009. Cap. III. Artículo 5.- RESPONSABLES DE RENDIR CUENTAS POR ENTIDAD. Link: contraloriabogota.gov.co/resoluciones</t>
  </si>
  <si>
    <t>LimeSurvey</t>
  </si>
  <si>
    <t>Archivo Digital- Web http://www.shd.gov.co/shd/mipg</t>
  </si>
  <si>
    <t>Página Web http://www.shd.gov.co/shd/normativa</t>
  </si>
  <si>
    <t>Físico - Papel
Digital - Word, Power point, Excel</t>
  </si>
  <si>
    <t xml:space="preserve">Físico - Papel
Digital - Word, Power point, Excel </t>
  </si>
  <si>
    <t>Físico -Papel
Digital -  Word,  PDF</t>
  </si>
  <si>
    <t>Físico - Papel
Digital - PDF, Word</t>
  </si>
  <si>
    <t>Jefe Of. Asesora de Planeación y Asesor de Calidad</t>
  </si>
  <si>
    <t>Jefe Of. Asesora de Planeación
Responsables Procesos SHD</t>
  </si>
  <si>
    <t>Entidades distritales
Funcionarios SDH
Ciudadanía</t>
  </si>
  <si>
    <t>Ciudadanía</t>
  </si>
  <si>
    <t xml:space="preserve">Jefe y Asesor de la Of. Asesora de Planeación
Miembros Comité Directivo </t>
  </si>
  <si>
    <t xml:space="preserve">Jefe y Asesores de la Of. Asesora de Planeación
Responsables Procesos SDH
Alta Dirección </t>
  </si>
  <si>
    <t>Jefe y Asesores de la Of. Asesora de Planeación
Responsables Procesos SHD</t>
  </si>
  <si>
    <t>Gerentes de Proyecto 
Jefe y Asesores - Inversión Of. Asesora de Planeación</t>
  </si>
  <si>
    <t>Jefe y  Asesor Of. Asesora de Planeación
Responsables Procesos SHD</t>
  </si>
  <si>
    <t>Control Interno 
Jefe y Asesor de la Of. Asesora de Planeación
Responsables de Procesos SHD</t>
  </si>
  <si>
    <t>Comité Interno de Dir. de Contabilidad</t>
  </si>
  <si>
    <t>Subdirecciones Dir. Distrital de Contabilidad</t>
  </si>
  <si>
    <t>Funcionario de la Sub. Proyectos Especiales</t>
  </si>
  <si>
    <t>Prof. Especializado de la Sub. Proyectos Especiales</t>
  </si>
  <si>
    <t xml:space="preserve">Dir. Jurídica 
Dir. Distrital de Contabilidad 
</t>
  </si>
  <si>
    <t>Ex Servidores Públicos EDIS, EDTU, CPSD, FONDATT, SISE y STT 
Dir. Jurídica
Funcionarios de la Sub. de Proyectos Especiales</t>
  </si>
  <si>
    <t>Funcionarios de la Sub. de Proyectos Especiales</t>
  </si>
  <si>
    <t xml:space="preserve">Ex Servidores Públicos EDIS, EDTU, CPSD, FONDATT, SISE y STT 
</t>
  </si>
  <si>
    <t>Equipo Certificador Sub. Proyectos Especiales (Prof. Universitario y Técnicos Operativos)</t>
  </si>
  <si>
    <t>Equipo Certificador Sub. Proyectos Especiales (Prof. Universitario y Técnicos Operativos), Prof. Universitario Líder SIEL.</t>
  </si>
  <si>
    <t>Administradoras Fondos de Pensiones</t>
  </si>
  <si>
    <t xml:space="preserve">Administradoras Fondos de Pensiones, Autoridades administrativas, judiciales y de control </t>
  </si>
  <si>
    <t>Administradoras Privadas de Fondos de Pensiones (AFP),  Ministerio de Hacienda, Colpensiones</t>
  </si>
  <si>
    <t>Equipo Certificador Sub.  Proyectos Especiales (Prof. Universitario y Técnicos Operativos), Prof. Universitario Líder SIEL.</t>
  </si>
  <si>
    <t>Sub. de Proyectos 
Contabilidad</t>
  </si>
  <si>
    <t xml:space="preserve">Dir. Distrital de Contabilidad </t>
  </si>
  <si>
    <t>68-P-02
Versión 5</t>
  </si>
  <si>
    <t>SI</t>
  </si>
  <si>
    <t>AC210</t>
  </si>
  <si>
    <t>AC211</t>
  </si>
  <si>
    <t>AC212</t>
  </si>
  <si>
    <t>AC213</t>
  </si>
  <si>
    <t>AC214</t>
  </si>
  <si>
    <t>AC215</t>
  </si>
  <si>
    <t>AC216</t>
  </si>
  <si>
    <t>AC217</t>
  </si>
  <si>
    <t>AC218</t>
  </si>
  <si>
    <t>AC219</t>
  </si>
  <si>
    <t>AC220</t>
  </si>
  <si>
    <t>AC221</t>
  </si>
  <si>
    <t>AC222</t>
  </si>
  <si>
    <t>AC223</t>
  </si>
  <si>
    <t>AC224</t>
  </si>
  <si>
    <t>AC225</t>
  </si>
  <si>
    <t>AC226</t>
  </si>
  <si>
    <t>AC227</t>
  </si>
  <si>
    <t>AC228</t>
  </si>
  <si>
    <t>AC229</t>
  </si>
  <si>
    <t>AC230</t>
  </si>
  <si>
    <t>AC231</t>
  </si>
  <si>
    <t>AC232</t>
  </si>
  <si>
    <t>AC233</t>
  </si>
  <si>
    <t>Oficina Control Interno Disciplinario</t>
  </si>
  <si>
    <t>Queja, informe, oficio, denuncia anónima - Procesos disciplinario ordinarios</t>
  </si>
  <si>
    <t>Mecanismos mediante los cuales se acciona o pone en movimiento el aparato disciplinario, contempladas en el artículo 69 del C.D.U., y constituye un supuesto de reclamación, denuncia o crítica de la actuación administrativa, cuyo valor documental es de carácter administrativo, legal y/o jurídico.</t>
  </si>
  <si>
    <t>Acta de reparto - Procesos disciplinario ordinarios</t>
  </si>
  <si>
    <t>Documento que da constancia del reparto realizado por el jefe de oficina de forma equitativa entre los profesionales del área, este se hace el ultimo día de cada mes o de acuerdo a las necesidades de cada caso, cuyo valor documental es de carácter administrativo, legal y/o jurídico.</t>
  </si>
  <si>
    <t>Auto Inhibitorio - Procesos disciplinario ordinarios</t>
  </si>
  <si>
    <t>Acto administrativo que decide que los hechos denunciados son disciplinariamente irrelevantes, los cuales no dan lugar a la apertura de un proceso de investigación, cuyo valor documental es de carácter administrativo, legal y/o jurídico.</t>
  </si>
  <si>
    <t>Auto remisión por competencia - Procesos disciplinario ordinarios</t>
  </si>
  <si>
    <t>Acto administrativo que decide remitir el trámite por competencia externa o interna, de conformidad con el artículo 21 del código de procedimiento administrativo y de lo contencioso administrativo, cuyo valor documental es de carácter administrativo, legal y/o jurídico.</t>
  </si>
  <si>
    <t>Auto apertura de indagación preliminar - Procesos disciplinario ordinarios</t>
  </si>
  <si>
    <t>Acto Administrativo que decide dar inicio a las averiguaciones preliminares, con el fin de verificar la ocurrencia de la conducta y establecer el responsable, cuyo valor documental es de carácter administrativo, legal y/o jurídico.</t>
  </si>
  <si>
    <t>Auto apertura de investigación disciplinaria - Procesos disciplinario ordinarios</t>
  </si>
  <si>
    <t>Acto administrativo que decide ordenar la apertura de investigación Disciplinaria contra los funcionarios o ex funcionarios de la entidad, cuyo valor documental es de carácter administrativo, legal y/o jurídico.</t>
  </si>
  <si>
    <t>Citación al implicado (Edicto) - Procesos disciplinario ordinarios</t>
  </si>
  <si>
    <t>Forma de citación al implicado con el fin de que comparezca a notificarse personalmente de alguna providencia,  con la salvedad que de no presentarse procede a notificación por Edicto, de acuerdo con lo establecido por los artículos 101 y 107 de la Ley 734 de 2002, cuyo valor documental es de carácter administrativo, legal y/o jurídico.</t>
  </si>
  <si>
    <t>Citación al Implicado (Estado) - Procesos disciplinario ordinarios</t>
  </si>
  <si>
    <t>Forma de citación al implicado con el fin que comparezca a notificarse personalmente de alguna providencia con la salvedad que de no presentarse  procede la notificación por Estado, de acuerdo a lo establecido en el artículo 105 de la Ley 734 de 2002, en concordancia con el artículo 295 del Código General del Proceso - Ley 1564 de 2012, cuyo valor documental es de carácter administrativo, legal y/o jurídico.</t>
  </si>
  <si>
    <t>Comunicación Quejoso (Apertura de proceso) - Procesos disciplinario ordinarios</t>
  </si>
  <si>
    <t>Comunicación al quejoso informando sobre la apertura de proceso conforme a la queja presentada, cuyo valor documental es de carácter administrativo, legal y/o jurídico.</t>
  </si>
  <si>
    <t>Comunicación al Quejoso (Terminación del Proceso) - Procesos disciplinario ordinarios</t>
  </si>
  <si>
    <t>Comunicación al quejoso informando sobre la terminación del proceso iniciado conforme a la queja presentada, cuyo valor documental es de carácter administrativo, legal y/o jurídico.</t>
  </si>
  <si>
    <t>Comunicación de decisiones - Procesos disciplinario ordinarios</t>
  </si>
  <si>
    <t>Comunicación que realiza el operador disciplinario a los sujetos procesales para informar las decisiones, cuyo valor documental es de carácter administrativo, legal y/o jurídico.</t>
  </si>
  <si>
    <t>Acuses de recibo - Procesos disciplinario ordinarios</t>
  </si>
  <si>
    <t>Documento que soporta el envió y recibo de las citaciones o comunicaciones internas y/o externas remitidas en los procesos, cuyo valor documental es de carácter administrativo, legal y/o jurídico.</t>
  </si>
  <si>
    <t>Auto decreta pruebas - Procesos disciplinario ordinarios</t>
  </si>
  <si>
    <t>Acto administrativo mediante el cual se decreta la practica de pruebas de oficio o a solicitud de parte,  cuyo valor documental es de carácter administrativo, legal y/o jurídico.</t>
  </si>
  <si>
    <t>Auto niega pruebas - Procesos disciplinario ordinarios</t>
  </si>
  <si>
    <t>Acto administrativo que decide sobre la practica de pruebas solicitadas por los sujetos procesales, cuyo valor documental es de carácter administrativo, legal y/o jurídico.</t>
  </si>
  <si>
    <t>Solicitud de pruebas - Procesos disciplinario ordinarios</t>
  </si>
  <si>
    <t>Documento mediante el cual las partes dentro del proceso solicitan se decreten y practiquen pruebas, cuyo valor documental es de carácter administrativo, legal y/o jurídico.</t>
  </si>
  <si>
    <t>Pruebas documentales - Procesos disciplinario ordinarios</t>
  </si>
  <si>
    <t>Documento físico o electrónico que soporta las pruebas practicadas sea en Indagación o en Investigación, cuyo valor documental es de carácter administrativo, legal y/o jurídico.</t>
  </si>
  <si>
    <t>Acta visita administrativa - Procesos disciplinario ordinarios</t>
  </si>
  <si>
    <t>Documento que se levanta al momento de practicar visita a otra dependencia de la entidad con el fin de verificar los hechos investigados, cuyo valor documental es de carácter administrativo, legal y/o jurídico.</t>
  </si>
  <si>
    <t>Testimonio - Procesos disciplinario ordinarios</t>
  </si>
  <si>
    <t>Documento mediante el cual se recibe testimonio a cualquier persona que conozca sobre la ocurrencia de un hecho, cuyo valor documental es de carácter administrativo, legal y/o jurídico.</t>
  </si>
  <si>
    <t>Versión libre - Procesos disciplinario ordinarios</t>
  </si>
  <si>
    <t>Diligencia mediante la cual el implicado o investigado  rinde versión de los hechos ante el operador disciplinario o autoridad competente, cuyo valor documental es de carácter administrativo, legal y/o jurídico.</t>
  </si>
  <si>
    <t>Notificación personal - Procesos disciplinario ordinarios</t>
  </si>
  <si>
    <t>Documento en el que se da a conocer a los sujetos procesales las decisiones adoptadas dentro de los procesos disciplinarios, cuyo valor documental es de carácter administrativo, legal y/o jurídico.</t>
  </si>
  <si>
    <t>Notificación por edicto - Procesos disciplinario ordinarios</t>
  </si>
  <si>
    <t>Medio subsidiario para notificar las decisiones que no se pudieren realizar personalmente a los sujetos procesales, consiste en citar al disciplinado para hacerle conocer el contenido de la decisión, y si esto no es posible, fijación del contenido de la misma en la secretaría del despacho. Con la realización de este procedimiento se entiende cumplida la notificación, cuyo valor documental es de carácter administrativo, legal y/o jurídico.</t>
  </si>
  <si>
    <t>Notificación por medios electrónicos - Procesos disciplinario ordinarios</t>
  </si>
  <si>
    <t>Las decisiones que deban notificarse personalmente podrán ser enviadas al número de fax o a la dirección de correo electrónico del investigado o de su defensor, si previamente y por escrito, hubieren aceptado ser notificados de esta manera. La notificación se entenderá surtida en la fecha que aparezca en el reporte del fax o en que el correo electrónico sea enviado. La respectiva constancia será anexada al expediente, cuyo valor documental es de carácter administrativo, legal y/o jurídico.</t>
  </si>
  <si>
    <t>Ampliación de queja - Procesos disciplinario ordinarios</t>
  </si>
  <si>
    <t>Documento mediante el cual el quejoso amplia los hechos puestos en conocimiento del operador disciplinario, puede ser mediante oficio o en diligencia de ampliación de queja, cuyo valor documental es de carácter administrativo, legal y/o jurídico.</t>
  </si>
  <si>
    <t>Revisión Expedientes (Solicitud y autorización expedición de copias) - Procesos disciplinario ordinarios</t>
  </si>
  <si>
    <t>En cualquier etapa del proceso disciplinario, el implicado y/o su apoderado pueden consultar y/o solicitar copia de las actuaciones surtidas. Para este efecto deberá utilizarse el Formato Revisión Expedientes - Solicitud y Autorización Expedición de copias (56-F.10). Si se trata de solicitud de copias auténticas, la autenticación se efectúa a través del Formato Constancia Autenticación de Copias (56-F.15), cuyo valor documental es de carácter administrativo, legal y/o jurídico.</t>
  </si>
  <si>
    <t>Recurso - Procesos disciplinario ordinarios</t>
  </si>
  <si>
    <t>Proceden los recursos de reposición y apelación, los cuales se podrán interponer desde la fecha de expedición de la respectiva decisión hasta el vencimiento de los tres días siguientes a la última notificación. Ley 734 de 2002 Capitulo tercero recurso Artículos 110 al 121, cuyo valor documental es de carácter administrativo, legal y/o jurídico.</t>
  </si>
  <si>
    <t>Auto resuelve recurso - Procesos disciplinario ordinarios</t>
  </si>
  <si>
    <t>Acto administrativo que resuelve el recurso de reposición ya sea revocando, modificando o aclarando por parte de autoridad que profiere el acto, solicitada por los sujetos procesales o el quejoso, cuyo valor documental es de carácter administrativo, legal y/o jurídico.</t>
  </si>
  <si>
    <t>Notificación por estado - Procesos disciplinario ordinarios</t>
  </si>
  <si>
    <t>Constancias - Procesos disciplinario ordinarios</t>
  </si>
  <si>
    <t>Documentos mediante el cual se hace constar la ocurrencia de un hecho, para que obre dentro del expediente,  cuyo valor documental es de carácter administrativo, legal y/o jurídico.</t>
  </si>
  <si>
    <t>Auto cierre investigación - Procesos disciplinario ordinarios</t>
  </si>
  <si>
    <t>Acto administrativo que decide que la etapa de investigación ha finalizado y el expediente pasara para su evaluación,  cuyo valor documental es de carácter administrativo, legal y/o jurídico.</t>
  </si>
  <si>
    <t>Auto prorroga termino investigación - Procesos disciplinario ordinarios</t>
  </si>
  <si>
    <t>Acto administrativo que decide aprobar la prorroga en los plazos de vencimiento del termino de la investigación,  cuyo valor documental es de carácter administrativo, legal y/o jurídico.</t>
  </si>
  <si>
    <t>Pliego de cargos - Procesos disciplinario ordinarios</t>
  </si>
  <si>
    <t>Documento que evidencia una de las formas o posibilidades de evaluación de la investigación y constituye la acusación directa que se hace en contra del disciplinado, con la cual ha de ser juzgado y sometido a un fallo, ya sea absolutorio o sancionatorio, cuyo valor documental es de carácter administrativo, legal y/o jurídico.</t>
  </si>
  <si>
    <t>Auto ordena designar defensor de oficio - Procesos disciplinario ordinarios</t>
  </si>
  <si>
    <t>Acto administrativo que decide la designación de defensor dentro del proceso disciplinario, cuyo valor documental es de carácter administrativo, legal y/o jurídico.</t>
  </si>
  <si>
    <t>Auto nombre defensor de oficio - Procesos disciplinario ordinarios</t>
  </si>
  <si>
    <t>Acto administrativo que decide nombrar Defensor de Oficio dentro del proceso disciplinario,  cuyo valor documental es de carácter administrativo, legal y/o jurídico.</t>
  </si>
  <si>
    <t>Acta posesión defensor de oficio - Procesos disciplinario ordinarios</t>
  </si>
  <si>
    <t>Acto administrativo mediante el cual los abogados toman posesión como defensor de oficio de los implicados en los procesos disciplinarios,  cuyo valor documental es de carácter administrativo, legal y/o jurídico.</t>
  </si>
  <si>
    <t>Presentación de poder - Procesos disciplinario ordinarios</t>
  </si>
  <si>
    <t>Diligencia mediante la cual se hace la presentación del poder otorgado ante autoridad competente, cuyo valor documental es de carácter administrativo, legal y/o jurídico.</t>
  </si>
  <si>
    <t>Auto reconoce personería apoderado - Procesos disciplinario ordinarios</t>
  </si>
  <si>
    <t>Acto administrativo mediante el cual se reconoce personería para actuar a los defensores de oficio o designado por el implicado, cuyo valor documental es de carácter administrativo, legal y/o jurídico.</t>
  </si>
  <si>
    <t>Comunicación poder preferente - Procesos disciplinario ordinarios</t>
  </si>
  <si>
    <t>Comunicación que se envía una vez surtida la notificación del Auto de Apertura de Investigación disciplinaria a la Procuraduría General de la Nación y a la Personería de Bogotá, para que determinen si hacen uso o no del poder disciplinario preferente, cuyo valor documental es de carácter administrativo, legal y/o jurídico.</t>
  </si>
  <si>
    <t>Auto ordena correr traslado para presentar alegatos de conclusión - Procesos disciplinario ordinarios</t>
  </si>
  <si>
    <t>Acto administrativo que concede plazo a los sujetos procesales para presentar alegatos de conclusión, antes de dictar el fallo, cuyo valor documental es de carácter administrativo, legal y/o jurídico.</t>
  </si>
  <si>
    <t>Alegatos de conclusión - Procesos disciplinario ordinarios</t>
  </si>
  <si>
    <t>Documento que evidencia la oportunidad procesal del disciplinado o su apoderado con el fin de presentar sus alegaciones para ser tenidas en cuenta al momento de proferir el fallo, cuyo valor documental es de carácter administrativo, legal y/o jurídico.</t>
  </si>
  <si>
    <t>Descargos - Procesos disciplinario ordinarios</t>
  </si>
  <si>
    <t>Pieza procesal de garantía, a través de la cual el implicado y/o su apoderado se pronuncia y ejerce su defensa frente a las afirmaciones e imputaciones formuladas en el Pliego de Cargos, aportando o solicitando la práctica de las pruebas que considere necesarias, cuyo valor documental es de carácter administrativo, legal y/o jurídico.</t>
  </si>
  <si>
    <t>Solicitud nulidad - Procesos disciplinario ordinarios</t>
  </si>
  <si>
    <t>Solicitud la cual podrá formularse antes de proferirse el fallo definitivo, y deberá indicar en forma concreta la causal o causales respectivas y expresar los fundamentos de hecho y de derecho que la sustenten. Ley 734 de 2002 Titulo VII Art. 146, la cual pertenece a la serie procesos disciplinarios y a la subserie procesos disciplinarios ordinarios, cuyo valor documental es de carácter administrativo, legal y/o jurídico.</t>
  </si>
  <si>
    <t>Auto de nulidad - Procesos disciplinario ordinarios</t>
  </si>
  <si>
    <t>Acto administrativo mediante el cual se decide sobre la nulidad interpuesta por los sujetos procesales, cuyo valor documental es de carácter administrativo, legal y/o jurídico.</t>
  </si>
  <si>
    <t>Auto acumulación - Procesos disciplinario ordinarios</t>
  </si>
  <si>
    <t>Acto administrativo que decide que dos o más procesos disciplinarios, iniciados separadamente y sin que haya adoptado decisión de fondo se pueden unir en razón del principio de conexidad (sujeto o causa) en virtud del artículo 81 del Código Disciplinario Único, cuyo valor documental es de carácter administrativo, legal y/o jurídico.</t>
  </si>
  <si>
    <t>Auto Incorporación - Procesos disciplinario ordinarios</t>
  </si>
  <si>
    <t>Acto administrativo que decide la incorporación de documentos dentro de un  expediente disciplinario, cuyo valor documental es de carácter administrativo, legal y/o jurídico.</t>
  </si>
  <si>
    <t>Auto aclaratorio - Procesos disciplinario ordinarios</t>
  </si>
  <si>
    <t>Acto administrativo por medio de la que se realiza corrección, aclaración y adición de los fallos. Ley 734 de 2002 Art. 121, cuyo valor documental es de carácter administrativo, legal y/o jurídico.</t>
  </si>
  <si>
    <t>Auto archivo - Procesos disciplinario ordinarios</t>
  </si>
  <si>
    <t>Acto administrativo que evalúa la indagación o investigación y decide el archivo definitivo de la misma, cuyo valor documental es de carácter administrativo, legal y/o jurídico.</t>
  </si>
  <si>
    <t>Fallo primera instancia - Procesos disciplinario ordinarios</t>
  </si>
  <si>
    <t>Resolución mediante la cual se adopta la decisión del operador disciplinario luego de la culminación de la etapa de investigación, estos fallos son proferidos en la primera instancia, por cuanto contra ellos procede el recurso de apelación, cuyo valor documental es de carácter administrativo, legal y/o jurídico.</t>
  </si>
  <si>
    <t>Fallo segunda instancia - Procesos disciplinario ordinarios</t>
  </si>
  <si>
    <t>Resolución mediante la cual la segunda instancia estudia el recurso interpuesto por los sujetos procesales y emite fallo sea confirmando o revocando total o parcialmente, cuyo valor documental es de carácter administrativo, legal y/o jurídico.</t>
  </si>
  <si>
    <t>Acto administrativo que ordena la ejecución de la sanción- Procesos disciplinario ordinario</t>
  </si>
  <si>
    <t>Acto administrativo mediante el cual se ordena ejecutar la sanción impuesta, cuyo valor documental es de carácter administrativo, legal y/o jurídico.</t>
  </si>
  <si>
    <t>Queja, informe, oficio, denuncia anónima - Procesos disciplinarios verbales</t>
  </si>
  <si>
    <t>Es uno de los mecanismos mediante los cuales se acciona o pone en movimiento el aparato disciplinario, contempladas en el artículo 69 del C.D.U., y constituye un supuesto de reclamación, denuncia o crítica de la actuación administrativa, , cuyo valor documental es de carácter administrativo, legal y/o jurídico.</t>
  </si>
  <si>
    <t>Acta de reparto - Procesos disciplinarios verbales</t>
  </si>
  <si>
    <t>Documento que da constancia del reparto realizado por el jefe de oficina de forma equitativa entre los profesionales del área, este se hace el ultimo día de cada mes o de acuerdo a las necesidades de cada caso,  cuyo valor documental es de carácter administrativo, legal y/o jurídico.</t>
  </si>
  <si>
    <t>Auto inhibitorio - Procesos disciplinarios verbales</t>
  </si>
  <si>
    <t>Auto remisión por competencia - Procesos disciplinarios verbales</t>
  </si>
  <si>
    <t>Acto Administrativo que decide remitir el trámite por competencia externa o interna, de conformidad con el artículo 21 del Código de Procedimiento Administrativo y de lo Contencioso Administrativo,  cuyo valor documental es de carácter administrativo, legal y/o jurídico.</t>
  </si>
  <si>
    <t>Auto apertura de indagación preliminar - Procesos disciplinarios verbales</t>
  </si>
  <si>
    <t>Acto administrativo que decide dar inicio a las averiguaciones preliminares, con el fin de verificar la ocurrencia de la conducta y establecer el responsable,  cuyo valor documental es de carácter administrativo, legal y/o jurídico.</t>
  </si>
  <si>
    <t>Auto apertura de investigación disciplinaria - Procesos disciplinarios verbales</t>
  </si>
  <si>
    <t>Citación al implicado (Edicto) - Procesos disciplinarios verbales</t>
  </si>
  <si>
    <t>Forma de citación al implicado con el fin de que comparezca a notificarse personalmente de alguna providencia,  con la salvedad que de no presentarse procede a notificación por Edicto, de acuerdo con lo establecido por los artículos 101 y 107 de la Ley 734 de 2002,  cuyo valor documental es de carácter administrativo, legal y/o jurídico.</t>
  </si>
  <si>
    <t>Comunicación al Quejoso (Apertura de proceso) - Procesos disciplinarios verbales</t>
  </si>
  <si>
    <t>Documento que se genera para notificar que se abren las indagaciones para comenzar con el proceso disciplinario, cuyo valor documental es de carácter administrativo, legal y/o jurídico.</t>
  </si>
  <si>
    <t>Comunicación al quejoso (Terminación del proceso) - Procesos disciplinarios verbales</t>
  </si>
  <si>
    <t>Comunicación al quejoso informando sobre la terminación del proceso iniciado conforme a la queja presentada,  cuyo valor documental es de carácter administrativo, legal y/o jurídico.</t>
  </si>
  <si>
    <t>Comunicación de decisiones - Procesos disciplinarios verbales</t>
  </si>
  <si>
    <t>Acuses de recibo - Procesos disciplinarios verbales</t>
  </si>
  <si>
    <t>Documento que soporta el envió y recibo de las citaciones o diligencias ejecutadas en los procesos,  cuyo valor documental es de carácter administrativo, legal y/o jurídico.</t>
  </si>
  <si>
    <t>Auto decretando pruebas - Procesos disciplinarios verbales</t>
  </si>
  <si>
    <t>Acto administrativo mediante el cual se decreta la practica de pruebas de oficio o a solicitud de parte, cuyo valor documental es de carácter administrativo, legal y/o jurídico.</t>
  </si>
  <si>
    <t>Auto niega pruebas - Procesos disciplinarios verbales</t>
  </si>
  <si>
    <t>Acto administrativo que decide sobre la practica de pruebas solicitadas por los sujetos procesales,  cuyo valor documental es de carácter administrativo, legal y/o jurídico.</t>
  </si>
  <si>
    <t>Solicitud de pruebas - Procesos disciplinarios verbales</t>
  </si>
  <si>
    <t>Documento mediante el cual las partes dentro del proceso solicitan se decreten y practiquen pruebas,  cuyo valor documental es de carácter administrativo, legal y/o jurídico.</t>
  </si>
  <si>
    <t>Pruebas documentales - Procesos disciplinarios verbales</t>
  </si>
  <si>
    <t>Todo documento físico o electrónico que soporta las pruebas practicadas sea en Indagación o en Investigación, cuyo valor documental es de carácter administrativo, legal y/o jurídico.</t>
  </si>
  <si>
    <t>Acta visita especial - Procesos disciplinarios verbales</t>
  </si>
  <si>
    <t>Testimonio - Procesos disciplinarios verbales</t>
  </si>
  <si>
    <t>Documento mediante el cual se recibe testimonio a cualquier persona que conozca sobre la ocurrencia de un hecho, , cuyo valor documental es de carácter administrativo, legal y/o jurídico.</t>
  </si>
  <si>
    <t>Versión libre - Procesos disciplinarios verbales</t>
  </si>
  <si>
    <t>Diligencia mediante la cual el implicado o investigado  rinde versión de los hechos ante el operador disciplinario o autoridad competente,  cuyo valor documental es de carácter administrativo, legal y/o jurídico.</t>
  </si>
  <si>
    <t>Notificación personal - Procesos disciplinarios verbales</t>
  </si>
  <si>
    <t>Notificación por edicto - Procesos disciplinarios verbales</t>
  </si>
  <si>
    <t>Medio subsidiario para notificar las decisiones que no se pudieren realizar personalmente a los sujetos procesales, consiste en citar al disciplinado para hacerle conocer el contenido de la decisión, y si esto no es posible, fijación del contenido de la misma en la secretaría del despacho. Con la realización de este procedimiento se entiende cumplida la notificación, , cuyo valor documental es de carácter administrativo, legal y/o jurídico.</t>
  </si>
  <si>
    <t>Notificación por medios electrónicos - Procesos disciplinarios verbales</t>
  </si>
  <si>
    <t>Decisiones que deban notificarse personalmente podrán ser enviadas al número de fax o a la dirección de correo electrónico del investigado o de su defensor, si previamente y por escrito, hubieren aceptado ser notificados de esta manera. La notificación se entenderá surtida en la fecha que aparezca en el reporte del fax o en que el correo electrónico sea enviado. La respectiva constancia será anexada al expediente, cuyo valor documental es de carácter administrativo, legal y/o jurídico.</t>
  </si>
  <si>
    <t>Ampliación de queja - Procesos disciplinarios verbales</t>
  </si>
  <si>
    <t>Documento mediante el cual el quejoso amplia los hechos puestos en conocimiento del operador disciplinario, puede ser mediante oficio o en diligencia de ampliación de queja,  cuyo valor documental es de carácter administrativo, legal y/o jurídico.</t>
  </si>
  <si>
    <t>Revisión expedientes (Solicitud y autorización expedición de copias) - Procesos disciplinarios verbales</t>
  </si>
  <si>
    <t>Recurso - Procesos disciplinarios verbales</t>
  </si>
  <si>
    <t>Auto resuelve recurso - Procesos disciplinarios verbales</t>
  </si>
  <si>
    <t>Notificación por estado - Procesos disciplinarios verbales</t>
  </si>
  <si>
    <t>Constancias - Procesos disciplinarios verbales</t>
  </si>
  <si>
    <t>Documentos mediante el cual se hace constar la ocurrencia de un hecho, para que obre dentro del expediente, cuyo valor documental es de carácter administrativo, legal y/o jurídico.</t>
  </si>
  <si>
    <t>Auto cierre investigación - Procesos disciplinarios verbales</t>
  </si>
  <si>
    <t>Acto administrativo que decide que la etapa de investigación ha finalizado y el expediente pasara para su evaluación, cuyo valor documental es de carácter administrativo, legal y/o jurídico.</t>
  </si>
  <si>
    <t>Auto prorroga termino investigación - Procesos disciplinarios verbales</t>
  </si>
  <si>
    <t>Acto administrativo que decide aprobar la prorroga en los plazos de vencimiento del termino de la investigación, cuyo valor documental es de carácter administrativo, legal y/o jurídico.</t>
  </si>
  <si>
    <t>Pliego de cargos - Procesos disciplinarios verbales</t>
  </si>
  <si>
    <t>Auto nombra defensor de oficio  - Procesos disciplinarios verbales</t>
  </si>
  <si>
    <t>Acto administrativo que decide nombrar Defensor de Oficio dentro del proceso disciplinario, cuyo valor documental es de carácter administrativo, legal y/o jurídico.</t>
  </si>
  <si>
    <t>Auto reconoce personería apoderado - Procesos disciplinarios verbales</t>
  </si>
  <si>
    <t>Auto citación audiencia - Procesos disciplinarios verbales</t>
  </si>
  <si>
    <t>Acto administrativo que decide la citación a la audiencia a los implicados procesales,, cuyo valor documental es de carácter administrativo, legal y/o jurídico.</t>
  </si>
  <si>
    <t>Actas de audiencia verbal - Procesos disciplinarios verbales</t>
  </si>
  <si>
    <t>Documento generado durante la evaluación de la queja, la indagación preliminar o la investigación disciplinaria, soportan la  investigación de las faltas disciplinarias en un término relativamente corto, cuyo valor documental es de carácter administrativo, legal y/o jurídico.</t>
  </si>
  <si>
    <t>Comunicación poder preferente - Procesos disciplinarios verbales</t>
  </si>
  <si>
    <t>Alegatos de conclusión - Procesos disciplinarios verbales</t>
  </si>
  <si>
    <t>Descargos - Procesos disciplinarios verbales</t>
  </si>
  <si>
    <t>Solicitud nulidad - Procesos disciplinarios verbales</t>
  </si>
  <si>
    <t>Solicitud la cual podrá formularse antes de proferirse el fallo definitivo, y deberá indicar en forma concreta la causal o causales respectivas y expresar los fundamentos de hecho y de derecho que la sustenten. Ley 734 de 2002 Titulo VII Art. 146, cuyo valor documental es de carácter administrativo, legal y/o jurídico.</t>
  </si>
  <si>
    <t>Auto de nulidad - Procesos disciplinarios verbales</t>
  </si>
  <si>
    <t>Auto acumulación - Procesos disciplinarios verbales</t>
  </si>
  <si>
    <t>Auto incorporación - Procesos disciplinarios verbales</t>
  </si>
  <si>
    <t>Auto aclaratorio - Procesos disciplinarios verbales</t>
  </si>
  <si>
    <t>Fallo primera instancia - Procesos disciplinarios verbales</t>
  </si>
  <si>
    <t>Resolución mediante la cual se adopta la decisión del operador disciplinario luego de la culminación de la etapa de investigación, estos fallos son proferidos en la primera instancia, por cuanto contra ellos procede el Recurso de Apelación, cuyo valor documental es de carácter administrativo, legal y/o jurídico.</t>
  </si>
  <si>
    <t>Fallo segunda instancia</t>
  </si>
  <si>
    <t>Resolución mediante la cual la segunda instancia estudia el recurso interpuesto por los sujetos procesales y emite fallo sea confirmando o revocando total o parcialmente,  cuyo valor documental es de carácter administrativo, legal y/o jurídico.</t>
  </si>
  <si>
    <t>Acto administrativo que ordena la ejecución de la sanción - Procesos disciplinarios verbales</t>
  </si>
  <si>
    <t>Acto administrativo mediante el cual se ordena ejecutar la Sanción impuesta, el cual pertenece a la serie procesos disciplinarios y a la subserie procesos disciplinarios verbales, cuyo valor documental es de carácter administrativo, legal y/o jurídico.</t>
  </si>
  <si>
    <t>AC234</t>
  </si>
  <si>
    <t>AC235</t>
  </si>
  <si>
    <t>AC236</t>
  </si>
  <si>
    <t>AC237</t>
  </si>
  <si>
    <t>AC238</t>
  </si>
  <si>
    <t>AC239</t>
  </si>
  <si>
    <t>AC240</t>
  </si>
  <si>
    <t>AC241</t>
  </si>
  <si>
    <t>AC242</t>
  </si>
  <si>
    <t>AC243</t>
  </si>
  <si>
    <t>AC244</t>
  </si>
  <si>
    <t>AC245</t>
  </si>
  <si>
    <t>AC246</t>
  </si>
  <si>
    <t>AC247</t>
  </si>
  <si>
    <t>AC248</t>
  </si>
  <si>
    <t>AC249</t>
  </si>
  <si>
    <t>AC250</t>
  </si>
  <si>
    <t>AC251</t>
  </si>
  <si>
    <t>AC252</t>
  </si>
  <si>
    <t>AC253</t>
  </si>
  <si>
    <t>AC254</t>
  </si>
  <si>
    <t>AC255</t>
  </si>
  <si>
    <t>AC256</t>
  </si>
  <si>
    <t>AC257</t>
  </si>
  <si>
    <t>AC258</t>
  </si>
  <si>
    <t>AC259</t>
  </si>
  <si>
    <t>AC260</t>
  </si>
  <si>
    <t>AC261</t>
  </si>
  <si>
    <t>AC262</t>
  </si>
  <si>
    <t>AC263</t>
  </si>
  <si>
    <t>AC264</t>
  </si>
  <si>
    <t>AC265</t>
  </si>
  <si>
    <t>AC266</t>
  </si>
  <si>
    <t>AC267</t>
  </si>
  <si>
    <t>AC268</t>
  </si>
  <si>
    <t>AC269</t>
  </si>
  <si>
    <t>AC270</t>
  </si>
  <si>
    <t>AC271</t>
  </si>
  <si>
    <t>AC272</t>
  </si>
  <si>
    <t>AC273</t>
  </si>
  <si>
    <t>AC274</t>
  </si>
  <si>
    <t>AC275</t>
  </si>
  <si>
    <t>AC276</t>
  </si>
  <si>
    <t>AC277</t>
  </si>
  <si>
    <t>AC278</t>
  </si>
  <si>
    <t>AC279</t>
  </si>
  <si>
    <t>AC280</t>
  </si>
  <si>
    <t>AC281</t>
  </si>
  <si>
    <t>AC282</t>
  </si>
  <si>
    <t>AC283</t>
  </si>
  <si>
    <t>AC284</t>
  </si>
  <si>
    <t>AC285</t>
  </si>
  <si>
    <t>AC286</t>
  </si>
  <si>
    <t>AC287</t>
  </si>
  <si>
    <t>AC288</t>
  </si>
  <si>
    <t>AC289</t>
  </si>
  <si>
    <t>AC290</t>
  </si>
  <si>
    <t>AC291</t>
  </si>
  <si>
    <t>AC292</t>
  </si>
  <si>
    <t>AC293</t>
  </si>
  <si>
    <t>AC294</t>
  </si>
  <si>
    <t>AC295</t>
  </si>
  <si>
    <t>AC296</t>
  </si>
  <si>
    <t>AC297</t>
  </si>
  <si>
    <t>AC298</t>
  </si>
  <si>
    <t>AC299</t>
  </si>
  <si>
    <t>AC300</t>
  </si>
  <si>
    <t>AC301</t>
  </si>
  <si>
    <t>AC302</t>
  </si>
  <si>
    <t>AC303</t>
  </si>
  <si>
    <t>AC304</t>
  </si>
  <si>
    <t>AC305</t>
  </si>
  <si>
    <t>AC306</t>
  </si>
  <si>
    <t>AC307</t>
  </si>
  <si>
    <t>AC308</t>
  </si>
  <si>
    <t>AC309</t>
  </si>
  <si>
    <t>AC310</t>
  </si>
  <si>
    <t>AC311</t>
  </si>
  <si>
    <t>AC312</t>
  </si>
  <si>
    <t>AC313</t>
  </si>
  <si>
    <t>AC314</t>
  </si>
  <si>
    <t>AC315</t>
  </si>
  <si>
    <t>AC316</t>
  </si>
  <si>
    <t>AC317</t>
  </si>
  <si>
    <t>AC318</t>
  </si>
  <si>
    <t>AC319</t>
  </si>
  <si>
    <t>AC320</t>
  </si>
  <si>
    <t>AC321</t>
  </si>
  <si>
    <t>AC322</t>
  </si>
  <si>
    <t>AC323</t>
  </si>
  <si>
    <t>AC324</t>
  </si>
  <si>
    <t>AC325</t>
  </si>
  <si>
    <t>AC326</t>
  </si>
  <si>
    <t>AC327</t>
  </si>
  <si>
    <t>WCC</t>
  </si>
  <si>
    <t>Of. Control  Disciplinario Interno</t>
  </si>
  <si>
    <t>Of. Control Disciplinario Interno  Responsable del proceso</t>
  </si>
  <si>
    <t>Soportado por: 
Formato 127-F.21</t>
  </si>
  <si>
    <t>Soportado por: 
Formato 127-F.22</t>
  </si>
  <si>
    <t>Soportado por: 
Formato 127-F.24</t>
  </si>
  <si>
    <t>Soportado por: 
Formato 127-F-07</t>
  </si>
  <si>
    <t>Soportado por: 
Formato 127-F-02</t>
  </si>
  <si>
    <t>Soportado por: 
Formato 127-F-19</t>
  </si>
  <si>
    <t>Soportado por: 
Formato 127-F-10</t>
  </si>
  <si>
    <t>Soportado por: 
Formato 127-F-01</t>
  </si>
  <si>
    <t>Soportado por: 
Formato  127-F-25</t>
  </si>
  <si>
    <t>Soportado por: 
Formato  127-F-26</t>
  </si>
  <si>
    <t>Soportado por: 
Formato  127-F-27</t>
  </si>
  <si>
    <t>Soportado por: 
Formato  127-F-11</t>
  </si>
  <si>
    <t>Soportado por: 
Formato 127-F-28</t>
  </si>
  <si>
    <t>Soportado por: 
Formato  127-F-03</t>
  </si>
  <si>
    <t>Soportado por: 
Formato 127-F-29</t>
  </si>
  <si>
    <t>Soportado por: 
Formato 127-F-25</t>
  </si>
  <si>
    <t>Soportado por: 
Formato 127-F-27</t>
  </si>
  <si>
    <t>Soportado por: 
Formato 127-F-03</t>
  </si>
  <si>
    <t>Oficina Administración Funcional del Sistema</t>
  </si>
  <si>
    <t>Requerimiento - Informes a otras entidades (Of. administración funcional del sistema)</t>
  </si>
  <si>
    <t>Informe - Informes a otras entidades (Of. administración funcional del sistema)</t>
  </si>
  <si>
    <t>Documento que compila información requerida por los entes externos de control y vigilancia o quien lo requiera, cuyo valor documental es de carácter administrativo, legal y jurídico.</t>
  </si>
  <si>
    <t>Comunicaciones Oficiales - Informes a otras entidades (Of. administración funcional del sistema)</t>
  </si>
  <si>
    <t>Comunicaciones recibidas o producidas en cumplimiento del ejercicio de las funciones asignadas legalmente a la Entidad, independientemente del medio utilizado, cuyo valor documental es de carácter administrativo, legal y jurídico.</t>
  </si>
  <si>
    <t>Anexos - Informes a otras entidades (Of. administración funcional del sistema)</t>
  </si>
  <si>
    <t>Documentos que soportan y evidencias la información requerida, cuyo valor documental es de carácter administrativo, legal y jurídico.</t>
  </si>
  <si>
    <t>Informe - informes de gestión (Of. administración funcional del sistema)</t>
  </si>
  <si>
    <t>Documento que registra las acciones adelantadas en cumplimiento de sus funciones, cuyo valor documental es de carácter administrativo.</t>
  </si>
  <si>
    <t>Control de Solicitudes de roles y privilegios de la DIB - Control de cuentas de usuarios (Of. administración funcional del sistema)</t>
  </si>
  <si>
    <t>Documento que permite registrar las solicitudes de roles y privilegios que realizan los funcionarios de la DIB, cuyo valor documental es de carácter administrativo, legal  y jurídico.</t>
  </si>
  <si>
    <t>Inventario de roles y privilegios - Control de cuentas de usuarios (Of. administración funcional del sistema)</t>
  </si>
  <si>
    <t>Documento por medio del cual se entrega la asignación de claves al sistema, cuyo valor documental es de carácter administrativo, legal  y jurídico.</t>
  </si>
  <si>
    <t>Documento que contempla la programación de requerimientos presentados por los responsables de proceso, frente a la capacidad instalada de los servidores y recursos de ingeniería de la Dirección de Informática y Tecnología (DIT), cuyo valor documental es de carácter administrativo, legal, jurídico y fiscal.</t>
  </si>
  <si>
    <t>Registro que permite identificar los funcionarios encargados del procesamiento de la información de cada una de las solicitudes recibidas, cuyo valor documental es de carácter administrativo, legal, jurídico y fiscal.</t>
  </si>
  <si>
    <t>Documento en donde se registran las especificaciones técnicas para el desarrollo de las solicitudes de procesamiento realizadas, cuyo valor documental es de carácter administrativo, legal, jurídico y fiscal.</t>
  </si>
  <si>
    <t>Documento en donde queda constancia de entrega de los resultados, de acuerdo a la solicitud de información tributaria y autorización del paso a producción, cuyo valor documental es de carácter administrativo, legal, jurídico y fiscal.</t>
  </si>
  <si>
    <t>Control y seguimiento a la solicitud de información - Procesamiento de información (Of. administración funcional del sistema)</t>
  </si>
  <si>
    <t>Documento diseñado para solicitar información por medio de estadísticas y consultas que faciliten la toma de decisiones, cuyo valor documental es de carácter administrativo, legal, jurídico y fiscal.</t>
  </si>
  <si>
    <t>Plan de pruebas - Procesamiento de información (Of. administración funcional del sistema)</t>
  </si>
  <si>
    <t>Documento en donde se registran los resultados de las pruebas realizadas a los procesamiento de información, cuyo valor documental es de carácter administrativo, legal, jurídico y fiscal.</t>
  </si>
  <si>
    <t>Comunicaciones oficiales - Procesamiento de información (Of. administración funcional del sistema)</t>
  </si>
  <si>
    <t>Comunicaciones recibidas o producidas en cumplimiento del ejercicio de las funciones asignadas legalmente a la Entidad, independientemente del medio utilizado, cuyo valor documental es de carácter administrativo, legal, jurídico y fiscal.</t>
  </si>
  <si>
    <t>Actas de reunión - Procesamiento de información (Of. administración funcional del sistema)</t>
  </si>
  <si>
    <t>Documento que registra lo que sucedió en la reunión o comité y las decisiones que se tomaron, cuyo valor documental es de carácter administrativo y legal.</t>
  </si>
  <si>
    <t>Control de Cambios a los Componentes del Sistema de Información - Procesamiento de información (Of. administración funcional del sistema)</t>
  </si>
  <si>
    <t>Documento que registra lo que sucedió en la reunión o comité y las decisiones que se tomaron, cuyo valor documental es de carácter administrativo, legal, jurídico y fiscal.</t>
  </si>
  <si>
    <t>Planilla de asistencia a capacitación - Procesamiento de información (Of. administración funcional del sistema)</t>
  </si>
  <si>
    <t>Documento en el cual se registra la asistencia a las capacitaciones programadas, cuyo valor documental es de carácter administrativo, legal, jurídico y fiscal.</t>
  </si>
  <si>
    <t>Muestra emisión predial</t>
  </si>
  <si>
    <t>Wcampo</t>
  </si>
  <si>
    <t>Muestra predial pruebas</t>
  </si>
  <si>
    <t>Base en Excel,  que contiene la siguiente información: marca OIT, chip, código localidad, código barrio, dirección real, código destino, destino hacendario, código estrato, marca exclusión, descripción marca exclusión, descripción destino, selectionprob, samplingweight.</t>
  </si>
  <si>
    <t>Dirección de Impuestos de Bogotá</t>
  </si>
  <si>
    <t>Oficina de Administración Funcional del Sistema</t>
  </si>
  <si>
    <t>Oficina de Notificaciones y Documentación Fiscal
Responsable del proceso</t>
  </si>
  <si>
    <t>Funcionario designado en la Of. Administración Funcional del Sistema</t>
  </si>
  <si>
    <t>Soportado por:
CPR-39
Formato 39 F-28</t>
  </si>
  <si>
    <t>Controles</t>
  </si>
  <si>
    <t>PC Funcionario Asignado</t>
  </si>
  <si>
    <t>Soportado por:
CPR-39
Formato  39-F.27</t>
  </si>
  <si>
    <t>Soportado por:
CPR-39</t>
  </si>
  <si>
    <t>Soportado por:
CPR-39
Formato 39-F.12</t>
  </si>
  <si>
    <t>Soportado por:
CPR-39
Formato  39-F.26</t>
  </si>
  <si>
    <t>Soportado por:
CPR-39
Formato 39-F.02</t>
  </si>
  <si>
    <t>Soportado por:
CPR-39
Formato 39-F.03</t>
  </si>
  <si>
    <t>Soportado por:
CPR-39
Formato 39-F.05</t>
  </si>
  <si>
    <t>Worflow Sistema de Requerimientos</t>
  </si>
  <si>
    <t>Digital - Word PDF</t>
  </si>
  <si>
    <t xml:space="preserve">Soportado por:
CPR-39
Formato 39-F.07 </t>
  </si>
  <si>
    <t>Soportado por:
CPR-39, a la solicitud se adjuntan bases de datos con información de los contribuyentes.
Formato 39-F.19</t>
  </si>
  <si>
    <t>Soportado por:
CPR-39
Formato 39-F.04</t>
  </si>
  <si>
    <t>Digital - Word, PDF</t>
  </si>
  <si>
    <t>Identificación se realizó mediante trabajo de campo en la DIB.</t>
  </si>
  <si>
    <t>Oficina de Registro y Gestión de la Información</t>
  </si>
  <si>
    <t>Dirección de Informática y Tecnología
Responsable del proceso</t>
  </si>
  <si>
    <t>AC328</t>
  </si>
  <si>
    <t>AC329</t>
  </si>
  <si>
    <t>AC330</t>
  </si>
  <si>
    <t>Sub Planeación e Inteligencia Tributaria</t>
  </si>
  <si>
    <t>Solicitud formal  en cumplimiento de las actividades inherentes a la función que pertenece, cuyo valor documental es de carácter administrativo, legal y jurídico.</t>
  </si>
  <si>
    <t>Documentos que soportan y proporcionan evidencias de la información requerida, cuyo valor documental es de carácter administrativo, legal y jurídico.</t>
  </si>
  <si>
    <t>Documento que compila información requerida por los entes externos de control y vigilancia o quien lo requiera, cuyo valor documental es de carácter administrativo.</t>
  </si>
  <si>
    <t>Comunicaciones recibidas o producidas en cumplimiento del ejercicio de las funciones asignadas legalmente a la Entidad, independientemente del medio utilizado, estas pertenecen a la serie documental informes y a la subserie de informes de gestión, cuyo valor documental es de carácter administrativo.</t>
  </si>
  <si>
    <t>Registros específicos que permiten recordar la temática tratada, cuyo valor documental es de carácter administrativo.</t>
  </si>
  <si>
    <t>Comunicaciones recibidas o producidas en cumplimiento del ejercicio de las funciones asignadas legalmente a la Entidad, independientemente del medio utilizado, cuyo valor documental es de carácter administrativo.</t>
  </si>
  <si>
    <t>Documento que registra lo que sucedió en la reunión o comité y las decisiones que se tomaron, cuyo valor documental es de carácter administrativo.</t>
  </si>
  <si>
    <t>Estudios tributarios</t>
  </si>
  <si>
    <t>Documento mediante el cual se puede analizar y proponer los eventos circunstanciales en la operatividad de los impuestos, cuyo valor documental es de carácter administrativo, legal, jurídico y fiscal.</t>
  </si>
  <si>
    <t>Estudios y análisis tributarios</t>
  </si>
  <si>
    <t>Documento mediante el cual se proponen y analizan los eventos circunstanciales en la operatividad de los impuestos, cuyo valor documental es de carácter administrativo, legal, jurídico y fiscal.</t>
  </si>
  <si>
    <t>Estudio de costos / ingresos</t>
  </si>
  <si>
    <t>Documento mediante el cual se puede visualizar el proceso de costeo de las actuaciones de la Dirección Distrital de Impuestos de Bogotá en un periodo o vigencia, cuyo valor documental es de carácter administrativo, legal, jurídico y fiscal.</t>
  </si>
  <si>
    <t xml:space="preserve">Estudios de capacidad operativa </t>
  </si>
  <si>
    <t>Documento que refleja la utilización de la infraestructura y conocimientos disponibles para fabricar productos o bienes y servicios que optimicen su uso, con el fin de lograr niveles de eficiencia y productividad, cuyo valor documental es de carácter administrativo, legal, jurídico y fiscal.</t>
  </si>
  <si>
    <t>Estudios de evasión</t>
  </si>
  <si>
    <t>Documento que permite visualizar cuando la población (sujetos pasivos o responsables), no cumple con sus obligaciones tributarias dentro de las fechas establecidas por la administración para la vigencia en curso, cuyo valor documental es de carácter administrativo, legal, jurídico y fiscal.</t>
  </si>
  <si>
    <t>Registros específicos que permiten recordar la temática tratada, cuyo valor documental es de carácter administrativo, legal, jurídico y fiscal.</t>
  </si>
  <si>
    <t>Documento de priorización revisado</t>
  </si>
  <si>
    <t>Documento en donde se evalúan y definen los criterios de la priorización de la gestión de cobranza para la nueva vigencia, cuyo valor documental es de carácter administrativo, legal, jurídico y fiscal.</t>
  </si>
  <si>
    <t>Documento que refleja el resultado de los diferentes estudios realizados, para soportar el Plan de Servicio y Control Tributario, cuyo valor documental es de carácter administrativo, legal, jurídico y fiscal.</t>
  </si>
  <si>
    <t>Política tributaria</t>
  </si>
  <si>
    <t>Conjunto de directrices, orientaciones, criterios y lineamientos que concretan la visión del modelo de gestión tributario, a partir de las cuales se definen los verbos rectores u objetivos de la gestión y el conjunto de estrategias para lograr su realización, cuyo valor documental es de carácter administrativo, legal, jurídico y fiscal.</t>
  </si>
  <si>
    <t>Resolución de adopción del calendario tributario</t>
  </si>
  <si>
    <t>Acto administrativo a través del cual se expresa la “voluntad” de la administración , su carácter resolutivo indica que “resuelven” una situación bien sea de carácter general o específico, en este caso define las fechas en las cuales los contribuyentes deberán cumplir con las obligaciones tributarias, cuyo valor documental es de carácter administrativo, legal, jurídico y fiscal.</t>
  </si>
  <si>
    <t>Documento donde se registra lo que sucedió en la reunión o comité y las decisiones que se tomaron, cuyo valor documental es de carácter administrativo, legal, jurídico y fiscal.</t>
  </si>
  <si>
    <t>Documentos que soportan y evidencias la información requerida, cuyo valor documental es de carácter administrativo, legal, jurídico y fiscal.</t>
  </si>
  <si>
    <t>Resolución de asignación de poblaciones</t>
  </si>
  <si>
    <t>Acto administrativo a través del cual se expresa la “voluntad” de la administración , su carácter resolutivo indica que “resuelven” una situación bien sea de carácter general o específico, en este caso se definen los criterios de la asignación de poblaciones de contribuyentes a ser intervenidas por las áreas funcionales de la DIB, cuyo valor documental es de carácter administrativo, legal, jurídico y fiscal.</t>
  </si>
  <si>
    <t>Documento que recopila las campañas y programas de gestión a ser ejecutados en la vigencia y que fueron aprobados en el procedimiento 86-P-02 Inteligencia tributaria, las estrategias y actividades adicionales a las campañas y programas que contribuyan al cumplimiento de las metas y demás acciones propias del desarrollo de la gestión que requieren ser tratadas en el plan, cuyo valor documental es de carácter administrativo, legal, jurídico y fiscal.</t>
  </si>
  <si>
    <t>Documentos que soportan la socialización del plan de servicio y control tributario a todos los funcionarios de la Dirección Distrital de Impuestos, a través del correo electrónico de boletines informativos, publicación en la intranet de la SDH, cuyo valor documental es de carácter administrativo, legal, jurídico y fiscal.</t>
  </si>
  <si>
    <t>Documento utilizado como instrumento para realizar el seguimiento a la ejecución del plan de servicio y control tributario a través de la medición de los indicadores, cuyo valor documental es de carácter administrativo, legal, jurídico y fiscal.</t>
  </si>
  <si>
    <t>AC331</t>
  </si>
  <si>
    <t>AC332</t>
  </si>
  <si>
    <t>AC333</t>
  </si>
  <si>
    <t>AC334</t>
  </si>
  <si>
    <t>AC335</t>
  </si>
  <si>
    <t>AC336</t>
  </si>
  <si>
    <t>AC337</t>
  </si>
  <si>
    <t>AC338</t>
  </si>
  <si>
    <t>AC339</t>
  </si>
  <si>
    <t>AC340</t>
  </si>
  <si>
    <t>AC341</t>
  </si>
  <si>
    <t>AC342</t>
  </si>
  <si>
    <t>AC343</t>
  </si>
  <si>
    <t>AC344</t>
  </si>
  <si>
    <t>AC345</t>
  </si>
  <si>
    <t>AC346</t>
  </si>
  <si>
    <t>AC347</t>
  </si>
  <si>
    <t>AC348</t>
  </si>
  <si>
    <t>AC349</t>
  </si>
  <si>
    <t>AC350</t>
  </si>
  <si>
    <t>AC351</t>
  </si>
  <si>
    <t>AC352</t>
  </si>
  <si>
    <t>AC353</t>
  </si>
  <si>
    <t>Subdirección Planeación e Inteligencia Tributaría</t>
  </si>
  <si>
    <t>Subdirección de Planeación e Inteligencia Tributaria</t>
  </si>
  <si>
    <t>PC Subdirectora de Planeación e Inteligencia Tributaria</t>
  </si>
  <si>
    <t>PC Jefe de Oficina de Inteligencia Tributaria</t>
  </si>
  <si>
    <t>NA</t>
  </si>
  <si>
    <t>Intranet http://intranet.shd.gov.co/?q=node/1434
PC Profesional Especializado encargado de la elaboración 
PC del Subdirector de Planeación e Inteligencia Tributaria</t>
  </si>
  <si>
    <t>Correo electrónico</t>
  </si>
  <si>
    <t>Físico - Papel
Digital - Office</t>
  </si>
  <si>
    <t>Físico - Papel
Digital - Correo Electrónico</t>
  </si>
  <si>
    <t xml:space="preserve"> Subdirección Gestión Contable de Hacienda</t>
  </si>
  <si>
    <t>Documentos en los cuales se registran los hechos económicos y sirven de fuente para registrar los movimientos en el libro correspondiente. Pertenecen a la serie documental comprobantes contables y a la subserie comprobantes de diario, cuyo valor documental es de carácter administrativo, legal, contable y fiscal.</t>
  </si>
  <si>
    <t>Relaciones, escritos o mensajes de datos que son indispensables para efectuar los registros contables de las transacciones y operaciones que realicen las entidades contables públicas, los  cuales pertenecen a la serie documental comprobantes contables y a la subserie comprobantes de diario, cuyo valor documental es de carácter administrativo, legal, contable y fiscal.</t>
  </si>
  <si>
    <t>Instrumento donde se registran los  extractos bancarios necesarios para los movimientos de las cuentas bancarias  y que se suelen anexar a las conciliaciones bancarias, cuyos datos contenidos corresponden a (entidad financiera, # de cuenta, medio, fecha recibido, conciliador, firma). Pertenece a la serie documental conciliaciones y a la subserie conciliaciones bancarias, cuyo valor documental es de carácter administrativo.</t>
  </si>
  <si>
    <t>Instrumentos de control donde se registra los comunicaciones recibidas necesarios para el proceso conciliatorio, los cuales pertenecen a la serie documental conciliaciones y a la subserie conciliaciones bancarias, cuyo valor documental es de carácter administrativo.</t>
  </si>
  <si>
    <t>Documento que revela el resultado de la verificación y confrontación de la información contenida en los extractos bancarios mensuales y en el Libro de Bancos de las cuentas corrientes y de ahorros, para establecer y justificar las diferencias presentadas en los saldos y proponer los ajustes, el cual pertenece a la serie documental conciliaciones y a la subserie conciliaciones bancarias, cuyo valor documental es de carácter administrativo, contable y fiscal.</t>
  </si>
  <si>
    <t>Documento en el cual se registra el Informe mensual de partidas conciliatorias y el Informe mensual estadístico para control de indicadores, el cual pertenece a la serie documental conciliaciones y a la subserie conciliaciones bancarias, cuyo valor documental es de carácter administrativo y contable.</t>
  </si>
  <si>
    <t>Documentos indispensables para efectuar la conciliación bancaria, tales como extractos bancarios, libros auxiliares de bancos, los cuales pertenecen a la serie documental conciliaciones y a la subserie conciliaciones bancarias, cuyo valor documental es de carácter administrativo, contable y fiscal.</t>
  </si>
  <si>
    <t>Formato que evidencia mensualmente las conciliaciones por cuentas , por cada Unidad de Responsabilidad Contable y de acuerdo con las cuentas asignadas, el cual pertenece a la serie documental conciliaciones y a la subserie conciliaciones internas , cuyo valor documental es de carácter administrativo y contable.</t>
  </si>
  <si>
    <t>Formato donde se registra la transacción financiera realizada entre la Secretaria Distrital de Hacienda y los Entes Públicos del Orden Distrital por conceptos asociados a los rubros de los Estados Contables del activo, pasivo, patrimonio, ingresos, gastos y costos, bajo la  clasificación de Enlace, el cual pertenece a la serie documental conciliaciones y a la subserie conciliaciones externas, cuyo valor documental es de carácter administrativo y contable.</t>
  </si>
  <si>
    <t>Formato donde se registra la transacción  financiera realizada entre la Secretaria Distrital de Hacienda y los Entes Públicos del Orden Distrital por conceptos asociados a los rubros de los Estados Contables del activo, pasivo, patrimonio, ingresos, gastos y costos, bajo la  clasificación de Cuenta Única Distrital, el cual pertenece a la serie documental conciliaciones y a la subserie conciliaciones externas, cuyo valor documental es de carácter administrativo y contable.</t>
  </si>
  <si>
    <t>Relaciones, escritos o mensajes de datos que son indispensables para efectuar los registros contables de las transacciones y operaciones que realicen las entidades contables públicas, las cuales pertenecen a la serie documental conciliaciones y a la subserie conciliaciones externas, cuyo valor documental es de carácter administrativo y contable.</t>
  </si>
  <si>
    <t>Documento donde se deja constancia  la verificación, consistencia y confiabilidad de las cifras contenidas en los estados contables generados mensualmente, el cual pertenece a la serie documental estados financieros e informes contables y a la subserie estados financieros, cuyo valor documental es de carácter administrativo, legal, contable y fiscal.</t>
  </si>
  <si>
    <t>Documento que presenta las partidas de ingresos, gastos y costos de la entidad, con base en el flujo de ingresos generados y consumidos durante el periodo, el cual pertenece a la serie documental estados financieros e informes contables y a la subserie estados financieros, cuyo valor documental es de carácter administrativo, legal, contable y fiscal.</t>
  </si>
  <si>
    <t>Documento que presenta las variaciones de las partidas del patrimonio en forma detallada, clasificada y comparativa entre un periodo y otro , el cual pertenece a la serie documental estados financieros e informes contables y a la subserie estados financieros, cuyo valor documental es de carácter administrativo, legal, contable y fiscal.</t>
  </si>
  <si>
    <t>Estado contable que presenta en forma clasificada, resumida y consistente, la situación financiera de la entidad a una fecha determinada y revela la totalidad de sus bienes, derechos y obligaciones, y la situación del patrimonio, el cual pertenece a la serie documental estados financieros e informes contables y a la subserie estados financieros, cuyo valor documental es de carácter administrativo, legal, contable y fiscal.</t>
  </si>
  <si>
    <t>Homologación Consolidada - Informes de operaciones efectivas de caja</t>
  </si>
  <si>
    <t>Clasificación y registro de las cifras de las tablas dinámicas y del informe de nómina consolidado, generadas sobre los rubros presupuestales del Distrito Capital, frente a los rubros establecidos en el formato de las Operaciones Efectivas de Caja “OEC”, la cual pertenece a la serie documental estados financieros e informes contables y a la subserie informes de operaciones efectivas de caja, cuyo valor documental es de carácter administrativo y contable.</t>
  </si>
  <si>
    <t>Operaciones efectivas de caja - Informes de operaciones efectivas de caja</t>
  </si>
  <si>
    <t>Registro de los movimientos de efectivo, ingresos y pagos, efectuados durante un período determinado de tiempo, el cual pertenece a la serie documental estados financieros e informes contables y a la subserie informes de operaciones efectivas de caja, cuyo valor documental es de carácter administrativo, legal, contable y fiscal.</t>
  </si>
  <si>
    <t>Planilla resumen - Informes de operaciones efectivas de caja</t>
  </si>
  <si>
    <t>Planilla que la Tesorería Distrital asigna a cada una de las entidades de la Administración Central, la cual pertenece a la serie documental estados financieros e informes contables y a la subserie informes de operaciones efectivas de caja, cuyo valor documental es de carácter administrativo y contable.</t>
  </si>
  <si>
    <t>Tablas dinámicas (registro) - Informes de operaciones efectivas de caja</t>
  </si>
  <si>
    <t>Resultado de tabular un número determinado de variables, que permite conocer el resumen total de los movimientos de pago, por rubros de funcionamiento e inversión, el cual pertenece a la serie documental estados financieros e informes contables y a la subserie informes de operaciones efectivas de caja, cuyo valor documental es de carácter administrativo y contable.</t>
  </si>
  <si>
    <t>Comunicaciones Oficiales - Informes de operaciones efectivas de caja</t>
  </si>
  <si>
    <t>Registro de los documentos recibidos necesarios para las operaciones efectivas de caja, el cual pertenece a la serie documental estados financieros e informes contables y a la subserie informes de operaciones efectivas de caja, cuyo valor documental es de carácter administrativo y contable.</t>
  </si>
  <si>
    <t>Solicitud de información (correo electrónico) - Informes de operaciones efectivas de caja</t>
  </si>
  <si>
    <t>Registro de los mensajes de datos enviados a los responsables del suministro de información necesaria para las operaciones efectivas de caja, el cual pertenece a la serie documental estados financieros e informes contables y a la subserie informes de operaciones efectivas de caja, cuyo valor documental es de carácter administrativo y contable.</t>
  </si>
  <si>
    <t>Anexos - Informes por unidades de responsabilidad contable (SDH)</t>
  </si>
  <si>
    <t>Relaciones, escritos o mensajes de datos que son indispensables para efectuar los registros contables de las transacciones y operaciones que realicen las entidades contables públicas, las cuales pertenecen a la serie documental estados financieros e informes contables y a la subserie informes por unidades de responsabilidad contable (SDH), cuyo valor documental es de carácter administrativo y contable.</t>
  </si>
  <si>
    <t>Actas de seguimiento - Informes por unidades de responsabilidad contable (SDH)</t>
  </si>
  <si>
    <t>Documento donde se deja constancia  la verificación, consistencia y confiabilidad de las cifras contenidas en los estados contables generados mensualmente, el cual pertenece a la serie documental estados financieros e informes contables y a la subserie informes por unidades de responsabilidad contable (SDH), cuyo valor documental es de carácter administrativo y contable.</t>
  </si>
  <si>
    <t>Formulario de Contaduría general de la Nación - Informes por unidades de responsabilidad contable (SDH)</t>
  </si>
  <si>
    <t>Formulario establecido por la Contaduría General de la Nación, para reportar la información contable, el cual pertenece a la subserie informes por unidades de responsabilidad contable (SDH), cuyo valor documental es de carácter administrativo y contable.</t>
  </si>
  <si>
    <t>Notas a los estados financieros - Informes por unidades de responsabilidad contable (SDH)</t>
  </si>
  <si>
    <t>Descripciones o desagregaciones de partidas de los estados financieros presentadas en forma sistemática, para tal efecto, referenciará cada partida incluida en los estados financieros con cualquier información relacionada en las notas, la cual pertenece a la serie documental estados financieros e informes contables y a la subserie informes por unidades de responsabilidad contable (SDH), cuyo valor documental es de carácter administrativo, legal, contable y fiscal.</t>
  </si>
  <si>
    <t>Control de recepción de información fuentes - Informes por unidades de responsabilidad contable (SDH)</t>
  </si>
  <si>
    <t>Formato por medio del cual se controla y deja evidencia de la información procesada y consultada por interface o recibida por correo electrónico o personal, el cual pertenece a la serie documental estados financieros e informes contables y a la subserie informes por unidades de responsabilidad contable (SDH), cuyo valor documental es de carácter administrativo y contable.</t>
  </si>
  <si>
    <t>Documento que consolida  la gestión de la dependencia periódicamente, el cual pertenece a la serie informes y a la subserie informes de gestión, cuyo valor documental es de carácter administrativo.</t>
  </si>
  <si>
    <t>Libro auxiliar por unidad de responsabilidad contable - Libros auxiliares</t>
  </si>
  <si>
    <t>Documento que contienen los registros contables indispensables para el control detallado de las transacciones y operaciones de la entidad, el cual pertenece a la serie libros contables y a la subserie libros auxiliares, cuyo valor documental es de carácter administrativo y contable.</t>
  </si>
  <si>
    <t>Libro mayor y balances - Libro mayor y balance</t>
  </si>
  <si>
    <t>Libro diarios</t>
  </si>
  <si>
    <t>Documento que contiene el detalle mensual de los movimientos débito y crédito de las cuentas, el registro cronológico y preciso de las operaciones diarias efectuadas, con base en los comprobantes de contabilidad, este se genera de acuerdo con la funcionabilidad del sistema, el cual pertenece a la serie libros contables y a la subserie libro diario, cuyo valor documental es de carácter administrativo, legal, contable y fiscal.</t>
  </si>
  <si>
    <t>Acta de comité técnico de sostenibilidad contable</t>
  </si>
  <si>
    <t>Documento que contiene las recomendaciones sobre políticas, estrategias y procedimientos contables , en especial los relacionados con la depuración de valores no identificados en los informes contables, el cual pertenece a la serie sostenibilidad del sistema contable, cuyo valor documental es de carácter administrativo, legal, contable y fiscal.</t>
  </si>
  <si>
    <t>Plan de sostenibilidad contable</t>
  </si>
  <si>
    <t>Documento que contiene las actividades necesarias que deben ejecutar las áreas responsables de las operaciones financieras, económicas, sociales y ambientales, para garantizar la sostenibilidad de la información contable, con el fin de lograr la razonabilidad, confiabilidad y verificabilidad de los Estados Contables, el cual pertenece a la serie sostenibilidad del sistema contable, cuyo valor documental es de carácter administrativo, legal, contable y fiscal.</t>
  </si>
  <si>
    <t>Anexos - Sostenibilidad del sistema contable</t>
  </si>
  <si>
    <t>Documento que contiene toda la información que acredite la gestión del proceso de depuración de saldos contables, el cual pertenece a la serie sostenibilidad del sistema contable, cuyo valor documental es de carácter administrativo, legal, contable y fiscal.</t>
  </si>
  <si>
    <t>Expedientes depuración contable</t>
  </si>
  <si>
    <t>Consolidación de documentos los cuales contiene la información pertinente y necesaria para soportar el proceso de depuración, el cual pertenece a la serie sostenibilidad del sistema contable, cuyo valor documental es de carácter administrativo, legal, contable y fiscal.</t>
  </si>
  <si>
    <t>Carta circular - Administración terceros II</t>
  </si>
  <si>
    <t>Documento mediante el cual se solicita a los entes Públicos Distritales la actualización o modificación de datos de los funcionarios autorizados para realizar tramites ante la Dirección Distrital De Hacienda, el cual pertenece a la serie administración de sistemas de información financiera y a la subserie Administración terceros II, cuyo valor documental es de carácter administrativo.</t>
  </si>
  <si>
    <t>Solicitud de creación o actualización de terceros - Administración terceros II</t>
  </si>
  <si>
    <t>Formato que  corresponde a la incorporación que se realiza de los datos de una persona natural o jurídica en la base de datos de terceros por primera vez, el cual pertenece a la serie administración de sistemas de información financiera y a la subserie Administración terceros II, cuyo valor documental es de carácter administrativo.</t>
  </si>
  <si>
    <t>Anexos - Administración terceros II</t>
  </si>
  <si>
    <t>Documento que contiene información soporte para la modificación  de terceros en las base de datos, el cual pertenece a la serie administración de sistemas de información financiera y a la subserie Administración terceros II, cuyo valor documental es de carácter administrativo.</t>
  </si>
  <si>
    <t>Comunicaciones oficiales - Administración terceros II</t>
  </si>
  <si>
    <t>Documento mediante el cual se comunica  a los Entes Públicos Distritales, información de carácter general en relación con  la solicitud de creación de terceros , los cuales pertenecen a la serie administración de sistemas de información financiera y a la subserie Administración terceros II, cuyo valor documental es de carácter administrativo.</t>
  </si>
  <si>
    <t>Base de datos de terceros II</t>
  </si>
  <si>
    <t>Documento que contiene la información personal de cada uno de los terceros, a quienes se le paga por algún concepto en los entes públicos del Distrito, , cuyo valor documental es administrativo y contable.</t>
  </si>
  <si>
    <t>Control de recepción información fuente ”memorando, oficio, correo electrónico"</t>
  </si>
  <si>
    <t>Formato donde se controla la recepción de la información y documentación fuente necesaria para la elaboración de los informes contables y estados financieros de la SDH, este alimenta la base de datos que reposa en los servidores de la SDH, en la cual se guarda la información personal de cada tercero y cuyo acceso es restringido con los roles de acceso a aplicativos, cuyo valor documental es administrativo y contable.</t>
  </si>
  <si>
    <t xml:space="preserve">Conciliación de litigios y demandas </t>
  </si>
  <si>
    <t>Documento que registra la comparación  trimestralmente la información  que arroja el aplicativo SIPROJ  y los registros contables en relación con los litigios y demandas en contra de la SDH, cuyo valor documental es administrativo y contable.</t>
  </si>
  <si>
    <t>Limay - SI Capital</t>
  </si>
  <si>
    <t>Subdirección de Gestión Contable de Hacienda</t>
  </si>
  <si>
    <t>Subdirección de Gestión Contable de Hacienda
Responsable del proceso
Dirección de Informática y Tecnología</t>
  </si>
  <si>
    <t>SI Capital</t>
  </si>
  <si>
    <t>Conciliaciones</t>
  </si>
  <si>
    <t>Equipo de funcionario responsable</t>
  </si>
  <si>
    <t>Subdirección de Gestión Contable de Hacienda
Responsable del proceso</t>
  </si>
  <si>
    <t>SI Capital
Opget</t>
  </si>
  <si>
    <t>Espacio compartido-Contabilidad"shd.gov.co\fs\SGCH\Conciliaciones\Conciliaciones bancarias\Informes de Conciliaciones</t>
  </si>
  <si>
    <t>Espacio compartido-Contabilidad"shd.gov.co\fs\SGCH\Conciliaciones\Conciliaciones internas\</t>
  </si>
  <si>
    <t>Espacio compartido-Contabilidad"shd.gov.co\fs\SGCH\Estados e Informes\Estados Financieros\
Publicación Bogotá consolida scanner firmado</t>
  </si>
  <si>
    <t>Espacio compartido-Contabilidad"shd.gov.co\fs\SGCH\Estados e Informes\Informes Operaciones efectivas de caja</t>
  </si>
  <si>
    <t>Espacio compartido-Contabilidad"shd.gov.co\fs\SGCH\Estados e Informes\Informes Operaciones efectivas de caja\</t>
  </si>
  <si>
    <t>Espacio compartido-Contabilidad"shd.gov.co\fs\SGCH\Estados e Informes\Estados Financieros\</t>
  </si>
  <si>
    <t>Correo Electrónico</t>
  </si>
  <si>
    <t>Espacio compartido-Contabilidad"shd.gov.co\fs\SGCH\Estados e Informes\Estados Financieros\
SI-Capital (Limay)</t>
  </si>
  <si>
    <t>Espacio compartido-Contabilidad"shd.gov.co\fs\SGCH\Estados e Informes\Informes\Informes de Gestión</t>
  </si>
  <si>
    <t>SI Capital - Limay</t>
  </si>
  <si>
    <t>Espacio compartido-Contabilidad"shd.gov.co\fs\SGCH\Sostenibilidad del sistema contable\Actas del comité de Sostenibilidad contable</t>
  </si>
  <si>
    <t>Espacio compartido-Contabilidad"shd.gov.co\fs\SGCH\Sostenibilidad del sistema contable\ Expediente sostenibilidad contable</t>
  </si>
  <si>
    <t>Entidades Distritales</t>
  </si>
  <si>
    <t>SI Capital - Terceros</t>
  </si>
  <si>
    <t>AC354</t>
  </si>
  <si>
    <t>AC355</t>
  </si>
  <si>
    <t>AC356</t>
  </si>
  <si>
    <t>AC357</t>
  </si>
  <si>
    <t>AC358</t>
  </si>
  <si>
    <t>AC359</t>
  </si>
  <si>
    <t>AC360</t>
  </si>
  <si>
    <t>AC361</t>
  </si>
  <si>
    <t>AC362</t>
  </si>
  <si>
    <t>AC363</t>
  </si>
  <si>
    <t>AC364</t>
  </si>
  <si>
    <t>AC365</t>
  </si>
  <si>
    <t>AC366</t>
  </si>
  <si>
    <t>AC367</t>
  </si>
  <si>
    <t>AC368</t>
  </si>
  <si>
    <t>AC369</t>
  </si>
  <si>
    <t>AC370</t>
  </si>
  <si>
    <t>AC371</t>
  </si>
  <si>
    <t>AC372</t>
  </si>
  <si>
    <t>AC373</t>
  </si>
  <si>
    <t>AC374</t>
  </si>
  <si>
    <t>AC375</t>
  </si>
  <si>
    <t>AC376</t>
  </si>
  <si>
    <t>AC377</t>
  </si>
  <si>
    <t>AC378</t>
  </si>
  <si>
    <t>AC379</t>
  </si>
  <si>
    <t>AC380</t>
  </si>
  <si>
    <t>AC381</t>
  </si>
  <si>
    <t>AC382</t>
  </si>
  <si>
    <t>AC383</t>
  </si>
  <si>
    <t>AC384</t>
  </si>
  <si>
    <t>AC385</t>
  </si>
  <si>
    <t>AC386</t>
  </si>
  <si>
    <t>AC387</t>
  </si>
  <si>
    <t>AC388</t>
  </si>
  <si>
    <t>AC389</t>
  </si>
  <si>
    <t>AC390</t>
  </si>
  <si>
    <t>AC391</t>
  </si>
  <si>
    <t>AC392</t>
  </si>
  <si>
    <t>AC393</t>
  </si>
  <si>
    <t>AC394</t>
  </si>
  <si>
    <t>Físico - Papel
Digital -  Base de datos Limay</t>
  </si>
  <si>
    <t>Físico - Papel
Digital -  Base de datos SI Capital</t>
  </si>
  <si>
    <t>Físico - Papel
Digital - PDF Cordis</t>
  </si>
  <si>
    <t>Físico - Papel
Digital - Si Capital y Opget</t>
  </si>
  <si>
    <t>Físico - Papel
Digital - Excel, PDF</t>
  </si>
  <si>
    <t>Físico - Papel
Digital- Excel</t>
  </si>
  <si>
    <t>Físico - Papel
Digital - E-mail</t>
  </si>
  <si>
    <t>Físico - Papel
Digital - SI Capital (Limay), PDF</t>
  </si>
  <si>
    <t>Físico - Papel
Digital -  Word</t>
  </si>
  <si>
    <t>Físico - Papel
Digital -  Excel</t>
  </si>
  <si>
    <t>Físico - Papel
Digital-  Word, PDF</t>
  </si>
  <si>
    <t>Digital - Excel, E-mail</t>
  </si>
  <si>
    <t>Digital - PDF, 
E-mail</t>
  </si>
  <si>
    <t>Físico - Papel
Digital - Si Capital (Terceros)</t>
  </si>
  <si>
    <t>Sub Consolidación, Gestión e Investigación</t>
  </si>
  <si>
    <t>Comprobantes - Comprobantes de eliminación y ajuste</t>
  </si>
  <si>
    <t>Documentos en los cuales se registran las operaciones que corrigen deficiencias en la información reportada, incorporan eliminaciones de operaciones recíprocas que por omisión o inconsistencia externa se dejaron de eliminar en forma automática, cuyo valor documental es de carácter administrativo, legal y/o jurídico, contable y fiscal.</t>
  </si>
  <si>
    <t>Solicitud - Conceptos contables</t>
  </si>
  <si>
    <t>Documento mediante el cual se solicita concepto contable, cuya solicitud puede llegar mediante oficio o correo electrónico, para los casos electrónicos se imprime y radicada en el sistema de correspondencia, cuyo valor documental es de carácter administrativo y técnico.</t>
  </si>
  <si>
    <t>Concepto - Conceptos contables</t>
  </si>
  <si>
    <t>Documento técnico contable de carácter general o particular, a través del cual se precisan, aclaran o resuelven consultas técnicas efectuadas por entidades públicas distritales o nacionales, particulares o por las dependencias de la Secretaria Distrital de Hacienda, cuyo valor documental es de carácter administrativo y técnico.</t>
  </si>
  <si>
    <t>Hoja de ruta - Conceptos contables</t>
  </si>
  <si>
    <t>Formato donde se registra el levantamiento de información necesaria para emitir el concepto  y las revisiones previas a la emisión del concepto, cuyo valor documental es de carácter administrativo y técnico.</t>
  </si>
  <si>
    <t xml:space="preserve">Comunicaciones gestión operaciones reciprocas - Conciliaciones externas </t>
  </si>
  <si>
    <t>Documentos que reporta las conciliaciones de transacciones financieras que se realizan entre entidades contables públicas, cualquiera sea el nivel y sector al que pertenezcan por conceptos que puedan estar asociados con activos, pasivos, patrimonio, ingresos, gastos o costos, cuyo valor documental es de carácter administrativo.</t>
  </si>
  <si>
    <t>Balance general - Estados contables de Bogotá Distrito Capital, sector público distrital y sector gobierno general</t>
  </si>
  <si>
    <t>Estado contable que presenta en forma clasificada, resumida y consistente, la situación financiera, económica, social y ambiental de la entidad contable pública, expresada en unidades monetarias, a una fecha determinada y revela la totalidad de sus bienes, derechos y obligaciones y la situación del patrimonio. La estructura de los activos debe conservar el orden de liquidez a solvencia, los pasivos su grado de exigibilidad; reflejando de esta forma los bienes, derechos, obligaciones y el patrimonio, cuyo valor documental es de carácter administrativo, contable y técnico.</t>
  </si>
  <si>
    <t>Estado actividad financiera, económica, social y ambiental - Estados contables de Bogotá Distrito Capital, sector público distrital y sector gobierno general</t>
  </si>
  <si>
    <t>Documento que revela el resultado de la actividad financiera, económica, social y ambiental de la entidad contable pública, con base en el flujo de recursos generados y consumidos en cumplimiento de las funciones del cometido estatal, expresado en términos monetarios, durante un periodo determinado, cuyo valor documental es de carácter administrativo, contable y técnico.</t>
  </si>
  <si>
    <t>Estado de cambios en el patrimonio - Estados contables de Bogotá Distrito Capital, sector público distrital y sector gobierno general</t>
  </si>
  <si>
    <t>Documento que presenta en forma detallada y clasificada las variaciones generadas en las cuentas de patrimonio de la entidad contable pública, de un periodo determinado a otro, cuyo valor documental es de carácter administrativo, contable y técnico.</t>
  </si>
  <si>
    <t>Formatos de contaduría general de la nación - Estados contables de Bogotá Distrito Capital, sector público distrital y sector gobierno general</t>
  </si>
  <si>
    <t>Formulario establecido por la Contaduría General de la Nación, para reportar la información contable, cuyo valor documental es de carácter administrativo, contable y técnico.</t>
  </si>
  <si>
    <t>Notas a los estados contables - Estados contables de Bogotá Distrito Capital, sector público distrital y sector gobierno general</t>
  </si>
  <si>
    <t>Parte integral de los Estados Contables y forman con ellos un todo indisoluble. Son de carácter general y específico y tienen como propósito dar a conocer información adicional sobre las cifras presentadas, así como aspectos cualitativos o cuantitativos físicos, que presentan dificultad para su medición monetaria y que han afectado o pueden afectar la situación financiera, económica, social y ambiental de la entidad contable pública, cuyo valor documental es de carácter administrativo, contable y técnico.</t>
  </si>
  <si>
    <t>Solicitud análisis financiero - Informe de análisis financiero</t>
  </si>
  <si>
    <t>Documento mediante el cual se requiere la elaboración del análisis financiero de la información contable de una o varias entidades, cuyo valor documental es de carácter administrativo.</t>
  </si>
  <si>
    <t>Respuesta - Informe de análisis financiero</t>
  </si>
  <si>
    <t>Documento que contiene el análisis  financiero de la información contable (de una o varias entidades), cuyo valor documental es de carácter administrativo.</t>
  </si>
  <si>
    <t>Anexos - Informe de análisis financiero</t>
  </si>
  <si>
    <t>Documentos que soportan la información reportada en los análisis financieros, cuyo valor documental es de carácter administrativo.</t>
  </si>
  <si>
    <t xml:space="preserve">Manual - Documentos técnicos contables </t>
  </si>
  <si>
    <t>Documento técnico que contiene la descripción del procedimiento técnico contable aplicable a las operaciones realizadas en los entes contables públicos distritales, relacionadas con diferentes aspectos de un tema específico, dirigido a uno o a varios grupos de interés dependiendo del tema y de las entidades contables públicas objeto de su aplicación. Los Manuales técnicos contables se adoptan con Resolución, cuyo valor documental es de carácter administrativo y contable.</t>
  </si>
  <si>
    <t xml:space="preserve">Hoja de ruta - Documentos técnicos contables </t>
  </si>
  <si>
    <t>Formato donde se registra el levantamiento de información necesaria para elaborar un documento técnico contable, cuyo valor documental es de carácter administrativo y contable.</t>
  </si>
  <si>
    <t xml:space="preserve">Carta circular - Documentos técnicos contables </t>
  </si>
  <si>
    <t>Documento de carácter general, interno o externo, que tiene por objeto informar a los destinatarios sobre un mismo asunto o contenido en forma sintetizada, cuyo valor documental es de carácter administrativo y contable.</t>
  </si>
  <si>
    <t xml:space="preserve">Circular externa - Documentos técnicos contables </t>
  </si>
  <si>
    <t>Conjunto de lineamientos de carácter contable sobre un procedimiento específico aplicable a los entes contables públicos distritales. Puede contener anexos de ser necesarios para mayor comprensión del tema, cuyo valor documental es de carácter administrativo y contable.</t>
  </si>
  <si>
    <t xml:space="preserve">Documento de carácter especial - Documentos técnicos contables </t>
  </si>
  <si>
    <t>Documentos que no corresponden a resoluciones, manuales, cartas circulares y circulares externas y que pueden ser compilaciones, metodologías,  ayudas de memoria para juntas directivas, entre otros, cuyo valor documental es de carácter administrativo y contable.</t>
  </si>
  <si>
    <t>Solicitud de asesoría - Asesorías contables</t>
  </si>
  <si>
    <t>Documento requiriendo orientación, asistencia, acompañamiento y/o apoyo técnico en el ámbito de la Gestión Contable, cuyo valor documental es de carácter administrativo.</t>
  </si>
  <si>
    <t>Planilla de asesoría - Asesorías contables</t>
  </si>
  <si>
    <t>Es el formato establecido para que el profesional de asesoría diligencie en ella las diferentes actividades relacionadas con la asistencia técnica, tales como: Resolución de consultas, mesas de trabajo, remisión de información a las entidades, revisión de información reportada, apoyo a juntas directivas, talleres sobre temas específicos, seguimiento a operaciones recíprocas, cuyo valor documental es de carácter administrativo.</t>
  </si>
  <si>
    <t>Estadística de Asesoría - Asesorías contables</t>
  </si>
  <si>
    <t>Herramienta que permite determinar las necesidades de capacitación, investigación o lineamientos de carácter específico; dicho análisis hace parte del informe de Gestión Integral para la toma de decisiones, cuyo valor documental es de carácter administrativo.</t>
  </si>
  <si>
    <t>Actas de mesa de trabajo - Asesorías contables</t>
  </si>
  <si>
    <t>Formato establecido para consolidar la información tratada en las mesas de trabajo, cuyo valor documental es de carácter administrativo.</t>
  </si>
  <si>
    <t>Respuesta - Asesorías contables</t>
  </si>
  <si>
    <t>Documento que contiene la respuesta a las asesorías, cuyo valor documental es de carácter administrativo.</t>
  </si>
  <si>
    <t>Bitácora de evento de capacitación - Contabilidad</t>
  </si>
  <si>
    <t>Relación de las actividades previas al evento establecidas como guía útil para la preparación exitosa de los eventos de capacitación, cuyo valor documental es de carácter administrativo.</t>
  </si>
  <si>
    <t>Encuesta - Capacitación Contabilidad</t>
  </si>
  <si>
    <t>Formato utilizado para medir la efectividad y percepción del evento de capacitación, cuyo valor documental es de carácter administrativo.</t>
  </si>
  <si>
    <t>Lista de asistencia - Capacitación Contabilidad</t>
  </si>
  <si>
    <t>Formato utilizado para registrar la asistencia  en los eventos de capacitaciones, cuyo valor documental es de carácter administrativo.</t>
  </si>
  <si>
    <t>Plan de Capacitación Anual - Capacitación Contabilidad</t>
  </si>
  <si>
    <t>Programación anual de los diferentes eventos de capacitación externa y/o jornadas de retroalimentación a realizar durante la vigencia de acuerdo con los temas requeridos y priorizados por la Dirección Distrital de Contabilidad, cuyo valor documental es de carácter administrativo.</t>
  </si>
  <si>
    <t>Boletín deudores morosos del estado (BDME)</t>
  </si>
  <si>
    <t>Documento que contiene la siguiente información: código CGN de la entidad pública, periodo del reporte, año, concepto, tipo de deudor, número de obligación, número de identificación, tipo de identificación, nombre y apellido o razón social, valor de la obligación en pesos, estado de la deuda.</t>
  </si>
  <si>
    <t>Campo</t>
  </si>
  <si>
    <t>Subdirección de Consolidación, Gestión e Investigación</t>
  </si>
  <si>
    <t>Subdirección  de Consolidación, Gestión e Investigación</t>
  </si>
  <si>
    <t>Subdirección  de Consolidación, Gestión e Investigación
Responsable del proceso
DIT - Bogotá consolida</t>
  </si>
  <si>
    <t>Conceptos</t>
  </si>
  <si>
    <t>Archivo de Gestión
Conceptos</t>
  </si>
  <si>
    <t>Correo electrónico
Cordis</t>
  </si>
  <si>
    <t>Subdirección  de Consolidación, Gestión e Investigación
Responsable del proceso</t>
  </si>
  <si>
    <t>\\Shd.gov.co\fs\Contabilidad\102000-SUB_CONSOLIDACION_GESTION_E_INV\102000-24-CONCEPTOS_CONTABLES
Web SDH 
Normatividad misional/conceptos contables</t>
  </si>
  <si>
    <t>Subdirección  de Consolidación, Gestión e Investigación
Responsable del proceso</t>
  </si>
  <si>
    <t>Bogotá Consolida
Correo electrónico</t>
  </si>
  <si>
    <t>Subdirección  de Consolidación, Gestión e Investigación
Responsable del proceso
DIT Soporte (Bogotá consolida)</t>
  </si>
  <si>
    <t>Se conoce en la dependencia como formato CGN.</t>
  </si>
  <si>
    <t>Espacio Compartido \\Shd.gov.co\fs\Contabilidad\102000-SUB_CONSOLIDACION_GESTION_E_INV\102000-60.11-INFORME_ANALISIS_FINANCIERO</t>
  </si>
  <si>
    <t>Físico - Papel
Electrónico -  PDF</t>
  </si>
  <si>
    <t>Informes de Análisis Financiero</t>
  </si>
  <si>
    <t>\\Shd.gov.co\fs\Contabilidad\102000-SUB_CONSOLIDACION_GESTION_E_INV\102000-173-INSTRUMENTOS_TECNICOS_CONTABLES
Web SDH http://www.shd.gov.co/shd/normatividad-misional-nor</t>
  </si>
  <si>
    <t>\\Shd.gov.co\fs\Contabilidad\102000-SUB_CONSOLIDACION_GESTION_E_INV\102000-173-INSTRUMENTOS_TECNICOS_CONTABLES\CARTAS_CIRCULARES
 Web SDH http://www.shd.gov.co/shd/normatividad-misional-nor</t>
  </si>
  <si>
    <t>\\Shd.gov.co\fs\Contabilidad\102000-SUB_CONSOLIDACION_GESTION_E_INV\102000-173-INSTRUMENTOS_TECNICOS_CONTABLES\CIRCULARES_EXTERNAS
Web SDH http://www.shd.gov.co/shd/normatividad-misional-nor</t>
  </si>
  <si>
    <t>\\Shd.gov.co\fs\Contabilidad\102000-SUB_CONSOLIDACION_GESTION_E_INV\102000-173-INSTRUMENTOS_TECNICOS_CONTABLES\CARACTER_ESPECIAL</t>
  </si>
  <si>
    <t>Las solicitudes pueden llegar a través de llamada telefónica o correo electrónico.</t>
  </si>
  <si>
    <t>Correo electrónico 
Cordis
Planilla asesoría \\Shd.gov.co\fs\Contabilidad\102000-SUB_CONSOLIDACION_GESTION_E_INV\102000-186-ASESORIAS\102000-186.1-ASESORIAS_CONTABLES\ASESORIA_CONTABLES</t>
  </si>
  <si>
    <t>\\Shd.gov.co\fs\Contabilidad\102000-SUB_CONSOLIDACION_GESTION_E_INV\102000-186-ASESORIAS\102000-186.1-ASESORIAS_CONTABLES\ASESORIA_CONTABLES</t>
  </si>
  <si>
    <t>Asesorías</t>
  </si>
  <si>
    <t>Asesoría</t>
  </si>
  <si>
    <t>Las respuestas se pueden dar a través de llamada telefónica o correo electrónico.</t>
  </si>
  <si>
    <t>Capacitación</t>
  </si>
  <si>
    <t>\\Shd.gov.co\fs\Contabilidad\102000-SUB_CONSOLIDACION_GESTION_E_INV</t>
  </si>
  <si>
    <t>Despacho</t>
  </si>
  <si>
    <t>Se reporta a la Contaduría por norma, por solicitud de deudores morosos para publicación en la página de la Contaduría , a través de Bogotá consolida.</t>
  </si>
  <si>
    <t>AC395</t>
  </si>
  <si>
    <t>AC396</t>
  </si>
  <si>
    <t>AC397</t>
  </si>
  <si>
    <t>AC398</t>
  </si>
  <si>
    <t>AC399</t>
  </si>
  <si>
    <t>AC400</t>
  </si>
  <si>
    <t>AC401</t>
  </si>
  <si>
    <t>AC402</t>
  </si>
  <si>
    <t>AC403</t>
  </si>
  <si>
    <t>AC404</t>
  </si>
  <si>
    <t>AC405</t>
  </si>
  <si>
    <t>AC406</t>
  </si>
  <si>
    <t>AC407</t>
  </si>
  <si>
    <t>AC408</t>
  </si>
  <si>
    <t>AC409</t>
  </si>
  <si>
    <t>AC410</t>
  </si>
  <si>
    <t>AC411</t>
  </si>
  <si>
    <t>AC412</t>
  </si>
  <si>
    <t>AC413</t>
  </si>
  <si>
    <t>AC414</t>
  </si>
  <si>
    <t>AC415</t>
  </si>
  <si>
    <t>AC416</t>
  </si>
  <si>
    <t>AC417</t>
  </si>
  <si>
    <t>AC418</t>
  </si>
  <si>
    <t>AC419</t>
  </si>
  <si>
    <t>AC420</t>
  </si>
  <si>
    <t>AC421</t>
  </si>
  <si>
    <t>AC422</t>
  </si>
  <si>
    <t>Subdirección de Servicios TIC</t>
  </si>
  <si>
    <t>Ticket "Mesa de Servicios" - Registros de cuentas de usuario</t>
  </si>
  <si>
    <t>Solicitud que realiza un usuario para reportar un caso a la Mesa de Servicios y se puede identificar por un consecutivo que es generado por la herramienta de gestión, cuyo valor documental es de carácter administrativo, legal y/o jurídico.</t>
  </si>
  <si>
    <t xml:space="preserve">Administración de cuentas de usuario </t>
  </si>
  <si>
    <t>Documento donde se crean o eliminan los usuarios de red y de aplicaciones, se asignan los roles y permisos indicados, se modifican las características solicitadas de los usuarios existentes, cuyo valor documental es de carácter administrativo, legal y/o jurídico.</t>
  </si>
  <si>
    <t>Formato de usuarios del sistema MEC - Registros de cuentas de usuario</t>
  </si>
  <si>
    <t>Registro de solicitud de creación y utilización de Usuarios del MEC para usuarios de los sistemas financieros, cuyo valor documental es de carácter administrativo, legal y/o jurídico.</t>
  </si>
  <si>
    <t>Memorando - Registros de cuentas de usuario</t>
  </si>
  <si>
    <t>Comunicación dirigida a la persona solicitante con los datos del nuevo usuario creado (usuarios y contraseñas de sistemas de información solicitados). Pueden ser usuarios internos (memorando) o externos (oficio), cuyo valor documental es de carácter administrativo.</t>
  </si>
  <si>
    <t>Ticket "Mesa de Servicios" - Servicio al cliente del recurso informático</t>
  </si>
  <si>
    <t>Es la solicitud que realiza un usuario para reportar un caso a la Mesa de Servicios y se puede identificar por un consecutivo que es generado por la herramienta de gestión, cuyo valor documental es de carácter administrativo.</t>
  </si>
  <si>
    <t>Cambio de parte - Servicio al cliente del recurso informático</t>
  </si>
  <si>
    <t>Documento en que se registra los cambios que se realicen a los equipos de la Entidad, cuyo valor documental es de carácter administrativo.</t>
  </si>
  <si>
    <t>AC423</t>
  </si>
  <si>
    <t>AC424</t>
  </si>
  <si>
    <t>AC425</t>
  </si>
  <si>
    <t>AC426</t>
  </si>
  <si>
    <t>AC427</t>
  </si>
  <si>
    <t>AC428</t>
  </si>
  <si>
    <t>Registros</t>
  </si>
  <si>
    <t>http://decadvms15:8686/</t>
  </si>
  <si>
    <t>Subdirección de Servicios TIC Responsable del Proceso</t>
  </si>
  <si>
    <t>Digital - Mesa de Servicios</t>
  </si>
  <si>
    <t>Toda la Entidad</t>
  </si>
  <si>
    <t>Registros de cuentas de usuario</t>
  </si>
  <si>
    <t>http://oim.shd.gov.co:7777/identity/faces/signin?</t>
  </si>
  <si>
    <t>Digital - OIM</t>
  </si>
  <si>
    <t>Físico -Papel
Digital - PDF</t>
  </si>
  <si>
    <t>Gestión de servicios y atención a los usuarios</t>
  </si>
  <si>
    <t>Servicio al cliente del recurso informático</t>
  </si>
  <si>
    <t>58-P-01
Versión 10</t>
  </si>
  <si>
    <t xml:space="preserve">CPR-01
 Versión 18 </t>
  </si>
  <si>
    <t>58-P-02
Versión 13</t>
  </si>
  <si>
    <t>01-P-05
Versión 18</t>
  </si>
  <si>
    <t>125-P-01
Versión 4</t>
  </si>
  <si>
    <t>52-P-01
Versión 13</t>
  </si>
  <si>
    <t>52-P-02
Versión 10
52-P-03
Versión 10</t>
  </si>
  <si>
    <t>52-P-02
Versión 10
70-P-01
Versión 5</t>
  </si>
  <si>
    <t>70-P-01
Versión 5</t>
  </si>
  <si>
    <t>52-P-02
Versión 10 
70-P-01
Versión 5</t>
  </si>
  <si>
    <t xml:space="preserve">52-P-02
Versión 10 </t>
  </si>
  <si>
    <t>86-P-03
Versión 03</t>
  </si>
  <si>
    <t>55-P-03
Versión 14</t>
  </si>
  <si>
    <t>55-P-01
Versión 14</t>
  </si>
  <si>
    <t>55-P-02
Versión 12</t>
  </si>
  <si>
    <t>65-P-03
Versión 14</t>
  </si>
  <si>
    <t>65-P-04
Versión 3</t>
  </si>
  <si>
    <t>39-P-02
Versión 10</t>
  </si>
  <si>
    <t>39-P-09
Versión 2</t>
  </si>
  <si>
    <t xml:space="preserve">01-P-01
Versión 23 </t>
  </si>
  <si>
    <t>127-P-01
Versión 10</t>
  </si>
  <si>
    <t>127-P-02
Versión 6</t>
  </si>
  <si>
    <t>44-P-01
Versión 17</t>
  </si>
  <si>
    <t>119-P-03
Versión 5</t>
  </si>
  <si>
    <t>119-G-01
Versión 3</t>
  </si>
  <si>
    <t>119-I-03
Versión 3</t>
  </si>
  <si>
    <t>119-P-01
Versión 14</t>
  </si>
  <si>
    <t>54-P-01
Versión 17</t>
  </si>
  <si>
    <t>65-P-06
Versión 12</t>
  </si>
  <si>
    <t>Instructivo 119-I-03
Versión 3</t>
  </si>
  <si>
    <t xml:space="preserve">Soportado por:
Directiva Distrital 008 de 2006. Por la cual se dispone la implementación del Modelo Estándar de Control Interno - MECI 1000:2005 en el Distrito Capital. </t>
  </si>
  <si>
    <t>Soportado por:
Decreto  652  de 2011.  Por Medio del Cual se Adopta la Norma Técnica Distrital del Sistema Integrado de Gestión Para las Entidades y Organismos Distritales.</t>
  </si>
  <si>
    <t>Soportado por:
Decreto 601 de 2014.  Art. 74°. Comité de Dirección: El Comité de Dirección será el máximo órgano consultivo de la Secretaría Distrital de Hacienda.</t>
  </si>
  <si>
    <t>Soportado por:
Decreto 601 de 2014.  Art. 74°. Comité de Dirección: El Comité de Dirección será el máximo órgano consultivo de la Secretaría Distrital de Hacienda.
Formato 78-F-02</t>
  </si>
  <si>
    <t>Soportado por:
Resolución 1584 de 2002. Art.1.-  Crear el Comité de Calidad de la Secretaría de Hacienda.</t>
  </si>
  <si>
    <t>Soportado por:
Resolución 1584 de 2002. Art.1.-  Crear el Comité de Calidad de la Secretaría de Hacienda.
Formato 78-F-02</t>
  </si>
  <si>
    <t>Soportado por:
Decreto 601 de 2014.  Art.8 Lit S. Coordinar el seguimiento y respuesta a los diferentes requerimientos asignados a la Oficina o delegados por instancias superiores, así como elaborar y presentar los informes periódicos y ocasionales de su competencia.</t>
  </si>
  <si>
    <t>Soportado por:
Resolución Reglamentaria 034 de 2009. Cap. III. Artículo 5.- RESPONSABLES DE RENDIR CUENTAS POR ENTIDAD. 
Link: contraloriabogota.gov.co/resoluciones</t>
  </si>
  <si>
    <t>Soportado por:
Resolución Reglamentaria 034 de 2009. Cap. III. Artículo 5.- RESPONSABLES DE RENDIR CUENTA POR ENTIDAD. 
Link: contraloriabogota.gov.co/resoluciones</t>
  </si>
  <si>
    <t>Soportado por:
Resolución Reglamentaria 034 de 2009. Cap. II. Artículo 3.- RENDICIÓN DE CUENTAS. 
Link: contraloriabogota.gov.co/resoluciones</t>
  </si>
  <si>
    <t>Soportado por:
Resolución Reglamentaria 034 de 2009. Cap. II. Artículo 3.- RENDICIÓN DE CUENTA. 
Link: contraloriabogota.gov.co/resoluciones</t>
  </si>
  <si>
    <t>Soportado por:
Formato 44-F.09
Construcción o mantenimiento de soluciones de TIC.</t>
  </si>
  <si>
    <t>Soportado por:
Formato   44-F.04
Construcción o mantenimiento de soluciones de TIC.</t>
  </si>
  <si>
    <t>Soportado por:
Formato 44-F.15
Construcción o mantenimiento de soluciones de TIC.</t>
  </si>
  <si>
    <t>Soportado por:
Construcción o mantenimiento de soluciones de TIC.</t>
  </si>
  <si>
    <t>Soportado por:
Formato 44-F.05
Construcción o mantenimiento de soluciones de TIC.</t>
  </si>
  <si>
    <t>Soportado por:
Formato 44-F.11
Construcción o mantenimiento de soluciones de TIC.</t>
  </si>
  <si>
    <t>Soportado por:
Formato 44-F.12
Construcción o mantenimiento de soluciones de TIC.</t>
  </si>
  <si>
    <t>Soportado por:
Formato 44-F.16
Construcción o mantenimiento de soluciones de TIC.</t>
  </si>
  <si>
    <t>Soportado por:
Formato 44-F.06
Construcción o mantenimiento de soluciones de TIC.</t>
  </si>
  <si>
    <t>Soportado por: 
Formato 44-F.07
Construcción o mantenimiento de soluciones de TIC.</t>
  </si>
  <si>
    <t>Soportado por:
Formato 44-F.23
Construcción o mantenimiento de soluciones de TIC.</t>
  </si>
  <si>
    <t>Soportado por:
Formato 44-F.24
Construcción o mantenimiento de soluciones de TIC.</t>
  </si>
  <si>
    <t>Soportado por:
Formato 44-F.05 
Construcción o mantenimiento de soluciones de TIC.</t>
  </si>
  <si>
    <t>Soportado por:
Formato 44-F.20
Construcción o mantenimiento de soluciones de TIC.</t>
  </si>
  <si>
    <t>Soportado por:
Decreto 601 de 2014. Art. 69, Literal d.</t>
  </si>
  <si>
    <t>Soportado por:
 Decreto 601 de 2014. Art. 69, Literal m.</t>
  </si>
  <si>
    <t>Soportado por: 
Investigaciones Disciplinarias.</t>
  </si>
  <si>
    <t xml:space="preserve">Soportado por:
Decreto 601 de 2014. Art. 21. Lit. L.  </t>
  </si>
  <si>
    <t xml:space="preserve">Soportado por: 
Decreto 601 de 2014. Art. 18. Lit. O.  </t>
  </si>
  <si>
    <t>Soportado por: 
CPR-86</t>
  </si>
  <si>
    <t>Soportado por: 
Formato 53-F-09</t>
  </si>
  <si>
    <t>Soportado por: 
Formato 53-F-12</t>
  </si>
  <si>
    <t>Soportado por: 
Formato 53-F-19</t>
  </si>
  <si>
    <t>Soportado por: 
Formato 53-F-21</t>
  </si>
  <si>
    <t>Soportado por: 
Formato 53-F-11</t>
  </si>
  <si>
    <t>Soportado por: 
Formato 53-F-16</t>
  </si>
  <si>
    <t>Soportado por: 
Formato 53-F-02</t>
  </si>
  <si>
    <t>Soportado por: 
Formato 53-F-13</t>
  </si>
  <si>
    <t>Soportado por: 
Formato 53-F-23</t>
  </si>
  <si>
    <t>Aunque se pueden emitir conceptos, estos no son de carácter vinculante.</t>
  </si>
  <si>
    <t>Soportado por:
Formato: 55-F-10</t>
  </si>
  <si>
    <t>Soportado por:
Formato: 55-F-07</t>
  </si>
  <si>
    <t>Soportado por:
Formato: 55-F-05</t>
  </si>
  <si>
    <t>Soportado por:
Formato: 55-F-02</t>
  </si>
  <si>
    <t>Soportado por:
Formato: 55-F-03</t>
  </si>
  <si>
    <t>Soportado por:
Formato 55-F-09</t>
  </si>
  <si>
    <t>SharePoint - Oficina Asesora de comunicaciones. Carpeta  comunicación interna</t>
  </si>
  <si>
    <t>SharePoint. Oficina Asesora de Comunicaciones  Carpeta comunicación externa</t>
  </si>
  <si>
    <t>SharePoint - Oficina Asesora de Comunicaciones.  Carpeta Administrativo. Informes de Gestión</t>
  </si>
  <si>
    <t xml:space="preserve">Jefe, Asesores, Prof. Especializados y Prof. Universitarios y Contratistas de la Of. Asesora de Planeación
Responsables de Procesos SHD
Alta Dirección  </t>
  </si>
  <si>
    <t>Intranet: http://intranet.shd.gov.co/node/303
Archivo Digital Share red/shd.gov.co/fs/secretario/oficina planeación/magnéticos de la oficina asesora de planeación/Revisión Gerencial</t>
  </si>
  <si>
    <t>Intranet: http://intranet.shd.gov.co/node/306
 Archivo Digital Share red/shd.gov.co/fs/secretario/oficina planeación/Encuestas</t>
  </si>
  <si>
    <t>Página Web: http://www.shd.gov.co/shd/direccionamiento-estrategico
Intranet
Archivo Digital Share red/shd.gov.co/fs/secretario/oficina planeación/magnéticos de la oficina asesora de planeación/1200-122.2 seguimiento_servicios_procesos</t>
  </si>
  <si>
    <t>Archivo Digital Share red/shd.gov.co/fs/secretario/oficina planeación/magnéticos de la oficina asesora de planeación/1200-122.2 seguimiento_servicios_procesos</t>
  </si>
  <si>
    <t xml:space="preserve">Archivo Digital Share red/shd.gov.co/fs/secretario/oficina planeación/magnéticos de la oficina asesora de planeación/1200-109 Proyectos de Inversión </t>
  </si>
  <si>
    <t>Archivo Digital Share red/shd.gov.co/fs/secretario/oficina planeación/magnéticos de la oficina asesora de planeación/1200-109 Proyectos de Inversión 
Página Web: http://www.shd.gov.co/shd/programa</t>
  </si>
  <si>
    <t>Archivo Digital Share red/shd.gov.co/fs/secretario/oficina planeación/magnéticos de la oficina asesora de planeación/Boletines Magnéticos
Intranet</t>
  </si>
  <si>
    <t>Archivo Digital Share red/shd.gov.co/fs/secretario/oficina planeación/magnéticos de la oficina asesora de planeación/Control Documental 
WCC / Registro de elaboración, recepción y distribución de documentos</t>
  </si>
  <si>
    <t>Jefe, Asesor, Prof. Especializados, Prof. Universitarios y Contratistas de la Of. Asesora de Planeación
Responsables Procesos SDH</t>
  </si>
  <si>
    <t>Archivo Digital Share red/shd.gov.co/fs/secretario/oficina planeación/magnéticos de la oficina asesora de planeación/Control Documental
Intranet/SIG</t>
  </si>
  <si>
    <t>Archivo Digital Share red/shd.gov.co/fs/secretario/oficina planeación/magnéticos de la oficina asesora de planeación/Documentos MECI</t>
  </si>
  <si>
    <t xml:space="preserve">Jefe, Prof. Especializados y Prof. Universitarios de la Of. Asesora de Planeación responsables de la actividad 
Control Interno </t>
  </si>
  <si>
    <t xml:space="preserve">WCC/Registro de Seguimiento y Mejora del SGC
Archivo Digital Share red/shd.gov.co/fs/secretario/oficina planeación/magnéticos de la oficina asesora de planeación/Auditorías Internas </t>
  </si>
  <si>
    <t>Equipo Auditor
Jefe y Asesor de la Of. Asesora de Planeación
Responsables Procesos SDH</t>
  </si>
  <si>
    <t>Soportado por: 
Resolución Reglamentaria 034 de 2009. Cap. III. Artículo 5.- RESPONSABLES DE RENDIR CUENTAS POR ENTIDAD. Modificado por la Resolución Contraloría Distrital 019  de 2010 Art. 7.</t>
  </si>
  <si>
    <t>Soportado por:
Atención al Ciudadano.
Seguimiento y Control a Peticiones, Quejas, Reclamos y Sugerencias.</t>
  </si>
  <si>
    <t>Despacho del Director Jurídico 
Subdirección Jurídica de Hacienda
Responsable del Proceso</t>
  </si>
  <si>
    <t>SharePoint</t>
  </si>
  <si>
    <t>Bogotá Consolida - Módulo Consolidación</t>
  </si>
  <si>
    <t>Bogotá Consolida - Módulo Consolidación
Web SDH http://www.shd.gov.co/shd/estados-contables-basicos
Espacio compartido \\Shd.gov.co\fs\Contabilidad\102000-SUB_CONSOLIDACION_GESTION_E_INV\102000-46-ESTADOS_FINANCIEROS_E_INFORMES_CONTABLES</t>
  </si>
  <si>
    <t xml:space="preserve">Bogotá Consolida - Módulo Consolidación
Espacio compartido \\Shd.gov.co\fs\Contabilidad\102000-SUB_CONSOLIDACION_GESTION_E_INV\102000-46-ESTADOS_FINANCIEROS_E_INFORMES_CONTABLES
Transmisión electrónica  vía chip </t>
  </si>
  <si>
    <t>Bogotá Consolida - Módulo Consolidación
Web http://www.shd.gov.co/shd/estados-contables-basicos
Espacio compartido \\Shd.gov.co\fs\Contabilidad\102000-SUB_CONSOLIDACION_GESTION_E_INV\102000-46-ESTADOS_FINANCIEROS_E_INFORMES_CONTABLES</t>
  </si>
  <si>
    <t>Soportado por:
Servicios y soporte en tecnologías de la información y comunicaciones.</t>
  </si>
  <si>
    <t>Soportado por:
Formato  65-F-14  
Servicios y soporte en tecnologías de la información y comunicaciones.</t>
  </si>
  <si>
    <t>Soportado por:
Formato 65-F.04
Servicios y soporte en tecnologías de la información y comunicaciones.</t>
  </si>
  <si>
    <t>Espacio compartido-Contabilidad"shd.gov.co\fs\SGCH\Sostenibilidad del sistema contable\Plan se sostenibilidad contable</t>
  </si>
  <si>
    <t>Categoría</t>
  </si>
  <si>
    <t>SharePoint - Oficina Asesora de Comunicaciones. Carpeta comunicación externa - Campañas</t>
  </si>
  <si>
    <t>Informe de gestión trimestral que se envía a la OAP, cuyo valor documental es de carácter administrativo.</t>
  </si>
  <si>
    <t>Hace referencia a los documentos que se generan mediante acto administrativo  el cual se efectúa el  nombramientos de los funcionarios a un cargo de las Entidades Liquidadas o suprimidas del Distrito, cuyo valor documental es de carácter administrativo, legal y jurídico.</t>
  </si>
  <si>
    <t>Listados que hace referencia a los aportes a seguridad social de los empleados de Entidades Liquidadas o suprimidas, cuyo valor documental es de carácter administrativo, legal y jurídico.</t>
  </si>
  <si>
    <t>Documentos de afiliación a las entidades de seguridad social y cajas de compensación de funcionarios que prestó sus servicios a entidades liquidas o suprimidas del  Distrito, cuyo valor documental es de carácter administrativo, legal y jurídico.</t>
  </si>
  <si>
    <t>Documentos que muestra situaciones administrativas tales como: incapacidad, licencia, vacaciones, sanciones, encargos  a funcionario que prestó sus servicios a entidades liquidas o suprimidas del  Distrito, cuyo valor documental es de carácter administrativo, legal y jurídico.</t>
  </si>
  <si>
    <t>Documento que refleja el acto administrativo de desvinculación de los funcionario que prestaron  sus servicios a entidades liquidas o suprimidas del  Distrito, cuyo valor documental es de carácter administrativo, legal y jurídico.</t>
  </si>
  <si>
    <t>Documento que refleja solicitudes que hacen los funcionarios tales como: constancia laboral, permisos, licencias de los funcionario que prestaron  sus servicios a entidades liquidas o suprimidas del  Distrito, cuyo valor documental es de carácter administrativo, legal y jurídico.</t>
  </si>
  <si>
    <t>Documentos de respuesta que emite la entidad  relacionado con solicitudes  con  relación a su vinculo laboral  de funcionarios que prestaron  sus servicios a entidades liquidas o suprimidas del  Distrito, cuyo valor documental es de carácter administrativo, legal y jurídico.</t>
  </si>
  <si>
    <t>Documentos que sirven como fuentes para llegar al proceso de consolidación de cifras en los estados contables e informes complementarios, generalmente en los Balances Generales Anuales, cuyo valor documental es de carácter administrativo, legal, jurídico, contable y fiscal.</t>
  </si>
  <si>
    <t>Oficios remisorios e informativos de trámite que permiten mantener comunicación entre SPE y el tercero que administra el bien, cuyo valor documental es de carácter administrativo, contable, legal y jurídico.</t>
  </si>
  <si>
    <t>Relación generalizada de la totalidad de los roles y privilegios generados y  establecidos por la DIB, cuyo valor documental es de carácter administrativo, legal  y jurídico.</t>
  </si>
  <si>
    <t>Documento que permite realizar el seguimiento a los roles y privilegios asignados a los funcionarios de la DIB, el reporte se relaciona en el informe de gestión de la Oficina de Administración Funcional del Sistema, cuyo valor documental es de carácter administrativo, legal  y jurídico.</t>
  </si>
  <si>
    <t>Documento se soporta la solicitud de aprobación, Eliminación o actualización de una herramienta ofimática, requerida por alguna de las áreas de la DIB, cuyo valor documental es de carácter administrativo y legal.</t>
  </si>
  <si>
    <t>Documento en donde se especifica el manual de uso de la herramienta ofimática, de acuerdo con lo especificado en el Instructivo 39-I-01 administración y control de herramientas ofimáticas, cuyo valor documental es de carácter administrativo y legal.</t>
  </si>
  <si>
    <t>Documento que permite evidenciar el uso efectivo y permanente de las funcionalidades, servicios, mantenimientos que se ha dispuesto en el sistema para los usuarios que correspondan, cuyo valor documental es de carácter administrativo y legal.</t>
  </si>
  <si>
    <t>Relación generalizada de herramientas ofimáticas de la DIB, la  cual pertenece a la serie documental controles y a la subserie control de herramientas ofimáticas, cuyo valor documental es de carácter administrativo y legal.</t>
  </si>
  <si>
    <t>Documento que evidencia el registro de los requerimientos de procesamiento de información y lógicas de control de la vigencia, cuyo valor documental es de carácter administrativo, legal, jurídico y fiscal.</t>
  </si>
  <si>
    <t>Documento en donde se registran las solicitudes de información realizadas a la Oficina de Administración Funcional del Sistema que son procesadas por medio de un requerimiento al sistema de información, cuyo valor documental es de carácter administrativo, legal, jurídico y fiscal.</t>
  </si>
  <si>
    <t>Formato que proyecta las metas por tipo de recaudo oportuno y gestión, tipo de impuesto en predial , vehículos, ICA y otros impuestos, tipo de gestión en fidelización, determinación y cobro, a su vez para determinación se desagrega en control extensivo, determinación general y determinación grandes contribuyentes y para cobro en control persuasivo, cobro pre jurídico y cobro coactivo, teniendo en cuenta la gestión realizada y las acciones a realizar, cuyo valor documental es de carácter administrativo, legal, jurídico y fiscal.</t>
  </si>
  <si>
    <t>Hace referencia a los Desprendibles de pago de nómina de los funcionarios  que prestaron  sus servicios a entidades liquidas o suprimidas del  Distrito, cuyo valor documental es de carácter administrativo, legal, jurídico, contable y fiscal.</t>
  </si>
  <si>
    <t>Hace referencia a un listado que contiene los conceptos de nómina de pago y deducidos de los funcionario que prestaron  sus servicios a entidades liquidas o suprimidas del  Distrito, cuyo valor documental es de carácter administrativo, legal, jurídico, contable y fiscal.</t>
  </si>
  <si>
    <t>Hace referencia a los documentos que identifican al funcionario como, cédula, tarjeta de identidad, registro civil de nacimiento y  partida de matrimonio, cuyo valor documental es de carácter administrativo, legal y jurídico.</t>
  </si>
  <si>
    <t>Base en Excel,  que contiene la siguiente información: Id, Tipo Registro, Año Gravable, número Formulario, Referencia de Pago, Chip, Matricula Inmobiliaria, cédula Catastral,  Dirección de Predio, área de Terreno, área Construida, Destino, Tarifa, Ajuste Tarifa, Porcentaje, Razón Social, Tipo Identificación, Número Identificación, Dirección de Notificación, Código municipio1, Fecha Hasta Primer Vencimiento, AA Primer Vencimiento, FU Primer Vencimiento, VS Primer Vencimiento, AT Primer Vencimiento, IA Primer Vencimiento, HA Primer Vencimiento, VP Primer Vencimiento, TD Primer Vencimiento, IM Primer Vencimiento, TP Primer Vencimiento, Hash Control1, AV Primer Vencimiento, TA Primer Vencimiento, Hash Control2, Fecha Hasta Segundo Vencimiento, AA Segundo Vencimiento, FU Segundo Vencimiento, VS Segundo Vencimiento, AT Segundo Vencimiento, IA Segundo Vencimiento, HA Segundo Vencimiento, VP Segundo Vencimiento, TD Segundo Vencimiento, IM Segundo Vencimiento, TP Segundo Vencimiento, Hash Control3m AV Segundo Vencimiento, TA Segundo Vencimiento, Hash Control4, Dirección de Notificación 2, Código Municipio, Código Zona Postal.</t>
  </si>
  <si>
    <t>Físico - Papel
Digital - E-mail, PDF</t>
  </si>
  <si>
    <t>Físico - Papel
Digital - Word y PDF</t>
  </si>
  <si>
    <t>Físico - Papel
Digital - Excel, PDF, E-mail</t>
  </si>
  <si>
    <t>Físico - Papel
Digital - TXT, PDF, CSV</t>
  </si>
  <si>
    <t>Físico - Papel
Digital -PDF, E-mail</t>
  </si>
  <si>
    <t>Físico - Papel
Digital - Word, PDF</t>
  </si>
  <si>
    <t>Físico - Papel
Digital - Word,  PDF</t>
  </si>
  <si>
    <t>Físico - Papel
Digital - Excel, E-mail</t>
  </si>
  <si>
    <t>Digital - Bogotá Consolida</t>
  </si>
  <si>
    <t>Todos los funcionarios y contratistas de la Entidad</t>
  </si>
  <si>
    <t>Ciudadanía
Contribuyentes
Medios de Comunicación
Entes de control</t>
  </si>
  <si>
    <t>Jefe, Prof. Especializados y Prof. Universitarios
Asesores de Calidad de la Of. Asesora de Planeación</t>
  </si>
  <si>
    <t>Jefe, Asesores,
Prof. Especializados y  
Universitarios y 
Contratistas de la Of. 
Asesora de Planeación</t>
  </si>
  <si>
    <t xml:space="preserve">Jefe, Asesores, 
Prof. Especializados y. Universitarios y Contratistas de la Of. Asesora de Planeación
Responsables de Procesos SHD
Alta Dirección  </t>
  </si>
  <si>
    <t xml:space="preserve">Jefe, Asesores, 
Prof. Especializados y
Universitarios y Contratistas de la Of. Asesora de Planeación
Responsables de Procesos SHD
Alta Dirección  </t>
  </si>
  <si>
    <t>Jefe, Asesores, 
Prof. Especializados y Universitarios y Contratistas de la Of. Asesora de Planeación
Responsables de Procesos SHD</t>
  </si>
  <si>
    <t xml:space="preserve">Jefe, Asesores, 
Prof. Especializados y  Universitarios y Contratistas de la Of. Asesora de Planeación
Responsables de Procesos SHD
Alta Dirección  </t>
  </si>
  <si>
    <t>Jefe, Asesores, Prof. Especializados y Universitarios de la Of. Asesora de Planeación
Responsables de Procesos SHD</t>
  </si>
  <si>
    <t>Jefe, Asesores, Prof. Especializados y  Universitarios de la Of. Asesora de Planeación
Responsables Procesos SHD</t>
  </si>
  <si>
    <t>Jefe, Prof. Especializados y Universitarios y Contratistas de la Of. Asesora de Planeación
Responsables Procesos SDH</t>
  </si>
  <si>
    <t>Jefe, Asesores, Prof. Especializados y  Universitarios de la Of. Asesora de Planeación responsable de la actividad 
Responsables Procesos SHD</t>
  </si>
  <si>
    <t>Jefe, Asesores, Prof. Especializados y Universitarios de la Of. Asesora de Planeación responsable de la actividad 
Responsables Procesos SHD</t>
  </si>
  <si>
    <t>Jefe, Asesores, Prof. Especializados,  Universitarios y Contratistas de la Of. Asesora de Planeación
Responsables de Procesos SHD</t>
  </si>
  <si>
    <t>Jefe, Asesor, Prof. Especializados y Universitarios y Contratistas de la Of. Asesora de Planeación
Responsables Procesos SDH</t>
  </si>
  <si>
    <t xml:space="preserve">Jefe, Prof. Especializados y  Universitarios de la Of. Asesora de Planeación responsables de la actividad 
Control Interno </t>
  </si>
  <si>
    <t>Equipo Auditor
Jefe, Asesor, Prof. Especializados y Universitarios y Contratistas
Responsables Procesos SDH</t>
  </si>
  <si>
    <t>Entes de control</t>
  </si>
  <si>
    <t>Funcionarios SDH
Entes de control</t>
  </si>
  <si>
    <t>Z:\100000-DESPACHO_DIRECCION_CONTABILIDAD\100000-60-INFORMES\100000-60.1-INFORMES_A_Entes de control</t>
  </si>
  <si>
    <t>Of. Asesora de Planeación
Entes de control
Dir. Distrital de Contabilidad</t>
  </si>
  <si>
    <t>Jefe, Prof. Universitarios,  Técnico Operativo y Aux. Administrativo de la Of. de Atención al Ciudadano
Ciudadano que interpuso PQRS</t>
  </si>
  <si>
    <t>Equipo de archivo (Prof. Universitario, Aux. Administrativo) de la Sub. de Gestión Documental</t>
  </si>
  <si>
    <t>Equipo de Archivo (Prof. Universitario, Aux. Administrativo), Prof. Universitario Líder SIEL</t>
  </si>
  <si>
    <t>Prof. Especializado Sub. Proyectos Especiales</t>
  </si>
  <si>
    <t>Todos los funcionarios de la Sub. de Planeación e Inteligencia Tributaria</t>
  </si>
  <si>
    <t>Técnico Operativo de Sub. Gestión Contable de Hacienda</t>
  </si>
  <si>
    <t>Directora de Contabilidad
Subdirector Técnico, 
Prof.es Universitarios y Especializados
de la Sub. de Consolidación, Gestión e Investigación
Ciudadanía
Entidades Públicas
Órganos de control 
Entidades Financieras
Calificadoras de Riesgo</t>
  </si>
  <si>
    <t xml:space="preserve">Sub. de Servicios TIC </t>
  </si>
  <si>
    <t xml:space="preserve">Sub. de Infraestructura de TIC </t>
  </si>
  <si>
    <t>Jefe, Asesores, Prof. Especializados y Universitarios de la Of. Asesora de Planeación responsables de la actividad Of.</t>
  </si>
  <si>
    <t>Jefe, Asesores, Prof. Especializados y Universitarios de la Of. Asesora de Planeación responsables de la actividad Of.
Responsables Procesos SHD</t>
  </si>
  <si>
    <t>Despacho Secretario(a) Hacienda
Of. Asesora de Planeación</t>
  </si>
  <si>
    <t>Of. Asesora de Planeación</t>
  </si>
  <si>
    <t>Alta Dirección
Of. Asesora de Planeación</t>
  </si>
  <si>
    <t>Dir. de Gestión Corporativa
Sub. Administrativa y Financiera (CPR-41)
Dir. Jurídica
Sub. de Asuntos Contractuales 
Concejo de Bogotá</t>
  </si>
  <si>
    <t>Líderes Funcionales aplicativos/
Usuarios Funcionales aplicativos/
Líderes Técnicos aplicativos/
Analista de Sistemas aplicativos</t>
  </si>
  <si>
    <t>Líderes Técnicos aplicativos/
Analista de Sistemas aplicativos</t>
  </si>
  <si>
    <t>Jefe, Prof. Especializados y Universitarios, Técnico Operativo, Aux. Administrativo de la Of. de Control Interno Disciplinario</t>
  </si>
  <si>
    <t>Funcionarios de la Dir. Distrital de Contabilidad relacionados con el proceso.
Entes de Control a solicitud</t>
  </si>
  <si>
    <t>Prof.  Universitarios y Especializados
Técnicos Operativos de la Sub. Gestión Contable de Hacienda</t>
  </si>
  <si>
    <t>Aux.  Administrativo
Prof. Universitario y  Especializado de Sub. Gestión Contable de Hacienda</t>
  </si>
  <si>
    <t>Técnico Operativo, Prof. Universitario y Especializado de Sub. Gestión Contable de Hacienda</t>
  </si>
  <si>
    <t>Prof. Universitario y  Especializado de Sub. Gestión Contable de Hacienda</t>
  </si>
  <si>
    <t>Prof. Universitario y  Especializado de Sub. Gestión Contable de Hacienda
Director DDC
Subdirectores DDC</t>
  </si>
  <si>
    <t>Prof. Universitario y  Especializado de Sub. Gestión Contable de Hacienda
Dir. de Impuestos de Bogotá
Tesorería Distrital</t>
  </si>
  <si>
    <t>Técnico operativo  y/o Prof. de la Sub. Gestión Contable de Hacienda autorizados para la creación, modificación y/o actualización de terceros</t>
  </si>
  <si>
    <t>Prof. Universitario y Especializado de Sub. Gestión Contable de Hacienda</t>
  </si>
  <si>
    <t>Directora de Contabilidad
Sub. Técnico, 
Prof. Universitarios y Especializados  de la Sub. de Consolidación, Gestión e Investigación</t>
  </si>
  <si>
    <t>Directora de Contabilidad
Sub. Técnico, 
Prof. Universitarios y Especializados,
Aux. Administrativos de la Sub. de Consolidación, Gestión e Investigación
Entidades Distritales
Dependencias SDH (solicitantes)</t>
  </si>
  <si>
    <t>Clientes internos
Prof. Universitarios y Especializados de toda la Dir. Distrital de Contabilidad</t>
  </si>
  <si>
    <t>Directora de Contabilidad
Sub. Técnico, 
Prof. Universitarios y Especializados
de la Sub. de Consolidación, Gestión e Investigación
Entidades Públicas</t>
  </si>
  <si>
    <t>Directora de Contabilidad
Sub. Técnico, 
Prof. Universitarios y Especializados
de la Sub. de Consolidación, Gestión e Investigación
Ciudadanía
Entidades Públicas
Entes de control 
Entidades Financieras
Calificadoras de Riesgo</t>
  </si>
  <si>
    <t>Directora de Contabilidad
Sub. Técnico, 
Prof. Universitarios y Especializados
de la Sub. de Consolidación, Gestión e Investigación
Contaduría General de la Nación</t>
  </si>
  <si>
    <t>Directora de Contabilidad
Sub. Técnico, 
Prof. Universitarios y Especializados
de la Sub. de Consolidación, Gestión e Investigación
Ciudadanía
Entidades Públicas
Órganos de control 
Entidades Financieras
Calificadoras de Riesgo</t>
  </si>
  <si>
    <t>Directora de Contabilidad
Sub. Técnico, 
Prof. Universitarios y Especializados, Aux. Administrativo
de la Sub. de Consolidación, Gestión e Investigación</t>
  </si>
  <si>
    <t>Directora de Contabilidad
Sub. Técnico, 
Prof. Universitarios y Especializados, de la Sub. de Consolidación, Gestión e Investigación</t>
  </si>
  <si>
    <t>Prof. Universitarios y Especializados de la Sub. de Consolidación, Gestión e Investigación
Funcionarios  áreas de gestión SDH
Entidades Distritales
Ciudadanía</t>
  </si>
  <si>
    <t>Prof. Universitarios y Especializados de la Sub. de Consolidación, Gestión e Investigación
Control Interno
Of. Asesora de Planeación</t>
  </si>
  <si>
    <t>Directora de Contabilidad
Sub. Técnico, 
Prof. Universitarios y Especializados
de la Sub. de Consolidación, Gestión e Investigación</t>
  </si>
  <si>
    <t>Sub. Técnico, 
Prof. Universitarios y Especializados
de la Sub. de Consolidación, Gestión e Investigación</t>
  </si>
  <si>
    <t>Directora de Contabilidad Administradora
Sub. Técnico, 
Prof. Universitarios y Especializados
de la Sub. de Consolidación, Gestión e Investigación responsable BDME</t>
  </si>
  <si>
    <t>SDH 
Entidades externas</t>
  </si>
  <si>
    <t>Oficina de Inteligencia Tributaria</t>
  </si>
  <si>
    <t>Es el documento que registra las acciones adelantadas, relacionadas con el recaudo tributario, con base en los soportes tributarios y bases de gestión de las áreas, cuyo valor documental es de carácter administrativo, legal, jurídico y fiscal.</t>
  </si>
  <si>
    <t>información arrojada por el Sistema de información Tributario, referente al recaudo, cuyo valor documental es de carácter administrativo, legal, jurídico y fiscal.</t>
  </si>
  <si>
    <t>Es el documento que registra lo que sucedió en la reunión o comité y las decisiones que se tomaron, cuyo valor documental es de carácter administrativo, legal, jurídico y fiscal.</t>
  </si>
  <si>
    <t>Documentos que acompañan las discusiones dentro de una reunión de trabajo o comité, cuyo valor documental es de carácter administrativo, legal, jurídico y fiscal.</t>
  </si>
  <si>
    <t>Base con información recibida por las entidades externas de acuerdo con los requerimientos solicitados y medios por los cuales se acuerda recibirla, cuyo valor documental es de carácter administrativo, legal, jurídico y fiscal.</t>
  </si>
  <si>
    <t>Base con información dispuesta por la DIAN de acuerdo con los requerimientos solicitados, cuyo valor documental es de carácter administrativo, legal, jurídico y fiscal.</t>
  </si>
  <si>
    <t>Base con información dispuesta por la Secretaria de Movilidad, de acuerdo con los requerimientos solicitados, cuyo valor documental es de carácter administrativo, legal, jurídico y fiscal.</t>
  </si>
  <si>
    <t>Base con información dispuesta por la Catastro Distrital, de acuerdo con los requerimientos solicitados, cuyo valor documental es de carácter administrativo, legal, jurídico y fiscal.</t>
  </si>
  <si>
    <t>Base con información dispuesta por Cámara y Comercio de acuerdo con los requerimientos solicitados, cuyo valor documental es de carácter administrativo, legal, jurídico y fiscal.</t>
  </si>
  <si>
    <t>Base con información dispuesta por la Superintendencia de Notariado y Registro, de acuerdo con los requerimientos solicitados, cuyo valor documental es de carácter administrativo, legal, jurídico y fiscal.</t>
  </si>
  <si>
    <t>Base con información dispuesta por las dependencias internas, de acuerdo con los requerimientos solicitados, cuyo valor documental es de carácter administrativo, legal, jurídico y fiscal.</t>
  </si>
  <si>
    <t>Base con información que relaciona la cartera de contribuyentes que tienen deudas con la administración tributaria, por no cumplir con una o varias obligaciones tributarias, cuyo valor documental es de carácter administrativo, legal, jurídico y fiscal.</t>
  </si>
  <si>
    <t>Base con información que arroja el componente de actos soporte tributario del Sistema información tributario, con referencia a la liquidación o el registro de las obligaciones tributarias y de información, cuyo valor documental es de carácter administrativo, legal, jurídico y fiscal.</t>
  </si>
  <si>
    <t>Base con información arroja el componente de actos oficiales del Sistema información tributario, con referencia a la consulta de actos proferidos por la DIB, cuyo valor documental es de carácter administrativo, legal, jurídico y fiscal.</t>
  </si>
  <si>
    <t>Base con información arroja el componente de actos oficiales del Sistema información tributario, con referencia a la emisión de actos que genera la DIB, cuyo valor documental es de carácter administrativo, legal, jurídico y fiscal.</t>
  </si>
  <si>
    <t>Solicitud formal en cumplimiento de las actividades inherentes a la función, en este caso a las bases de datos manejadas por la dependencia, cuyo valor documental es de carácter administrativo, legal, jurídico y fiscal.</t>
  </si>
  <si>
    <t>Documento que relaciona los estudios cuantitativos y presenta de manera ejecutiva las cifras tomadas de la información de las bases de datos relacionadas con la información tributaria, cuyo valor documental es de carácter administrativo, legal, jurídico y fiscal.</t>
  </si>
  <si>
    <t>Documento que registra lo que sucedió en la reunión o comité y las decisiones que se tomaron, generadas en torno  a las mesas de trabajo realizadas para el desarrollo de la campaña de fidelización, cuyo valor documental es de carácter administrativo, legal, jurídico y fiscal.</t>
  </si>
  <si>
    <t>Base que contiene información procesada por la aplicación de una lógica de control que consolida los datos del universo de contribuyentes que cumplen con sus obligaciones tributarias.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</si>
  <si>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de los impuestos ICA, predial, vehículos, Sobretasa y Consumo que concentran el 50% de los impuestos,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</si>
  <si>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del impuesto  predial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vencimiento de la vigencia fiscal, cuyo valor documental es de carácter administrativo, legal, jurídico y fiscal.</t>
  </si>
  <si>
    <t>Base que contiene información procesada por la aplicación de una lógica de control que consolida los datos del conjunto de contribuyentes del impuesto  predial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vencimiento de la vigencia fiscal, cuyo valor documental es de carácter administrativo, legal, jurídico y fiscal.</t>
  </si>
  <si>
    <t>Base que contiene información procesada por la aplicación de una lógica de control que consolida los datos del conjunto de contribuyentes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vencimiento de la vigencia fiscal, cuyo valor documental es de carácter administrativo, legal, jurídico y fiscal.</t>
  </si>
  <si>
    <t>Base que contiene información procesada por la aplicación de una lógica de control que consolida los datos del conjunto de contribuyentes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vencimiento de la vigencia fiscal, cuyo valor documental es de carácter administrativo, legal, jurídico y fiscal.</t>
  </si>
  <si>
    <t>Base que contiene información procesada por la aplicación de una lógica de control que consolida los datos del conjunto de contribuyentes del impuesto de ICA del régimen simplificado,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</si>
  <si>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bimestre de la vigencia fiscal, cuyo valor documental es de carácter administrativo, legal, jurídico y fiscal.</t>
  </si>
  <si>
    <t>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</si>
  <si>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tercer bimestre de la vigencia fiscal, cuyo valor documental es de carácter administrativo, legal, jurídico y fiscal.</t>
  </si>
  <si>
    <t>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cuarto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</si>
  <si>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quinto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</si>
  <si>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sexto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</si>
  <si>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anualmente, cuyo valor documental es de carácter administrativo, legal, jurídico y fiscal.</t>
  </si>
  <si>
    <t>Base que contiene información procesada por la aplicación de una lógica de control que consolida los datos del conjunto de contribuyentes del impuesto de predial , de los sujetos inscritos al pago por cuotas,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pago de la primera cuota, cuyo valor documental es de carácter administrativo, legal, jurídico y fiscal.</t>
  </si>
  <si>
    <t>Base que contiene información procesada por la aplicación de una lógica de control que consolida los datos del conjunto de contribuyentes del impuesto de predial , de los sujetos inscritos al pago por cuotas,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pago de la segunda cuota, cuyo valor documental es de carácter administrativo, legal, jurídico y fiscal.</t>
  </si>
  <si>
    <t>Base que contiene información procesada por la aplicación de una lógica de control que consolida los datos del conjunto de contribuyentes del impuesto de predial , de los sujetos inscritos al pago por cuotas,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pago de la tercera cuota, cuyo valor documental es de carácter administrativo, legal, jurídico y fiscal.</t>
  </si>
  <si>
    <t>Base que contiene información procesada por la aplicación de una lógica de control que consolida los datos del conjunto de contribuyentes del impuesto de predial , de los sujetos inscritos al pago por cuotas,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pago de la cuarta cuota, cuyo valor documental es de carácter administrativo, legal, jurídico y fiscal.</t>
  </si>
  <si>
    <t>Base que contiene información procesada por la aplicación de una lógica de control que consolida los datos del conjunto de contribuyentes de otros impuestos,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t>
  </si>
  <si>
    <t>Base que contiene información procesada por la aplicación de una lógica de control que consolida los datos del conjunto de contribuyentes que realizan prácticas abusivas del impuesto predial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t>
  </si>
  <si>
    <t>Base que contiene información procesada por la aplicación de una lógica de control que consolida los datos del conjunto de contribuyentes que realizan prácticas abusivas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t>
  </si>
  <si>
    <t>Base que contiene información procesada por la aplicación de una lógica de control que consolida los datos del conjunto de contribuyentes que realizan prácticas abusivas del impuesto de ICA,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t>
  </si>
  <si>
    <t>Base que contiene información procesada por la aplicación de una lógica de control que consolida los datos del conjunto de contribuyentes que realizan prácticas abusivas de otros impuestos,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t>
  </si>
  <si>
    <t>Base que contiene información procesada por la aplicación de una lógica de control que consolida los datos del conjunto de contribuyentes perfilados, Identificados en poblaciones especiales por condiciones o situaciones que cumplen respecto a rasgos comunes,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t>
  </si>
  <si>
    <t>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fidelización, cuyo valor documental es de carácter administrativo, legal, jurídico y fiscal.</t>
  </si>
  <si>
    <t>Documento que consolida el conjunto de reglas y rutinas a correr para la definición de fuentes, campos, realización de cruces y pruebas de información tributaria, referente a la campaña de fidelización, el cual pertenece a la serie documental gestión inteligencia tributaria y a la subserie gestión campaña de fidelización, cuyo valor documental es de carácter administrativo, legal, jurídico y fiscal.</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</si>
  <si>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fidelización, cuyo valor documental es de carácter administrativo, legal, jurídico y fiscal.</t>
  </si>
  <si>
    <t>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fidelización, cuyo valor documental es de carácter administrativo, legal, jurídico y fiscal.</t>
  </si>
  <si>
    <t>Documento que evidencia las inconformidades de las bases de datos dispuestas para la gestión, referente a la campaña de fidelización, cuyo valor documental es de carácter administrativo, legal, jurídico y fiscal.</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</si>
  <si>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fidelización, cuyo valor documental es de carácter administrativo, legal, jurídico y fiscal.</t>
  </si>
  <si>
    <t>Documento que relaciona las campañas generadas para la vigencia, acompañado de las lógicas de control asociadas a cada campaña, las poblaciones generadas con las fechas de entrega de cada población a las áreas de gestión, referente a la campaña de fidelización, cuyo valor documental es de carácter administrativo, legal, jurídico y fiscal.</t>
  </si>
  <si>
    <t>Documento que registra lo que sucedió en la reunión o comité y las decisiones que se tomaron, generadas en torno  a las mesas de trabajo realizadas para el desarrollo de la campaña de control extensivo, cuyo valor documental es de carácter administrativo, legal, jurídico y fiscal.</t>
  </si>
  <si>
    <t>Base que contiene información procesada por la aplicación de una lógica de control que consolida los datos del conjunto de contribuyentes del impuesto  predial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</si>
  <si>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del impuesto  de vehículos,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</si>
  <si>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del impuesto  de ICA régimen simplificado,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</si>
  <si>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primer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</si>
  <si>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segundo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</si>
  <si>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tercer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</si>
  <si>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cuarto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</si>
  <si>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quinto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</si>
  <si>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sexto bimestre de la vigencia fiscal, cuyo valor documental es de carácter administrativo, legal, jurídico y fiscal.</t>
  </si>
  <si>
    <t>Base que contiene información procesada por la aplicación de una lógica de control que consolida los datos del conjunto de contribuyentes de otros impuestos,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</si>
  <si>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perfilados, Identificados en poblaciones especiales por condiciones o situaciones que cumplen respecto a rasgos comunes,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</si>
  <si>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control extensivo, cuyo valor documental es de carácter administrativo, legal, jurídico y fiscal.</t>
  </si>
  <si>
    <t>Documento que consolida el conjunto de reglas y rutinas a correr para la definición de fuentes, campos, realización de cruces y pruebas de información tributaria, referente a la campaña de control extensivo, cuyo valor documental es de carácter administrativo, legal, jurídico y fiscal.</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</si>
  <si>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extensivo, cuyo valor documental es de carácter administrativo, legal, jurídico y fiscal.</t>
  </si>
  <si>
    <t>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control extensivo, cuyo valor documental es de carácter administrativo, legal, jurídico y fiscal.</t>
  </si>
  <si>
    <t>Documento que evidencia las inconformidades de las bases de datos dispuestas para la gestión, referente a la campaña de control extensivo, cuyo valor documental es de carácter administrativo, legal, jurídico y fiscal.</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</si>
  <si>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control extensivo, cuyo valor documental es de carácter administrativo, legal, jurídico y fiscal.</t>
  </si>
  <si>
    <t>Documento que relaciona las campañas generadas para la vigencia, acompañado de las lógicas de control asociadas a cada campaña, las poblaciones generadas con las fechas de entrega de cada población a las áreas de gestión, referente a la campaña de control extensivo, cuyo valor documental es de carácter administrativo, legal, jurídico y fiscal.</t>
  </si>
  <si>
    <t>Documento que registra lo que sucedió en la reunión o comité y las decisiones que se tomaron, generadas en torno  a las mesas de trabajo realizadas para el desarrollo de la campaña de control persuasivo, cuyo valor documental es de carácter administrativo, legal, jurídico y fiscal.</t>
  </si>
  <si>
    <t>Base que contiene información procesada por la aplicación de una lógica de control que consolida los datos del conjunto de contribuyentes del impuesto  predial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</si>
  <si>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del impuesto de vehículos,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</si>
  <si>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del impuesto de ICA régimen simplificado,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</si>
  <si>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primer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</si>
  <si>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segundo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</si>
  <si>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tercer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</si>
  <si>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cuarto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</si>
  <si>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quinto bimestre de la vigencia fiscal, cuyo valor documental es de carácter administrativo, legal, jurídico y fiscal.</t>
  </si>
  <si>
    <t>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sexto bimestre de la vigencia fiscal, cuyo valor documental es de carácter administrativo, legal, jurídico y fiscal.</t>
  </si>
  <si>
    <t>Base que contiene información procesada por la aplicación de una lógica de control que consolida los datos del conjunto de contribuyentes del impuesto de predial , de los sujetos inscritos al pago por cuotas,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primera cuota, cuyo valor documental es de carácter administrativo, legal, jurídico y fiscal.</t>
  </si>
  <si>
    <t>Base que contiene información procesada por la aplicación de una lógica de control que consolida los datos del conjunto de contribuyentes del impuesto de predial , de los sujetos inscritos al pago por cuotas,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segunda cuota, cuyo valor documental es de carácter administrativo, legal, jurídico y fiscal.</t>
  </si>
  <si>
    <t>Base que contiene información procesada por la aplicación de una lógica de control que consolida los datos del conjunto de contribuyentes del impuesto de predial , de los sujetos inscritos al pago por cuotas,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tercera cuota, cuyo valor documental es de carácter administrativo, legal, jurídico y fiscal.</t>
  </si>
  <si>
    <t>Base que contiene información procesada por la aplicación de una lógica de control que consolida los datos del conjunto de contribuyentes del impuesto de predial , de los sujetos inscritos al pago por cuotas,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cuarta cuota, cuyo valor documental es de carácter administrativo, legal, jurídico y fiscal.</t>
  </si>
  <si>
    <t>Base que contiene información procesada por la aplicación de una lógica de control que consolida los datos del conjunto de contribuyentes de otros impuestos,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cuarta cuota, cuyo valor documental es de carácter administrativo, legal, jurídico y fiscal.</t>
  </si>
  <si>
    <t>Base que contiene información procesada por la aplicación de una lógica de control que consolida los datos del conjunto de contribuyentes perfilados, Identificados en poblaciones especiales por condiciones o situaciones que cumplen respecto a rasgos comunes,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</si>
  <si>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control persuasivo, cuyo valor documental es de carácter administrativo, legal, jurídico y fiscal.</t>
  </si>
  <si>
    <t>Documento que consolida el conjunto de reglas y rutinas a correr para la definición de fuentes, campos, realización de cruces y pruebas de información tributaria, referente a la campaña de control persuasivo, cuyo valor documental es de carácter administrativo, legal, jurídico y fiscal.</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</si>
  <si>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persuasivo, cuyo valor documental es de carácter administrativo, legal, jurídico y fiscal.</t>
  </si>
  <si>
    <t>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control persuasivo, cuyo valor documental es de carácter administrativo, legal, jurídico y fiscal.</t>
  </si>
  <si>
    <t>Documento que evidencia las inconformidades de las bases de datos dispuestas para la gestión, referente a la campaña de control persuasivo, cuyo valor documental es de carácter administrativo, legal, jurídico y fiscal.</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</si>
  <si>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control persuasivo, cuyo valor documental es de carácter administrativo, legal, jurídico y fiscal.</t>
  </si>
  <si>
    <t>Documento que relaciona las campañas generadas para la vigencia, acompañado de las lógicas de control asociadas a cada campaña, las poblaciones generadas con las fechas de entrega de cada población a las áreas de gestión, referente a la campaña de control persuasivo, cuyo valor documental es de carácter administrativo, legal, jurídico y fiscal.</t>
  </si>
  <si>
    <t>Documento que registra lo que sucedió en la reunión o comité y las decisiones que se tomaron, generadas en torno  a las mesas de trabajo realizadas para el desarrollo de la campaña de control intensivo. La priorización hace referencia a la clasificación de los sujetos en donde se da preferencia a un grupo con respecto a otro, ya sea en tiempo o en orden, por los atributos que cumple, cuyo valor documental es de carácter administrativo, legal, jurídico y fiscal.</t>
  </si>
  <si>
    <t>Base que contiene información procesada por la aplicación de una lógica de control que consolida los datos del conjunto de contribuyentes perfilados, bajo la prioridad 1, la cual corresponde a grandes contribuyentes.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</si>
  <si>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Base que contiene información procesada por la aplicación de una lógica de control que consolida los datos del conjunto de contribuyentes perfilados, bajo la prioridad 4, la cual corresponde a resto de contribuyentes incumplidos vigencias anteriores y/o vigencia actual, para intervención inmediata y completa (4.1) e Intervención mediata y conforme capacidad operativa (4,2).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</si>
  <si>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Base que contiene información procesada por la aplicación de una lógica de control que consolida los datos del conjunto de contribuyentes perfilados, bajo la prioridad 4, la cual corresponde a resto de contribuyentes incumplidos vigencias anteriores y/o vigencia actual, para intervención mediata, conforme capacidad operativa, semimasiva por contribuyente y/o actividades (4,3).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</si>
  <si>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Base que contiene información procesada por la aplicación de una lógica de control que consolida los datos del conjunto de contribuyentes que realizan prácticas abusivas del impuesto predial .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</si>
  <si>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Base que contiene información procesada por la aplicación de una lógica de control que consolida los datos del conjunto de contribuyentes que realizan prácticas abusivas del impuesto de vehículos.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</si>
  <si>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Base que contiene información procesada por la aplicación de una lógica de control que consolida los datos del conjunto de contribuyentes que realizan prácticas abusivas del impuesto de ICA.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</si>
  <si>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Base que contiene información procesada por la aplicación de una lógica de control que consolida los datos del conjunto de contribuyentes que realizan prácticas abusivas de otros impuestos.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</si>
  <si>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Base que contiene información procesada por la aplicación de una lógica de control que consolida los datos del conjunto de contribuyentes perfilados, Identificados en poblaciones especiales por condiciones o situaciones que cumplen respecto a rasgos comunes.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</si>
  <si>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Documento que consolida el conjunto de reglas y rutinas a correr para la definición de fuentes, campos, realización de cruces y pruebas de información tributaria, referente a la campaña de control intensivo, cuyo valor documental es de carácter administrativo, legal, jurídico y fiscal.</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</si>
  <si>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intensivo, cuyo valor documental es de carácter administrativo, legal, jurídico y fiscal.</t>
  </si>
  <si>
    <t>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control intensivo, cuyo valor documental es de carácter administrativo, legal, jurídico y fiscal.</t>
  </si>
  <si>
    <t>Documento que evidencia las inconformidades de las bases de datos dispuestas para la gestión, referente a la campaña de control intensivo, cuyo valor documental es de carácter administrativo, legal, jurídico y fiscal.</t>
  </si>
  <si>
    <t>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control intensivo, cuyo valor documental es de carácter administrativo, legal, jurídico y fiscal.</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</si>
  <si>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control intensivo, cuyo valor documental es de carácter administrativo, legal, jurídico y fiscal.</t>
  </si>
  <si>
    <t>Documento que relaciona las campañas generadas para la vigencia, acompañado de las lógicas de control asociadas a cada campaña, las poblaciones generadas con las fechas de entrega de cada población a las áreas de gestión, referente a la campaña de control intensivo, cuyo valor documental es de carácter administrativo, legal, jurídico y fiscal.</t>
  </si>
  <si>
    <t>Documento que registra lo que sucedió en la reunión o comité y las decisiones que se tomaron, generadas en torno  a las mesas de trabajo realizadas para el desarrollo de la campaña de control cobro, cuyo valor documental es de carácter administrativo, legal, jurídico y fiscal.</t>
  </si>
  <si>
    <t>Base que contiene información procesada por la aplicación de una lógica de control que consolida los datos del conjunto de contribuyentes perfilados, con el fin de ejercer el control a la morosidad por vías persuasivas especializadas al segmento de cartera establecido según la priorización vigente. Contiene información de sujetos con objetos asociados y datos de la obligación tributaria, de acuerdo a la estructura definida para la base de datos y el desarrollo de la campaña de control Cobro, cuyo valor documental es de carácter administrativo, legal, jurídico y fiscal.</t>
  </si>
  <si>
    <t>Base que contiene información procesada por la aplicación de una lógica de control que consolida los datos del conjunto de contribuyentes perfilados, con el fin de extinguir la obligación tributaria ejerciendo la gestión de cobro coactivo sobre el segmento de cartera definido en la priorización vigente. Contienen información de sujetos con objetos asociados y datos de la obligación tributaria, de acuerdo a la estructura definida para la base de datos y el desarrollo de la campaña de control Cobro, cuyo valor documental es de carácter administrativo, legal, jurídico y fiscal.</t>
  </si>
  <si>
    <t>Base que contiene información procesada por la aplicación de una lógica de control que consolida los datos del conjunto de contribuyentes perfilados, Identificados en poblaciones especiales por condiciones o situaciones que cumplen respecto a rasgos comunes. Contienen información de sujetos con objetos asociados y datos de la obligación tributaria, de acuerdo a la estructura definida para la base de datos y el desarrollo de la campaña de control cobro, cuyo valor documental es de carácter administrativo, legal, jurídico y fiscal.</t>
  </si>
  <si>
    <t>Documento que consolida el conjunto de reglas y rutinas a correr para la definición de fuentes, campos, realización de cruces y pruebas de información tributaria, referente a la campaña de control cobro, cuyo valor documental es de carácter administrativo, legal, jurídico y fiscal.</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</si>
  <si>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cobro, cuyo valor documental es de carácter administrativo, legal, jurídico y fiscal.</t>
  </si>
  <si>
    <t>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control cobro, cuyo valor documental es de carácter administrativo, legal, jurídico y fiscal.</t>
  </si>
  <si>
    <t>Documento que evidencia las inconformidades de las bases de datos dispuestas para la gestión, referente a la campaña de control cobro, cuyo valor documental es de carácter administrativo, legal, jurídico y fiscal.</t>
  </si>
  <si>
    <t>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control cobro, cuyo valor documental es de carácter administrativo, legal, jurídico y fiscal.</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</si>
  <si>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control cobro, cuyo valor documental es de carácter administrativo, legal, jurídico y fiscal.</t>
  </si>
  <si>
    <t>Documento que relaciona las campañas generadas para la vigencia, acompañado de las lógicas de control asociadas a cada campaña, las poblaciones generadas con las fechas de entrega de cada población a las áreas de gestión, referente a la campaña de control cobro, cuyo valor documental es de carácter administrativo, legal, jurídico y fiscal.</t>
  </si>
  <si>
    <t>Documento que registra lo que sucedió en la reunión o comité y las decisiones que se tomaron, generadas en torno  a las mesas de trabajo realizadas para el desarrollo de la campaña de mejoramiento de la información, cuyo valor documental es de carácter administrativo, legal, jurídico y fiscal.</t>
  </si>
  <si>
    <t>Base que contiene información procesada por la aplicación de una lógica de control que consolida los datos del conjunto de contribuyentes. Contienen el ajuste de las inconsistencias encontradas por las áreas de gestión en la bases dispuestas inicialmente. Las bases devueltas corresponden al retorno de información revisada por las dependencias las cuales proponen los ajustes y retroalimentan al la Oficina de Inteligencia Tributaria, para el desarrollo de la campaña de mejoramiento de la información, cuyo valor documental es de carácter administrativo, legal, jurídico y fiscal.</t>
  </si>
  <si>
    <t>Base que contiene información procesada por la aplicación de una lógica de control que consolida los datos del conjunto de contribuyentes. Contiene los contribuyentes no priorizados por información insuficiente. Las bases devueltas corresponden al retorno de información revisada por las dependencias las cuales proponen los ajustes y retroalimentan a la Oficina de Inteligencia Tributaria, para el desarrollo de la campaña de mejoramiento de la información, cuyo valor documental es de carácter administrativo, legal, jurídico y fiscal.</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</si>
  <si>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mejoramiento de la información, cuyo valor documental es de carácter administrativo, legal, jurídico y fiscal.</t>
  </si>
  <si>
    <t>Documento que relaciona las campañas generadas para la vigencia, acompañado de las lógicas de control asociadas a cada campaña, las poblaciones generadas con las fechas de entrega de cada población a las áreas de gestión, referente a la campaña de mejoramiento de la información, cuyo valor documental es de carácter administrativo, legal, jurídico y fiscal.</t>
  </si>
  <si>
    <t>AC429</t>
  </si>
  <si>
    <t>AC430</t>
  </si>
  <si>
    <t>AC431</t>
  </si>
  <si>
    <t>AC432</t>
  </si>
  <si>
    <t>AC433</t>
  </si>
  <si>
    <t>AC434</t>
  </si>
  <si>
    <t>AC435</t>
  </si>
  <si>
    <t>AC436</t>
  </si>
  <si>
    <t>AC437</t>
  </si>
  <si>
    <t>AC438</t>
  </si>
  <si>
    <t>AC439</t>
  </si>
  <si>
    <t>AC440</t>
  </si>
  <si>
    <t>AC441</t>
  </si>
  <si>
    <t>AC442</t>
  </si>
  <si>
    <t>AC443</t>
  </si>
  <si>
    <t>AC444</t>
  </si>
  <si>
    <t>AC445</t>
  </si>
  <si>
    <t>AC446</t>
  </si>
  <si>
    <t>AC447</t>
  </si>
  <si>
    <t>AC448</t>
  </si>
  <si>
    <t>AC449</t>
  </si>
  <si>
    <t>AC450</t>
  </si>
  <si>
    <t>AC451</t>
  </si>
  <si>
    <t>AC452</t>
  </si>
  <si>
    <t>AC453</t>
  </si>
  <si>
    <t>AC454</t>
  </si>
  <si>
    <t>AC455</t>
  </si>
  <si>
    <t>AC456</t>
  </si>
  <si>
    <t>AC457</t>
  </si>
  <si>
    <t>AC458</t>
  </si>
  <si>
    <t>AC459</t>
  </si>
  <si>
    <t>AC460</t>
  </si>
  <si>
    <t>AC461</t>
  </si>
  <si>
    <t>AC462</t>
  </si>
  <si>
    <t>AC463</t>
  </si>
  <si>
    <t>AC464</t>
  </si>
  <si>
    <t>AC465</t>
  </si>
  <si>
    <t>AC466</t>
  </si>
  <si>
    <t>AC467</t>
  </si>
  <si>
    <t>AC468</t>
  </si>
  <si>
    <t>AC469</t>
  </si>
  <si>
    <t>AC470</t>
  </si>
  <si>
    <t>AC471</t>
  </si>
  <si>
    <t>AC472</t>
  </si>
  <si>
    <t>AC473</t>
  </si>
  <si>
    <t>AC474</t>
  </si>
  <si>
    <t>AC475</t>
  </si>
  <si>
    <t>AC476</t>
  </si>
  <si>
    <t>AC477</t>
  </si>
  <si>
    <t>AC478</t>
  </si>
  <si>
    <t>AC479</t>
  </si>
  <si>
    <t>AC480</t>
  </si>
  <si>
    <t>AC481</t>
  </si>
  <si>
    <t>AC482</t>
  </si>
  <si>
    <t>AC483</t>
  </si>
  <si>
    <t>AC484</t>
  </si>
  <si>
    <t>AC485</t>
  </si>
  <si>
    <t>AC486</t>
  </si>
  <si>
    <t>AC487</t>
  </si>
  <si>
    <t>AC488</t>
  </si>
  <si>
    <t>AC489</t>
  </si>
  <si>
    <t>AC490</t>
  </si>
  <si>
    <t>AC491</t>
  </si>
  <si>
    <t>AC492</t>
  </si>
  <si>
    <t>AC493</t>
  </si>
  <si>
    <t>AC494</t>
  </si>
  <si>
    <t>AC495</t>
  </si>
  <si>
    <t>AC496</t>
  </si>
  <si>
    <t>AC497</t>
  </si>
  <si>
    <t>AC498</t>
  </si>
  <si>
    <t>AC499</t>
  </si>
  <si>
    <t>AC500</t>
  </si>
  <si>
    <t>AC501</t>
  </si>
  <si>
    <t>AC502</t>
  </si>
  <si>
    <t>AC503</t>
  </si>
  <si>
    <t>AC504</t>
  </si>
  <si>
    <t>AC505</t>
  </si>
  <si>
    <t>AC506</t>
  </si>
  <si>
    <t>AC507</t>
  </si>
  <si>
    <t>AC508</t>
  </si>
  <si>
    <t>AC509</t>
  </si>
  <si>
    <t>AC510</t>
  </si>
  <si>
    <t>AC511</t>
  </si>
  <si>
    <t>AC512</t>
  </si>
  <si>
    <t>AC513</t>
  </si>
  <si>
    <t>AC514</t>
  </si>
  <si>
    <t>AC515</t>
  </si>
  <si>
    <t>AC516</t>
  </si>
  <si>
    <t>AC517</t>
  </si>
  <si>
    <t>AC518</t>
  </si>
  <si>
    <t>AC519</t>
  </si>
  <si>
    <t>AC520</t>
  </si>
  <si>
    <t>AC521</t>
  </si>
  <si>
    <t>AC522</t>
  </si>
  <si>
    <t>AC523</t>
  </si>
  <si>
    <t>AC524</t>
  </si>
  <si>
    <t>AC525</t>
  </si>
  <si>
    <t>AC526</t>
  </si>
  <si>
    <t>AC527</t>
  </si>
  <si>
    <t>AC528</t>
  </si>
  <si>
    <t>AC529</t>
  </si>
  <si>
    <t>AC530</t>
  </si>
  <si>
    <t>AC531</t>
  </si>
  <si>
    <t>AC532</t>
  </si>
  <si>
    <t>AC533</t>
  </si>
  <si>
    <t>AC534</t>
  </si>
  <si>
    <t>AC535</t>
  </si>
  <si>
    <t>AC536</t>
  </si>
  <si>
    <t>AC537</t>
  </si>
  <si>
    <t>AC538</t>
  </si>
  <si>
    <t>AC539</t>
  </si>
  <si>
    <t>AC540</t>
  </si>
  <si>
    <t>AC541</t>
  </si>
  <si>
    <t>AC542</t>
  </si>
  <si>
    <t>AC543</t>
  </si>
  <si>
    <t>AC544</t>
  </si>
  <si>
    <t>AC545</t>
  </si>
  <si>
    <t>AC546</t>
  </si>
  <si>
    <t>AC547</t>
  </si>
  <si>
    <t>AC548</t>
  </si>
  <si>
    <t>AC549</t>
  </si>
  <si>
    <t>AC550</t>
  </si>
  <si>
    <t>AC551</t>
  </si>
  <si>
    <t>AC552</t>
  </si>
  <si>
    <t xml:space="preserve">Soportado por la norma, función o proceso: Decreto 601 de 2014, Art. 19. Lit. f.  </t>
  </si>
  <si>
    <t>\\shd.gov.co\fs\DIB\DIGIBOX\INFORMES_DE_GESTION</t>
  </si>
  <si>
    <t>Oficina de Inteligencia Tributaria
Responsable del proceso</t>
  </si>
  <si>
    <t>http://intranet.shd.gov.co/?q=node/1434</t>
  </si>
  <si>
    <t>Funcionarios de la SHD</t>
  </si>
  <si>
    <t>G:\2019\INFORMES\SEMANALES</t>
  </si>
  <si>
    <t>\\shd.gov.co\fs\DIB\DIGIBOX\B\INTELIGENCIA\DOCUMENTOS_\ACTAS</t>
  </si>
  <si>
    <t xml:space="preserve">Subdirectores y Jefes de la DIB
</t>
  </si>
  <si>
    <t>\\shd.gov.co\fs\DIB\DIGIBOX\B\INTELIGENCIA\DOCUMENTOS_\RECAUDO_</t>
  </si>
  <si>
    <t>\\shd.gov.co\fs\DIB\DIGIBOX\B\INTELIGENCIA\INSUMOS_\MEDIOS_MAGNETICOS_</t>
  </si>
  <si>
    <t>\\shd.gov.co\fs\DIB\DIGIBOX\B\INTELIGENCIA\INSUMOS_\DIAN_</t>
  </si>
  <si>
    <t>\\shd.gov.co\fs\DIB\DIGIBOX\B\INTELIGENCIA\INSUMOS_\EMISION_VEHICULOS_</t>
  </si>
  <si>
    <t>\\shd.gov.co\fs\DIB\DIGIBOX\B\INTELIGENCIA\INSUMOS_\BASES_CATASTRALES_</t>
  </si>
  <si>
    <t>\\shd.gov.co\fs\DIB\DIGIBOX\B\INTELIGENCIA\INSUMOS_\CAMARA_COMERCIO_</t>
  </si>
  <si>
    <t>\\shd.gov.co\fs\DIB\DIGIBOX\B\INTELIGENCIA\INSUMOS_\SNR</t>
  </si>
  <si>
    <t>\\shd.gov.co\fs\DIB\DIGIBOX\B\INTELIGENCIA</t>
  </si>
  <si>
    <t>\\shd.gov.co\fs\DIB\DIGIBOX\B\INTELIGENCIA\INSUMOS_\CARTERA</t>
  </si>
  <si>
    <t>\\shd.gov.co\fs\DIB\DIGIBOX\B\INTELIGENCIA\INSUMOS_\SOPORTES_</t>
  </si>
  <si>
    <t>\\shd.gov.co\fs\DIB\DIGIBOX\B\INTELIGENCIA\BASES_TRABAJO_priorizacion_</t>
  </si>
  <si>
    <t>\\shd.gov.co\fs\DIB\DIGIBOX\B\INTELIGENCIA\INSUMOS_\EMISION_PREDIAL_  y  \\shd.gov.co\fs\DIB\DIGIBOX\B\INTELIGENCIA\INSUMOS_\EMISION_VEHICULOS_</t>
  </si>
  <si>
    <t>\\shd.gov.co\fs\DIB\DIGIBOX\B\INFORMACION_INTELIGENCIA_TRIBUTARIA</t>
  </si>
  <si>
    <t>\\shd.gov.co\fs\DIB\DIGIBOX\B</t>
  </si>
  <si>
    <t>\\shd.gov.co\fs\DIB\DIGIBOX\B\INTELIGENCIA\ENTREGABLES\BUC  y  \\shd.gov.co\fs\DIB\ADMINISTRACION_POBLACIONES\REPARTOS_SUB_PLANEACION_INT_TRIB\C1_FIDELIZACION\1PG1_BUC</t>
  </si>
  <si>
    <t>\\shd.gov.co\fs\DIB\ADMINISTRACION_POBLACIONES\REPARTOS_SUB_PLANEACION_INT_TRIB\C1_FIDELIZACION\1PG3_VIGENCIA</t>
  </si>
  <si>
    <t>NO</t>
  </si>
  <si>
    <t>\\shd.gov.co\fs\DIB\DIGIBOX\B\INTELIGENCIA\DOCUMENTOS_\INFORMACION PARA CORE_ 15JUNIIO2018\INF_LOGICAS</t>
  </si>
  <si>
    <t>\\shd.gov.co\fs\DIB\DIGIBOX\B\INTELIGENCIA\PRUEBAS</t>
  </si>
  <si>
    <t>D:\LINDA\FUNCIONES CARGO\CAMBIOS GESTION DE CALIDAD</t>
  </si>
  <si>
    <t>\\shd.gov.co\fs\DIB\DIGIBOX\B\INTELIGENCIA\DOCUMENTOS_\CRONOGRAMA DE POBLACIONES</t>
  </si>
  <si>
    <t>\\shd.gov.co\fs\DIB\ADMINISTRACION_POBLACIONES\REPARTOS_SUB_PLANEACION_INT_TRIB\C2_CONTROL_EXTENSIVO\2PG1_VIGENCIA</t>
  </si>
  <si>
    <t>\\shd.gov.co\fs\DIB\ADMINISTRACION_POBLACIONES\REPARTOS_SUB_PLANEACION_INT_TRIB\C3_CONTROL_PERSUASIVO\3PG1_VIGENCIA</t>
  </si>
  <si>
    <t>\\shd.gov.co\fs\DIB\ADMINISTRACION_POBLACIONES\REPARTOS_SUB_PLANEACION_INT_TRIB\C3_CONTROL_PERSUASIVO</t>
  </si>
  <si>
    <t>\\shd.gov.co\fs\DIB\ADMINISTRACION_POBLACIONES\REPARTOS_SUB_PLANEACION_INT_TRIB\C4_CONTROL_INTENSIVO\4PG1_PRIORIZACION\4PG1_L1</t>
  </si>
  <si>
    <t>\\shd.gov.co\fs\DIB\ADMINISTRACION_POBLACIONES\REPARTOS_SUB_PLANEACION_INT_TRIB\C4_CONTROL_INTENSIVO\4PG1_PRIORIZACION\4PG1_L2</t>
  </si>
  <si>
    <t>\\shd.gov.co\fs\DIB\ADMINISTRACION_POBLACIONES\REPARTOS_SUB_PLANEACION_INT_TRIB\C4_CONTROL_INTENSIVO\4PG1_PRIORIZACION\4PG1_L3</t>
  </si>
  <si>
    <t>\\shd.gov.co\fs\DIB\ADMINISTRACION_POBLACIONES\REPARTOS_SUB_PLANEACION_INT_TRIB\C4_CONTROL_INTENSIVO\4PG2_PRACTICAS_ABUSIVAS</t>
  </si>
  <si>
    <t>\\shd.gov.co\fs\DIB\ADMINISTRACION_POBLACIONES\REPARTOS_SUB_PLANEACION_INT_TRIB\C4_CONTROL_INTENSIVO\4PG3_PROGRAMAS_ESPECIALES</t>
  </si>
  <si>
    <t>\\shd.gov.co\fs\DIB\ADMINISTRACION_POBLACIONES\REPARTOS_SUB_PLANEACION_INT_TRIB\C4_CONTROL_INTENSIVO</t>
  </si>
  <si>
    <t>\\shd.gov.co\fs\DIB\ADMINISTRACION_POBLACIONES\REPARTOS_SUB_PLANEACION_INT_TRIB\C5_CONTROL_COBRO\5PG1_PRIORIZACION\5PG1_L1</t>
  </si>
  <si>
    <t>\\shd.gov.co\fs\DIB\ADMINISTRACION_POBLACIONES\REPARTOS_SUB_PLANEACION_INT_TRIB\C5_CONTROL_COBRO\5PG1_PRIORIZACION\5PG1_L2</t>
  </si>
  <si>
    <t>\\shd.gov.co\fs\DIB\ADMINISTRACION_POBLACIONES\REPARTOS_SUB_PLANEACION_INT_TRIB\C5_CONTROL_COBRO\5PG2_PROGRAMAS_ESPECIALES</t>
  </si>
  <si>
    <t>\\shd.gov.co\fs\DIB\ADMINISTRACION_POBLACIONES\REPARTOS_SUB_PLANEACION_INT_TRIB\C6_MEJORAMIENTO_INFORMACION</t>
  </si>
  <si>
    <t>\\shd.gov.co\fs\DIB\ADMINISTRACION_POBLACIONES\REPARTOS_SUB_PLANEACION_INT_TRIB</t>
  </si>
  <si>
    <t>Digital - Excel,  Word</t>
  </si>
  <si>
    <t>Digital - Excel, SAS, TXT</t>
  </si>
  <si>
    <t>Digital - Excel, SAS, TXT, Access</t>
  </si>
  <si>
    <t>Físico - Papel
Digital -PDF</t>
  </si>
  <si>
    <t>Digital . Word</t>
  </si>
  <si>
    <t>Físico - Papel Digital - PDF</t>
  </si>
  <si>
    <t>Digital - Excel, TXT, SAS</t>
  </si>
  <si>
    <t>Digital 
Office - Excel, SAS, TXT</t>
  </si>
  <si>
    <t>86-P-02
Versión 3</t>
  </si>
  <si>
    <t>Soportado por: 
CPR-86
Formato 86-F.06</t>
  </si>
  <si>
    <t>Soportado por: 
CPR-86
Formato 86-F.04</t>
  </si>
  <si>
    <t>Soportado por: 
CPR-86
Formato 86-F.05</t>
  </si>
  <si>
    <t>Soportado por: 
CPR-86
Formato 
86-F.04</t>
  </si>
  <si>
    <t xml:space="preserve">Soportado por: 
CPR-86
Formato 86-F.06 </t>
  </si>
  <si>
    <t>Solicitud de creación, actualización o baja de documentos del  SIG - OAP</t>
  </si>
  <si>
    <t xml:space="preserve">Informes  - Auditoría interna del SGC </t>
  </si>
  <si>
    <t>Comunicaciones Oficiales - Auditorías externas de calidad</t>
  </si>
  <si>
    <t>Certificaciones - Auditorías externas de calidad</t>
  </si>
  <si>
    <t>Anexos - Auditorías externas de calidad</t>
  </si>
  <si>
    <t xml:space="preserve">Listas de verificación - Auditoría interna del SGC </t>
  </si>
  <si>
    <t>Plan de Auditoría - Auditoría interna del SGC</t>
  </si>
  <si>
    <t>Requerimiento - Organismos de control Of. Atención al Ciudadano</t>
  </si>
  <si>
    <t>Informe - Organismos de control Of. Atención al Ciudadano</t>
  </si>
  <si>
    <t>Anexos - Organismos de control Of. Atención al Ciudadano</t>
  </si>
  <si>
    <t>Requerimiento - Informes otras entidades Of. Atención al Ciudadano</t>
  </si>
  <si>
    <t>Informe - Informes otras entidades Of. Atención al Ciudadano</t>
  </si>
  <si>
    <t>Respuesta - Informes otras entidades Of. Atención al Ciudadano</t>
  </si>
  <si>
    <t>Anexos - Informes otras entidades Of. Atención al Ciudadano</t>
  </si>
  <si>
    <t>Consecutivo de Certificado Laboral - Entidades liquidadas</t>
  </si>
  <si>
    <t>Liquidación - Entidades liquidadas</t>
  </si>
  <si>
    <t>Orden de Pago - Entidades liquidadas</t>
  </si>
  <si>
    <t>Registro Presupuestal - Entidades liquidadas</t>
  </si>
  <si>
    <t>Certificado de Disponibilidad Presupuestal (CDP) - Entidades liquidadas</t>
  </si>
  <si>
    <t>Resolución - Entidades liquidadas</t>
  </si>
  <si>
    <t>Sentencia - Entidades liquidadas</t>
  </si>
  <si>
    <t>Comunicaciones Oficiales - Cumplimiento de sentencias judiciales contra entidades liquidadas</t>
  </si>
  <si>
    <t>Control Trámite Ordenación del Pago de Sentencias o Costas Judiciales - Entidades liquidadas</t>
  </si>
  <si>
    <t>Documentos Vinculación o Nombramiento - Entidades liquidadas</t>
  </si>
  <si>
    <t>Documentos de Identificación - Entidades liquidadas</t>
  </si>
  <si>
    <t>Hoja de Vida - Entidades liquidadas</t>
  </si>
  <si>
    <t>Soportes Documentales de Estudios y Experiencia - Entidades liquidadas</t>
  </si>
  <si>
    <t>Documentos Antecedentes Hoja de Vida - Entidades liquidadas</t>
  </si>
  <si>
    <t>Listado Base de Liquidación - Entidades liquidadas</t>
  </si>
  <si>
    <t>Afiliaciones a: Régimen de salud (EPS), Pensión, Cesantías, Caja de Compensación y ARP - Entidades liquidadas</t>
  </si>
  <si>
    <t>Nóminas - Entidades liquidadas</t>
  </si>
  <si>
    <t>Documentos Situaciones Administrativas - Entidades liquidadas</t>
  </si>
  <si>
    <t>Evaluación del Desempeño o Calificación del Servicio - Entidades liquidadas</t>
  </si>
  <si>
    <t>Documentos Retiro o Desvinculación - Entidades liquidadas</t>
  </si>
  <si>
    <t>Oficio de Solicitudes - Entidades liquidadas</t>
  </si>
  <si>
    <t>Comunicaciones Oficiales - Historias laborales de entidades liquidadas</t>
  </si>
  <si>
    <t>Oficio de Respuesta - Entidades liquidadas</t>
  </si>
  <si>
    <t>Certificado Laboral - Entidades liquidadas</t>
  </si>
  <si>
    <t xml:space="preserve">Requerimiento - Informes proyectos especiales a organismos de control y vigilancia </t>
  </si>
  <si>
    <t xml:space="preserve">Informe - Informes proyectos especiales a organismos de control y vigilancia </t>
  </si>
  <si>
    <t xml:space="preserve">Anexos - Informes proyectos especiales a organismos de control y vigilancia </t>
  </si>
  <si>
    <t>Requerimiento - Informes proyectos especiales a otros organismos</t>
  </si>
  <si>
    <t>Informe - Informes proyectos especiales a otros organismos</t>
  </si>
  <si>
    <t>Respuesta - Informes proyectos especiales a otros organismos</t>
  </si>
  <si>
    <t>Anexos - Informes proyectos especiales a otros organismos</t>
  </si>
  <si>
    <t xml:space="preserve">Informe - Informes de gestión de proyectos especiales </t>
  </si>
  <si>
    <t>Actas de Recibo - Inventario de bienes muebles proyectos especiales</t>
  </si>
  <si>
    <t>Matrices - Inventario de bienes muebles proyectos especiales</t>
  </si>
  <si>
    <t>Comunicaciones Oficiales - Inventario de bienes muebles proyectos especiales</t>
  </si>
  <si>
    <t>Acta de Muestreo - Inventario de bienes muebles proyectos especiales</t>
  </si>
  <si>
    <t>Comprobantes de Pago - Nóminas de entidades liquidadas</t>
  </si>
  <si>
    <t>Libros Contables - Nóminas de entidades liquidadas</t>
  </si>
  <si>
    <t>Microfichas - Nóminas de entidades liquidadas</t>
  </si>
  <si>
    <t>nómina de Funcionarios - Nóminas de entidades liquidadas</t>
  </si>
  <si>
    <t>Novedades de Nómina - Nóminas de entidades liquidadas</t>
  </si>
  <si>
    <t>Recibos de Pago - Nóminas de entidades liquidadas</t>
  </si>
  <si>
    <t>Relaciones de Pago y Descuentos - Nóminas de entidades liquidadas</t>
  </si>
  <si>
    <t>Tarjeta Rol - Nóminas de entidades liquidadas</t>
  </si>
  <si>
    <t>Plan - Planes operativos o de gestión proyectos especiales</t>
  </si>
  <si>
    <t>Acta Recibo de Bienes - Proyectos especiales</t>
  </si>
  <si>
    <t>Informe Estudio Costo Beneficio - Proyectos especiales</t>
  </si>
  <si>
    <t>Informe de Visita - Proyectos especiales</t>
  </si>
  <si>
    <t>Informe de Venta - Daciones en pago bienes muebles proyectos especiales</t>
  </si>
  <si>
    <t>Soportes Estudio Costo Beneficio - Daciones en pago bienes muebles proyectos especiales</t>
  </si>
  <si>
    <t>Acta de Traslado Bienes - Daciones en pago bienes muebles proyectos especiales</t>
  </si>
  <si>
    <t>Comunicaciones Oficiales - Daciones en pago bienes muebles proyectos especiales</t>
  </si>
  <si>
    <t>Informe de Venta - Daciones en pago encargos fiduciarios proyectos especiales</t>
  </si>
  <si>
    <t>Comunicaciones Oficiales - Daciones en pago encargos fiduciarios proyectos especiales</t>
  </si>
  <si>
    <t>Contrato Fiducia - Daciones en pago encargos fiduciarios proyectos especiales</t>
  </si>
  <si>
    <t>Informes de las Fiduciarias - Daciones en pago encargos fiduciarios proyectos especiales</t>
  </si>
  <si>
    <t>Actas de Reuniones - Daciones en pago encargos fiduciarios proyectos especiales</t>
  </si>
  <si>
    <t>Concepto - Daciones en pago de conceptos proyectos especiales</t>
  </si>
  <si>
    <t>Actas de Entrega Bienes - Proyectos especiales</t>
  </si>
  <si>
    <t>Reportes a Contabilidad - Proyectos especiales</t>
  </si>
  <si>
    <t>Comunicaciones Oficiales - Proyectos especiales</t>
  </si>
  <si>
    <t>Actas Mesas de Trabajo Archivo - Proyectos especiales</t>
  </si>
  <si>
    <t>Cuadro de Clasificación - Proyectos especiales</t>
  </si>
  <si>
    <t>Cuadro de Evolución de la Estructura Orgánica - Proyectos especiales</t>
  </si>
  <si>
    <t>Estudios Documentales - Proyectos especiales</t>
  </si>
  <si>
    <t>Organigramas - Proyectos especiales</t>
  </si>
  <si>
    <t>Tabla de Valoración Documental - Proyectos especiales</t>
  </si>
  <si>
    <t>Inventario Documental de Entidades Liquidadas - Proyectos especiales</t>
  </si>
  <si>
    <t>Actas de Entrega de Documentos - Proyectos especiales</t>
  </si>
  <si>
    <t>Acta de Entrega del Bien - Proyectos especiales</t>
  </si>
  <si>
    <t>Actas de Adjudicación - Proyectos especiales</t>
  </si>
  <si>
    <t>Informe a Contabilidad - Proyectos especiales</t>
  </si>
  <si>
    <t>Solicitud requerimientos (SSR) - Mantenimientos de software</t>
  </si>
  <si>
    <t>Especificación funcional - Mantenimientos de software</t>
  </si>
  <si>
    <t>Integración aplicativos - Mantenimientos de software</t>
  </si>
  <si>
    <t>Plan pruebas funcionales - Mantenimientos de software</t>
  </si>
  <si>
    <t>Especificación técnica - Mantenimientos de software</t>
  </si>
  <si>
    <t>Manual técnico y de diseño  - Mantenimientos de software</t>
  </si>
  <si>
    <t>Manual  instalación - Mantenimientos de software</t>
  </si>
  <si>
    <t>Entrevista - Mantenimientos de software</t>
  </si>
  <si>
    <t>Ayuda de memoria - Mantenimientos de software</t>
  </si>
  <si>
    <t>Reporte de control y seguimiento del estado de las solicitudes de roles y privilegios - Control de cuentas de usuarios (Of. administración funcional del sistema)</t>
  </si>
  <si>
    <t>Solicitud de aprobación de herramienta ofimática - Control de herramientas ofimáticas (Of. administración funcional del sistema)</t>
  </si>
  <si>
    <t>Memorando de entrega - Control de cuentas de usuarios (Of. administración funcional del sistema)</t>
  </si>
  <si>
    <t>Documento de especificaciones - Control de herramientas ofimáticas (Of. administración funcional del sistema)</t>
  </si>
  <si>
    <t>Encuestas de satisfacción de utilidad de servicios tecnológicos - Control de herramientas ofimáticas (Of. administración funcional del sistema)</t>
  </si>
  <si>
    <t>Inventario de herramientas ofimáticas de la DIB - Control de herramientas ofimáticas (Of. administración funcional del sistema)</t>
  </si>
  <si>
    <t>Solicitud de procesamiento de información - Procesamiento de información (Of. administración funcional del sistema)</t>
  </si>
  <si>
    <t>Plan de atención de procesamiento de información y lógicas de control - Procesamiento de información (Of. administración funcional del sistema)</t>
  </si>
  <si>
    <t>Tablero de control del plan de atención al procesamiento - Procesamiento de información (Of. administración funcional del sistema)</t>
  </si>
  <si>
    <t>Incorporación de datos - Procesamiento de información (Of. administración funcional del sistema)</t>
  </si>
  <si>
    <t>Acta de aprobación y paso a producción - Procesamiento de información (Of. administración funcional del sistema)</t>
  </si>
  <si>
    <t>Solicitud de estadísticas y consultas - Procesamiento de información (Of. administración funcional del sistema)</t>
  </si>
  <si>
    <t>Requerimiento - Otras entidades Sub. planeación e inteligencia tributaria</t>
  </si>
  <si>
    <t>Informe - Otras entidades Sub. planeación e inteligencia tributaria</t>
  </si>
  <si>
    <t>Comunicaciones oficiales - Informes a otras entidades Sub. planeación e inteligencia tributaria</t>
  </si>
  <si>
    <t>Anexos - Informes a otras entidades Sub. planeación e inteligencia tributaria</t>
  </si>
  <si>
    <t>Informe de gestión - Sub. planeación e inteligencia tributaria</t>
  </si>
  <si>
    <t>Comunicaciones oficiales de seguimiento a la gestión - Sub. planeación e inteligencia tributaria</t>
  </si>
  <si>
    <t>Ayudas de memoria - Gestión Sub. planeación e inteligencia tributaria</t>
  </si>
  <si>
    <t>Comunicaciones oficiales - Gestión Sub. planeación e inteligencia tributaria</t>
  </si>
  <si>
    <t>Actas de reunión - Gestión Sub. planeación e inteligencia tributaria</t>
  </si>
  <si>
    <t>Ayudas de memoria - Planes Sub. planeación e inteligencia tributaria</t>
  </si>
  <si>
    <t>Diagnósticos Sub. planeación e inteligencia tributaria</t>
  </si>
  <si>
    <t>Formato metas y seguimiento al recaudo</t>
  </si>
  <si>
    <t>Soportado por: 
CPR-86
Formato 86-F.01</t>
  </si>
  <si>
    <t>Actas de reunión - Planes Sub. planeación e inteligencia tributaria</t>
  </si>
  <si>
    <t>Anexos - Plan de servicio y control tributario</t>
  </si>
  <si>
    <t>Comunicaciones oficiales - Plan de servicio y control tributario</t>
  </si>
  <si>
    <t>Plan - Plan de servicio y control tributario</t>
  </si>
  <si>
    <t>Socialización plan - Plan de servicio y control tributario</t>
  </si>
  <si>
    <t>Tablero de control - Plan de servicio y control tributario</t>
  </si>
  <si>
    <t>Comprobante  de diario - Comprobantes contables</t>
  </si>
  <si>
    <t>Soporte de contabilidad - Comprobantes contables</t>
  </si>
  <si>
    <t>Planilla recepción de extractos bancarios - Conciliaciones bancarias</t>
  </si>
  <si>
    <t>Comunicaciones oficiales - Conciliaciones bancarias</t>
  </si>
  <si>
    <t>Conciliación bancaria (Registro)- Conciliaciones bancarias</t>
  </si>
  <si>
    <t>Informe mensual  de partidas conciliatorias (Registro) - Conciliaciones bancarias</t>
  </si>
  <si>
    <t>Soporte de contabilidad - Conciliaciones bancarias</t>
  </si>
  <si>
    <t>Conciliación área de gestión y/o externa seguimiento mensual - Conciliaciones internas</t>
  </si>
  <si>
    <t>Conciliaciones operaciones de enlace - Conciliaciones externas</t>
  </si>
  <si>
    <t>Conciliaciones operaciones reciprocas Cuenta Única Distrital-CUD - Conciliaciones externas</t>
  </si>
  <si>
    <t>Soporte de contabilidad - Conciliaciones externas</t>
  </si>
  <si>
    <t>Actas de seguimiento - Estados financieros e informes contables</t>
  </si>
  <si>
    <t>Estado de actividad financiera, económica, social y ambiental (Nivel de cuenta) (Registro) - Estados financieros e informes contables</t>
  </si>
  <si>
    <t>Estados de cambios en el patrimonio formularios contaduría General de la Nación notas de estado contables (Registro) - Estados financieros e informes contables</t>
  </si>
  <si>
    <t>Estado de Situación financiera - Estados financieros e informes contables</t>
  </si>
  <si>
    <t>Informe - Informes de gestión  Sub. gestión contable de hacienda</t>
  </si>
  <si>
    <t>Informe - Informes de gestión Of. de inteligencia tributaria</t>
  </si>
  <si>
    <t>Informe - Informes del recaudo tributario Of. de inteligencia tributaria</t>
  </si>
  <si>
    <t>Reportes de recaudo - Informes del recaudo tributario Of. de inteligencia tributaria</t>
  </si>
  <si>
    <t>Actas - Informes del recaudo tributario Of. de inteligencia tributaria</t>
  </si>
  <si>
    <t>Anexos - Informes del recaudo tributario Of. de inteligencia tributaria</t>
  </si>
  <si>
    <t>Base de información medios magnéticos - Gestión de la información tributaria Of. de inteligencia tributaria</t>
  </si>
  <si>
    <t>Base de información DIAN - Gestión de la información tributaria Of. de inteligencia tributaria</t>
  </si>
  <si>
    <t>Base de información movilidad - Gestión de la información tributaria Of. de inteligencia tributaria</t>
  </si>
  <si>
    <t>Base de información catastro - Gestión de la información tributaria Of. de inteligencia tributaria</t>
  </si>
  <si>
    <t>Base de información cámara de comercio - Gestión de la información tributaria Of. de inteligencia tributaria</t>
  </si>
  <si>
    <t>Base de información cuper notariado y registro - Gestión de la información tributaria Of. de inteligencia tributaria</t>
  </si>
  <si>
    <t>Bases de información interna - Gestión de la información tributaria Of. de inteligencia tributaria</t>
  </si>
  <si>
    <t>Base de información cartera - Gestión de la información tributaria Of. de inteligencia tributaria</t>
  </si>
  <si>
    <t>Base de información soportes tributarios - Gestión de la información tributaria Of. de inteligencia tributaria</t>
  </si>
  <si>
    <t>Base de información del módulo de actos oficiales MAO - Gestión de la información tributaria Of. de inteligencia tributaria</t>
  </si>
  <si>
    <t>Base de información de emisión - Gestión de la información tributaria Of. de inteligencia tributaria</t>
  </si>
  <si>
    <t>Requerimientos de información tributaria - Gestión de la información tributaria Of. de inteligencia tributaria</t>
  </si>
  <si>
    <t>Estadísticas  de información tributaria - Gestión de la información tributaria Of. de inteligencia tributaria</t>
  </si>
  <si>
    <t>Actas - Gestión de inteligencia tributaria campaña fidelización</t>
  </si>
  <si>
    <t>Base única de contribuyentes vigencia - Gestión de inteligencia tributaria campaña fidelización</t>
  </si>
  <si>
    <t>Bases vigencia grandes contribuyentes - Gestión de inteligencia tributaria campaña fidelización</t>
  </si>
  <si>
    <t>Bases vigencia predial primer vencimiento - Gestión de inteligencia tributaria campaña fidelización</t>
  </si>
  <si>
    <t>Bases vigencia predial segundo vencimiento - Gestión de inteligencia tributaria campaña fidelización</t>
  </si>
  <si>
    <t>Bases vigencia vehículos primer vencimiento - Gestión de inteligencia tributaria campaña fidelización</t>
  </si>
  <si>
    <t>Bases vigencia vehículos segundo vencimiento - Gestión de inteligencia tributaria campaña fidelización</t>
  </si>
  <si>
    <t>Bases vigencia ICA régimen simplificado - Gestión de inteligencia tributaria campaña fidelización</t>
  </si>
  <si>
    <t>Bases vigencia ICA régimen común I bimestre - Gestión de inteligencia tributaria campaña fidelización</t>
  </si>
  <si>
    <t>Bases vigencia ICA régimen común II bimestre - Gestión de inteligencia tributaria campaña fidelización</t>
  </si>
  <si>
    <t>Bases vigencia ICA régimen común III bimestre - Gestión de inteligencia tributaria campaña fidelización</t>
  </si>
  <si>
    <t>Bases vigencia ICA régimen común IV bimestre - Gestión de inteligencia tributaria campaña fidelización</t>
  </si>
  <si>
    <t>Bases vigencia ICA régimen común V bimestre - Gestión de inteligencia tributaria campaña fidelización</t>
  </si>
  <si>
    <t>Bases vigencia ICA régimen común VI bimestre - Gestión de inteligencia tributaria campaña fidelización</t>
  </si>
  <si>
    <t>Bases vigencia ICA régimen común anual - Gestión de inteligencia tributaria campaña fidelización</t>
  </si>
  <si>
    <t>Bases vigencia predial I cuota - Gestión de inteligencia tributaria campaña fidelización</t>
  </si>
  <si>
    <t>Bases vigencia predial II cuota - Gestión de inteligencia tributaria campaña fidelización</t>
  </si>
  <si>
    <t>Bases vigencia predial III cuota - Gestión de inteligencia tributaria campaña fidelización</t>
  </si>
  <si>
    <t>Bases vigencia predial IV cuota - Gestión de inteligencia tributaria campaña fidelización</t>
  </si>
  <si>
    <t>Bases vigencia otros impuestos - Gestión de inteligencia tributaria campaña fidelización</t>
  </si>
  <si>
    <t>Bases prácticas abusivas predial - Gestión de inteligencia tributaria campaña fidelización</t>
  </si>
  <si>
    <t>Bases prácticas abusivas vehículos - Gestión de inteligencia tributaria campaña fidelización</t>
  </si>
  <si>
    <t>Bases prácticas abusivas ICA - Gestión de inteligencia tributaria campaña fidelización</t>
  </si>
  <si>
    <t>Bases prácticas abusivas otros impuestos - Gestión de inteligencia tributaria campaña fidelización</t>
  </si>
  <si>
    <t>Bases programas especiales - Gestión de inteligencia tributaria campaña fidelización</t>
  </si>
  <si>
    <t>Base de datos de gestión tributaria - Gestión de inteligencia tributaria campaña fidelización</t>
  </si>
  <si>
    <t>Lógicas de control - Gestión de inteligencia tributaria campaña fidelización</t>
  </si>
  <si>
    <t>Pruebas - Gestión de inteligencia tributaria campaña fidelización</t>
  </si>
  <si>
    <t>Formato de retroalimentación de programas, lógicas y poblaciones - Gestión de inteligencia tributaria campaña fidelización</t>
  </si>
  <si>
    <t>Formato de producto no conforme - Gestión de inteligencia tributaria campaña fidelización</t>
  </si>
  <si>
    <t>Fichas técnicas control y entrega de poblaciones - Gestión de inteligencia tributaria campaña fidelización</t>
  </si>
  <si>
    <t>Inventario y cronograma de entrega de campañas, programas, lógicas de control y poblaciones - Gestión de inteligencia tributaria campaña fidelización</t>
  </si>
  <si>
    <t>Actas - Gestión de inteligencia tributaria campaña control extensivo</t>
  </si>
  <si>
    <t>Bases vigencia predial - Gestión de inteligencia tributaria campaña control extensivo</t>
  </si>
  <si>
    <t>Bases vigencia vehículos - Gestión de inteligencia tributaria campaña control extensivo</t>
  </si>
  <si>
    <t>Bases vigencia ICA régimen simplificado - Gestión de inteligencia tributaria campaña control extensivo</t>
  </si>
  <si>
    <t>Bases vigencia ICA régimen común I bimestre - Gestión de inteligencia tributaria campaña control extensivo</t>
  </si>
  <si>
    <t>Bases vigencia ICA régimen común II bimestre - Gestión de inteligencia tributaria campaña control extensivo</t>
  </si>
  <si>
    <t>Bases vigencia ICA régimen común III bimestre - Gestión de inteligencia tributaria campaña control extensivo</t>
  </si>
  <si>
    <t>Bases vigencia ICA régimen común IV bimestre - Gestión de inteligencia tributaria campaña control extensivo</t>
  </si>
  <si>
    <t>Bases vigencia ICA régimen común V bimestre - Gestión de inteligencia tributaria campaña control extensivo</t>
  </si>
  <si>
    <t>Bases vigencia ICA régimen común VI bimestre - Gestión de inteligencia tributaria campaña control extensivo</t>
  </si>
  <si>
    <t>Bases vigencia otros impuestos - Gestión de inteligencia tributaria campaña control extensivo</t>
  </si>
  <si>
    <t>Bases programas especiales - Gestión de inteligencia tributaria campaña control extensivo</t>
  </si>
  <si>
    <t>Base de datos de gestión tributaria - Gestión de inteligencia tributaria campaña control extensivo</t>
  </si>
  <si>
    <t>Lógicas de control - Gestión de inteligencia tributaria</t>
  </si>
  <si>
    <t>Pruebas - Gestión de inteligencia tributaria campaña control extensivo</t>
  </si>
  <si>
    <t>Formato de retroalimentación de programas, lógicas y poblaciones - Gestión de inteligencia tributaria campaña control extensivo</t>
  </si>
  <si>
    <t>Formato de producto no conforme - Gestión de inteligencia tributaria campaña control extensivo</t>
  </si>
  <si>
    <t>Fichas técnicas control y entrega de poblaciones - Gestión de inteligencia tributaria campaña control extensivo</t>
  </si>
  <si>
    <t>Inventario y cronograma de entrega de campañas, programas, lógicas de control y poblaciones - Gestión de inteligencia tributaria campaña control extensivo</t>
  </si>
  <si>
    <t>Actas - Gestión de inteligencia tributaria campaña control persuasivo</t>
  </si>
  <si>
    <t>Bases vigencia predial - Gestión de inteligencia tributaria campaña control persuasivo</t>
  </si>
  <si>
    <t>Bases vigencia vehículos - Gestión de inteligencia tributaria campaña control persuasivo</t>
  </si>
  <si>
    <t>Bases vigencia ICA régimen simplificado - Gestión de inteligencia tributaria campaña control persuasivo</t>
  </si>
  <si>
    <t>Bases vigencia ICA régimen común I bimestre - Gestión de inteligencia tributaria campaña control persuasivo</t>
  </si>
  <si>
    <t>Bases vigencia ICA régimen común II bimestre - Gestión de inteligencia tributaria campaña control persuasivo</t>
  </si>
  <si>
    <t>Bases vigencia ICA régimen común III bimestre - Gestión de inteligencia tributaria campaña control persuasivo</t>
  </si>
  <si>
    <t>Bases vigencia ICA régimen común IV bimestre - Gestión de inteligencia tributaria campaña control persuasivo</t>
  </si>
  <si>
    <t>Bases vigencia ICA régimen común V bimestre - Gestión de inteligencia tributaria campaña control persuasivo</t>
  </si>
  <si>
    <t>Bases vigencia ICA régimen común VI bimestre - Gestión de inteligencia tributaria campaña control persuasivo</t>
  </si>
  <si>
    <t>Bases vigencia predial I cuota - Gestión de inteligencia tributaria campaña control persuasivo</t>
  </si>
  <si>
    <t>Bases vigencia predial II cuota - Gestión de inteligencia tributaria campaña control persuasivo</t>
  </si>
  <si>
    <t>Bases vigencia predial III cuota - Gestión de inteligencia tributaria campaña control persuasivo</t>
  </si>
  <si>
    <t>Bases vigencia predial IV cuota - Gestión de inteligencia tributaria campaña control persuasivo</t>
  </si>
  <si>
    <t>Bases vigencia otros impuestos - Gestión de inteligencia tributaria campaña control persuasivo</t>
  </si>
  <si>
    <t>Bases programas especiales - Gestión de inteligencia tributaria campaña control persuasivo</t>
  </si>
  <si>
    <t>Base de datos de gestión tributaria - Gestión de inteligencia tributaria campaña control persuasivo</t>
  </si>
  <si>
    <t>Lógicas de control - Gestión de inteligencia tributaria campaña control persuasivo</t>
  </si>
  <si>
    <t>Pruebas - Gestión de inteligencia tributaria campaña control persuasivo</t>
  </si>
  <si>
    <t>Formato de retroalimentación de programas, lógicas y poblaciones - Gestión de inteligencia tributaria campaña control persuasivo</t>
  </si>
  <si>
    <t>Formato de producto no conforme - Gestión de inteligencia tributaria campaña control persuasivo</t>
  </si>
  <si>
    <t>Fichas técnicas control y entrega de poblaciones - Gestión de inteligencia tributaria campaña control persuasivo</t>
  </si>
  <si>
    <t>Inventario y cronograma de entrega de campañas, programas, lógicas de control y poblaciones - Gestión de inteligencia tributaria campaña control persuasivo</t>
  </si>
  <si>
    <t>Actas de priorización - Gestión de inteligencia tributaria campaña de control intensivo</t>
  </si>
  <si>
    <t>Bases priorización (prioridad P1) - Gestión de inteligencia tributaria campaña de control intensivo</t>
  </si>
  <si>
    <t>Bases priorización (prioridad P4 4.1 A P4 4.2) - Gestión de inteligencia tributaria campaña de control intensivo</t>
  </si>
  <si>
    <t>Bases priorización (prioridad P4 4.3 A C/B) - Gestión de inteligencia tributaria campaña de control intensivo</t>
  </si>
  <si>
    <t>Bases prácticas abusivas predial - Gestión de inteligencia tributaria campaña de control intensivo</t>
  </si>
  <si>
    <t>Bases prácticas abusivas vehículos - Gestión de inteligencia tributaria campaña de control intensivo</t>
  </si>
  <si>
    <t>Bases prácticas abusivas ICA - Gestión de inteligencia tributaria campaña de control intensivo</t>
  </si>
  <si>
    <t>Bases prácticas abusivas otros impuestos - Gestión de inteligencia tributaria campaña de control intensivo</t>
  </si>
  <si>
    <t>Bases programas especiales - Gestión de inteligencia tributaria campaña de control intensivo</t>
  </si>
  <si>
    <t>Lógica de control 86-F.06 - Gestión de inteligencia tributaria campaña de control intensivo</t>
  </si>
  <si>
    <t>Pruebas - Gestión de inteligencia tributaria campaña de control intensivo</t>
  </si>
  <si>
    <t>Formato de retroalimentación de programas, lógicas y poblaciones - Gestión de inteligencia tributaria campaña de control intensivo</t>
  </si>
  <si>
    <t>Formato de producto no conforme - Gestión de inteligencia tributaria campaña de control intensivo</t>
  </si>
  <si>
    <t>Base de datos de gestión tributaria - Gestión de inteligencia tributaria campaña de control intensivo</t>
  </si>
  <si>
    <t>Ficha técnica control y entrega de poblaciones - Gestión de inteligencia tributaria campaña de control intensivo</t>
  </si>
  <si>
    <t>Inventario y cronograma de entrega de campañas,  programas, lógicas de control y poblaciones - Gestión de inteligencia tributaria campaña de control intensivo</t>
  </si>
  <si>
    <t>Actas - Gestión de inteligencia tributaria campaña de control cobro</t>
  </si>
  <si>
    <t>Bases coactivo - Gestión de inteligencia tributaria campaña de control cobro</t>
  </si>
  <si>
    <t>Bases programas especiales - Gestión de inteligencia tributaria campaña de control cobro</t>
  </si>
  <si>
    <t>Lógicas de control - Gestión de inteligencia tributaria campaña de control cobro</t>
  </si>
  <si>
    <t>Pruebas - Gestión de inteligencia tributaria campaña de control cobro</t>
  </si>
  <si>
    <t>Formato de retroalimentación de programas, lógicas y poblaciones - Gestión de inteligencia tributaria campaña de control cobro</t>
  </si>
  <si>
    <t>Formato de producto no conforme - Gestión de inteligencia tributaria campaña de control cobro</t>
  </si>
  <si>
    <t>Base de datos de gestión tributaria - Gestión de inteligencia tributaria campaña de control cobro</t>
  </si>
  <si>
    <t>Fichas técnicas control y entrega de poblaciones - Gestión de inteligencia tributaria campaña de control cobro</t>
  </si>
  <si>
    <t>Inventario y cronograma de entrega de campañas, programas, lógicas de control y poblaciones - Gestión de inteligencia tributaria campaña de control cobro</t>
  </si>
  <si>
    <t>Actas - Gestión de inteligencia tributaria campaña mejoramiento de la Información</t>
  </si>
  <si>
    <t>Bases devueltos por asignación a las áreas de gestión - Gestión de inteligencia tributaria campaña mejoramiento de la Información</t>
  </si>
  <si>
    <t>Bases devueltos por información insuficiente - Gestión de inteligencia tributaria campaña mejoramiento de la Información</t>
  </si>
  <si>
    <t>Ficha técnica control y entrega de poblaciones - Gestión de inteligencia tributaria campaña mejoramiento de la Información</t>
  </si>
  <si>
    <t>Inventario y cronograma de entrega de campañas, programas, lógicas de control y poblaciones - Gestión de inteligencia tributaria campaña mejoramiento de la Información</t>
  </si>
  <si>
    <t>Plan aprobado y publicado - Planes Anticorrupción OAP</t>
  </si>
  <si>
    <t>Identificación de productos, costos unitarios y definición del gasto recurrente - OAP</t>
  </si>
  <si>
    <t>Funcionarios de la Of. de Inteligencia Tributaria</t>
  </si>
  <si>
    <t>Jefe Of. de Inteligencia Tributaria y funcionarios de la OIT</t>
  </si>
  <si>
    <t>Prof. Especializado (Grados 27 y21) de la Of. de Inteligencia Tributaria</t>
  </si>
  <si>
    <t>Áreas internas y externas que soliciten la información</t>
  </si>
  <si>
    <t>Funcionarios de la Of. de Inteligencia Tributaria  y de la Of. de Gestión del Servicio</t>
  </si>
  <si>
    <t>Jefe y funcionarios Of. de la Of. de Educación Tributaria
Jefe y prof. Especializado de la Of. de Inteligencia Tributaria</t>
  </si>
  <si>
    <t>Jefe  y funcionarios de la Of. de Inteligencia Tributaria</t>
  </si>
  <si>
    <t>Jefe y funcionarios de la Of. de Inteligencia Tributaria</t>
  </si>
  <si>
    <t>Jefes y funcionarios  de Oficinas de la DIB 
Jefe y prof. Especializado de la Of. de Inteligencia Tributaria</t>
  </si>
  <si>
    <t>Subdirectores
Jefes de Oficinas de la DIB
Jefe y funcionarios de la Of. de Inteligencia Tributaria</t>
  </si>
  <si>
    <t>Subdirectores
Jefes Oficinas de la DIB</t>
  </si>
  <si>
    <t>Sub. de Recaudación, Cobro y Cuentas Corrientes, 
Jefes de Oficina y funcionarios de las Oficinas de cobro</t>
  </si>
  <si>
    <t>Sub. Técnico y Prof. Especializado de la Sub. de Planeación e Inteligencia Tributaria
Jefe  y Prof. Especializado y Universitario de la Of. de Inteligencia Tributaria (Responsable Calidad)</t>
  </si>
  <si>
    <t>Bases pre jurídico - Gestión de inteligencia tributaria campaña de control cobro</t>
  </si>
  <si>
    <t>Jefe y funcionarios de la Of. Pre jurídica</t>
  </si>
  <si>
    <t>Índice de Información Clasificada y Reservada</t>
  </si>
  <si>
    <t>Nombre Categoría</t>
  </si>
  <si>
    <t>Idioma</t>
  </si>
  <si>
    <t>Medio de Conservación y/o Soporte</t>
  </si>
  <si>
    <t>Fecha de Generación Información</t>
  </si>
  <si>
    <t>Nombre de Responsable Activo</t>
  </si>
  <si>
    <t>Clasificación</t>
  </si>
  <si>
    <t>Objetivo legítimo de la excepción</t>
  </si>
  <si>
    <t>Fundamento constitucional o legal</t>
  </si>
  <si>
    <t>Fundamento Jurídico de la Excepción</t>
  </si>
  <si>
    <t>Excepción total o parcial</t>
  </si>
  <si>
    <t>Fecha de la Calificación</t>
  </si>
  <si>
    <t>Plazo de Clasificación o Reserva</t>
  </si>
  <si>
    <t>Generación</t>
  </si>
  <si>
    <t>Información</t>
  </si>
  <si>
    <t>5 Años</t>
  </si>
  <si>
    <t>Oficina de Administración Funcional del Sistema
Responsable del proceso</t>
  </si>
  <si>
    <t>12 Años</t>
  </si>
  <si>
    <t>Activo de Información que por su contenido o por su naturaleza íntima o reservada sólo es relevante para el titular, sólo interesa a quienes va dirigida y cuya divulgación no autorizada puede ocasionar perjuicios a determinada entidad, agrupación o persona. Información cuyo acceso podrá ser rechazado o denegado de manera motivada y por escrito en las siguientes circunstancias, siempre que dicho acceso estuviere expresamente prohibido por una norma legal o constitucional:
a) La defensa y seguridad nacional
b) La seguridad pública
c) Las relaciones internacionales
d) La prevención, investigación y persecución de los delitos y las faltas disciplinarias, mientras que no se haga efectiva la medida de aseguramiento o se formule pliego de cargos, según el caso
e) El debido proceso y la igualdad de las partes en los procesos judiciales
f) La administración efectiva de la justicia
g) Los derechos de la infancia y la adolescencia
h) La estabilidad macroeconómica y financiera del país
i) La salud pública
No obstante, entiéndase también que datos reservados, son aquellos que afectan la intimidad del Titular o cuyo uso indebido puede generar su discriminación. Del mismo modo, en cumplimiento de la Ley 1581 de 2012 al amparo del principio de confidencialidad se establece que: los datos personales que no tengan la naturaleza de públicos se les debe garantizar la reserva de la información, inclusive después de finalizada la relación con alguna de las labores que comprende el tratamiento de información, pudiendo sólo realizar suministro o comunicación de datos personales cuando ello corresponda al desarrollo de las actividades autorizadas por la Ley y en los términos de la misma.</t>
  </si>
  <si>
    <t>Sub. Infraestructura TIC</t>
  </si>
  <si>
    <t>Bitácora - Backups</t>
  </si>
  <si>
    <t>Registro escrito de los backups que se han generado, que evidencia que la copia de seguridad fue recogida por la librería así como la etiqueta del medio físico que almacena la información respaldada. Estos registros se suben a SharePoint como bitácora de copias de seguridad, cuyo valor documental es de carácter administrativo.</t>
  </si>
  <si>
    <t xml:space="preserve">Solicitud backup </t>
  </si>
  <si>
    <t>Registro en el que se deja la evidencia  de la solicitud del respaldo de información por parte del administrador de cada servidor y/o plataforma, se elabora programación de los objetos a respaldar se considera la frecuencia, tipo de respaldo, día, hora en que se ejecutará y también para las solicitudes de restauración de los backups realizados, cuyo valor documental es de carácter administrativo.</t>
  </si>
  <si>
    <t>Archivo de Control de Cintas - Backups</t>
  </si>
  <si>
    <t>Registro de la información de las cintas en las cuáles se ha almacenado información de backups, se registra si se envía a custodia o si se almacena en la cintoteca, cuyo valor documental es de carácter administrativo.</t>
  </si>
  <si>
    <t xml:space="preserve">Control Pruebas Restauraciones Backups de las Bases de Datos </t>
  </si>
  <si>
    <t>Registro que evidencia las pruebas de recuperación de los backups almacenados en cintas, cuyo valor documental es de carácter administrativo.</t>
  </si>
  <si>
    <t>Copias de Respaldo - Backups</t>
  </si>
  <si>
    <t>Es la copia guardada en un medio de almacenamiento alterno que contiene la información de la Secretaria Distrital de Hacienda que se debe proteger para garantizar su restauración, cuyo valor documental es de carácter administrativo, legal y jurídico.</t>
  </si>
  <si>
    <t xml:space="preserve">Chequeo de Estado de Elementos - Mantenimiento de Infraestructura </t>
  </si>
  <si>
    <t>Registro de evidencia de la revisión realizada por los operadores del Datacenter, de cada uno de los elementos de infraestructura tecnológica, en el que se deja constancia de alarmas encontradas, cuyo valor documental es de carácter administrativo.</t>
  </si>
  <si>
    <t xml:space="preserve">Inventario para el Plan de Mantenimiento - Mantenimiento de Infraestructura </t>
  </si>
  <si>
    <t>Registro de todos los elementos de Infraestructura tecnológica que serán intervenidos en mantenimientos preventivos a lo largo de cada vigencia, cuyo valor documental es de carácter administrativo.</t>
  </si>
  <si>
    <t xml:space="preserve">Programación de Mantenimientos Preventivos - Mantenimiento de Infraestructura </t>
  </si>
  <si>
    <t>Registro de la programación de los mantenimientos preventivos de Infraestructura tecnológica que serán realizados a lo largo de cada vigencia, cuyo valor documental es de carácter administrativo.</t>
  </si>
  <si>
    <t>Mapas de Conectividad - Diagramas de Red</t>
  </si>
  <si>
    <t>Es un gráfico de los elementos de infraestructura tecnológica y de las dependencias y conexiones entre los diferentes componentes, cuyo valor documental es de carácter administrativo y técnico.</t>
  </si>
  <si>
    <t>Orden Apagado Infraestructura</t>
  </si>
  <si>
    <t>Formato que registra el orden en que se deben apagar de forma controlada los diferentes servidores que conforman la plataforma tecnológica de la SDH, cuyo valor documental es de carácter administrativo y técnico.</t>
  </si>
  <si>
    <t>Orden Encendido Infraestructura</t>
  </si>
  <si>
    <t>Formato que registra el orden en que se deben encender de forma controlada los diferentes servidores que conforman la plataforma tecnológica de la SDH, cuyo valor documental es de carácter administrativo y técnico.</t>
  </si>
  <si>
    <t>Reporte de Actividad e Incidentes - Incidentes</t>
  </si>
  <si>
    <t>Formato en el cual se deja evidencia del apagado y/o el encendido de la infraestructura tecnológica, con el registro de los incidentes que se hayan presentado, la solución, compromisos y responsables, cuyo valor documental es de carácter administrativo.</t>
  </si>
  <si>
    <t>Documento o Solicitud presentada cuando se requiere la realización de un cambio sobre ítems de configuración o servicios, cuyo valor documental es de carácter administrativo, legal y jurídico.</t>
  </si>
  <si>
    <t>Documento detallado con el plan de actividades y el análisis de impacto, tiene la aprobación del comité de cambios. Este tipo de cambios incluye Actualización de Base de Datos, que no generan impacto en la infraestructura, ni en las aplicaciones, cuyo valor documental es de carácter administrativo, legal y jurídico.</t>
  </si>
  <si>
    <t>Subdirección Infraestructura TIC</t>
  </si>
  <si>
    <t>AC553</t>
  </si>
  <si>
    <t>AC554</t>
  </si>
  <si>
    <t>AC555</t>
  </si>
  <si>
    <t>AC556</t>
  </si>
  <si>
    <t>AC557</t>
  </si>
  <si>
    <t>AC558</t>
  </si>
  <si>
    <t>AC559</t>
  </si>
  <si>
    <t>AC560</t>
  </si>
  <si>
    <t>AC561</t>
  </si>
  <si>
    <t>AC562</t>
  </si>
  <si>
    <t>AC563</t>
  </si>
  <si>
    <t>AC564</t>
  </si>
  <si>
    <t>AC565</t>
  </si>
  <si>
    <t>AC566</t>
  </si>
  <si>
    <t>AC567</t>
  </si>
  <si>
    <t>AC568</t>
  </si>
  <si>
    <t>Soportado por:
Formato 46-F.23
Gestión de Infraestructura de TIC</t>
  </si>
  <si>
    <t>Diagramas de red</t>
  </si>
  <si>
    <t>https://shdgov.sharepoint.com/sites/dsi/SIG/Forms/AllItems.aspx?viewid=956c548e%2Df9cb%2D40a3%2Dafe0%2D994c94ae5977&amp;id=%2Fsites%2Fdsi%2FSIG%2FMapa%5Friesgos%2F2020%2FActivosInformacion%2FSITIC%2FBit%C3%A1cora%20%2D%20Backups</t>
  </si>
  <si>
    <t>https://shdgov.sharepoint.com/sites/dsi/SIG/Forms/AllItems.aspx?viewid=956c548e%2Df9cb%2D40a3%2Dafe0%2D994c94ae5977&amp;id=%2Fsites%2Fdsi%2FSIG%2FMapa%5Friesgos%2F2020%2FActivosInformacion%2FSITIC%2FSolicitud%20backup</t>
  </si>
  <si>
    <t>\\shd.gov.co\FS\Sistemas\XDatacenter OIS\Datacenter_SHD_2017\BPO 2017 Colsoft\6-Respaldo\2020</t>
  </si>
  <si>
    <t>https://shdgov.sharepoint.com/sites/dsi/SIG/Forms/AllItems.aspx?viewid=956c548e%2Df9cb%2D40a3%2Dafe0%2D994c94ae5977&amp;id=%2Fsites%2Fdsi%2FSIG%2FMapa%5Friesgos%2F2020%2FActivosInformacion%2FSITIC%2FControl%20Pruebas%20Restauraciones%20Backups%20de%20las%20Bases%20de%20Datos</t>
  </si>
  <si>
    <t xml:space="preserve">\\shd.gov.co\FS\Sistemas\XDatacenter OIS\Datacenter_SHD_2017\BPO 2017 Colsoft\6-Respaldo\2019
</t>
  </si>
  <si>
    <t>https://shdgov.sharepoint.com/sites/dsi/SIG/Forms/AllItems.aspx?viewid=956c548e%2Df9cb%2D40a3%2Dafe0%2D994c94ae5977&amp;id=%2Fsites%2Fdsi%2FSIG%2FMapa%5Friesgos%2F2020%2FActivosInformacion%2FSITIC%2FChequeo%20de%20Estado%20de%20Elementos%20%2D%20Mantenimiento%20de%20Infraestructura</t>
  </si>
  <si>
    <t>https://shdgov.sharepoint.com/sites/dsi/SIG/Forms/AllItems.aspx?viewid=956c548e%2Df9cb%2D40a3%2Dafe0%2D994c94ae5977&amp;id=%2Fsites%2Fdsi%2FSIG%2FMapa%5Friesgos%2F2020%2FActivosInformacion%2FSITIC%2FInventario%20para%20el%20Plan%20de%20Mantenimiento%20%2D%20Mantenimiento%20de%20Infraestructura</t>
  </si>
  <si>
    <t>https://shdgov.sharepoint.com/sites/dsi/SIG/Forms/AllItems.aspx?viewid=956c548e%2Df9cb%2D40a3%2Dafe0%2D994c94ae5977&amp;id=%2Fsites%2Fdsi%2FSIG%2FMapa%5Friesgos%2F2020%2FActivosInformacion%2FSITIC%2FProgramaci%C3%B3n%20de%20Mantenimientos%20Preventivos%20%2D%20Mantenimiento%20de%20Infraestructura</t>
  </si>
  <si>
    <t>https://shdgov.sharepoint.com/sites/dsi/SIG/Forms/AllItems.aspx?viewid=956c548e%2Df9cb%2D40a3%2Dafe0%2D994c94ae5977&amp;id=%2Fsites%2Fdsi%2FSIG%2FMapa%5Friesgos%2F2020%2FActivosInformacion%2FSITIC%2FOrden%20Apagado%20%2D%20Incidentes</t>
  </si>
  <si>
    <t>https://shdgov.sharepoint.com/sites/dsi/SIG/Forms/AllItems.aspx?viewid=956c548e%2Df9cb%2D40a3%2Dafe0%2D994c94ae5977&amp;id=%2Fsites%2Fdsi%2FSIG%2FMapa%5Friesgos%2F2020%2FActivosInformacion%2FSITIC%2FOrden%20Encendido%20%2D%20Incidentes</t>
  </si>
  <si>
    <t>https://shdgov.sharepoint.com/sites/dsi/SIG/Forms/AllItems.aspx?viewid=956c548e%2Df9cb%2D40a3%2Dafe0%2D994c94ae5977&amp;id=%2Fsites%2Fdsi%2FSIG%2FMapa%5Friesgos%2F2020%2FActivosInformacion%2FSITIC%2FApagado%20Windows%20%2D%20Incidentes</t>
  </si>
  <si>
    <t>https://shdgov.sharepoint.com/sites/dsi/SIG/Forms/AllItems.aspx?viewid=956c548e%2Df9cb%2D40a3%2Dafe0%2D994c94ae5977&amp;id=%2Fsites%2Fdsi%2FSIG%2FMapa%5Friesgos%2F2020%2FActivosInformacion%2FSITIC%2FEncendido%20Windows%20%2D%20Incidentes</t>
  </si>
  <si>
    <t>https://shdgov.sharepoint.com/sites/dsi/SIG/Forms/AllItems.aspx?viewid=956c548e%2Df9cb%2D40a3%2Dafe0%2D994c94ae5977&amp;id=%2Fsites%2Fdsi%2FSIG%2FMapa%5Friesgos%2F2020%2FActivosInformacion%2FSITIC%2FReporte%20de%20Actividad%20de%20Incidentes%20%2D%20Incidentes</t>
  </si>
  <si>
    <t>https://shdgov.sharepoint.com/sites/dsi/SIG/Forms/AllItems.aspx?viewid=956c548e%2Df9cb%2D40a3%2Dafe0%2D994c94ae5977&amp;id=%2Fsites%2Fdsi%2FSIG%2FMapa%5Friesgos%2F2020%2FActivosInformacion%2FSITIC%2FFormato%20RFC%20%2D%20Requermientos%20Software%20de%20Producci%C3%B3n</t>
  </si>
  <si>
    <t>https://shdgov.sharepoint.com/sites/dsi/SIG/Forms/AllItems.aspx?viewid=956c548e%2Df9cb%2D40a3%2Dafe0%2D994c94ae5977&amp;id=%2Fsites%2Fdsi%2FSIG%2FMapa%5Friesgos%2F2020%2FActivosInformacion%2FSITIC%2FCambios%20Est%C3%A1ndar%20%2D%20Requermientos%20Software%20de%20Producci%C3%B3n</t>
  </si>
  <si>
    <t>Subdirección de Infraestructura de TIC</t>
  </si>
  <si>
    <t>Subdirección de Infraestructura de TIC             Responsable del proceso.</t>
  </si>
  <si>
    <t>Funcionarios de la SITIC</t>
  </si>
  <si>
    <t>Todos los funcionarios de la SDH</t>
  </si>
  <si>
    <t>Funcionarios del grupo de conectividad</t>
  </si>
  <si>
    <t>No aplica</t>
  </si>
  <si>
    <t>Documentos técnicos de conectividad</t>
  </si>
  <si>
    <t>Estados financieros e informes contables</t>
  </si>
  <si>
    <t>Instrumentos del sistema de gestión de la calidad</t>
  </si>
  <si>
    <t>Acta comité de dirección</t>
  </si>
  <si>
    <t>Actas del comité de calidad</t>
  </si>
  <si>
    <t>Auditorías externas de calidad</t>
  </si>
  <si>
    <t>Auditorías internas de calidad</t>
  </si>
  <si>
    <t>Certificados contables</t>
  </si>
  <si>
    <t>Estudios jurídicos</t>
  </si>
  <si>
    <t xml:space="preserve">Informe de medición en satisfacción del cliente  </t>
  </si>
  <si>
    <t xml:space="preserve">Informes a entes de control  </t>
  </si>
  <si>
    <t>Informes a entes de control y vigilancia</t>
  </si>
  <si>
    <t>Informes a otras entidades</t>
  </si>
  <si>
    <t>Informes de análisis financiero</t>
  </si>
  <si>
    <t>Informes de gestión</t>
  </si>
  <si>
    <t>Informes de seguimiento</t>
  </si>
  <si>
    <t>Planes anticorrupción</t>
  </si>
  <si>
    <t xml:space="preserve">Planes estratégicos de sistemas de información (PESI) </t>
  </si>
  <si>
    <t>Registros de seguimiento modelo estándar de control interno - Mecí</t>
  </si>
  <si>
    <t xml:space="preserve">Archivo de gestión </t>
  </si>
  <si>
    <t>Of.  Registro y Gestión de las Información</t>
  </si>
  <si>
    <t xml:space="preserve">Requerimiento - Informes a otras entidades Of. registro y gestión de la información </t>
  </si>
  <si>
    <t>Documento que soporta la solicitud formal  en cumplimiento de las actividades inherentes a la función, cuyo valor documental es de carácter administrativo, legal y jurídico.</t>
  </si>
  <si>
    <t>Acta de reunión entidades externas e internas  - Gestión de la información tributaria Of. registro y gestión de la información</t>
  </si>
  <si>
    <t>Soporte que resume lo realizado en las mesas de trabajo en donde se define: 1. Que la entidad disponga de la información requerida; 2. Que la entidad comprende la estructura y condiciones de la información solicitada. 3. Que se desarrolle un plan de pruebas, cuyo valor documental es de carácter administrativo, legal, jurídico y fiscal.</t>
  </si>
  <si>
    <t>Base Única de Contribuyentes BUC - Gestión de la información tributaria Of. registro y gestión de la información</t>
  </si>
  <si>
    <t>Base de información donde se registra  la información de cada contribuyente, cuyo valor documental es de carácter administrativo, legal, jurídico y fiscal.</t>
  </si>
  <si>
    <t>Bases de información interna - Gestión de la información tributaria Of. registro y gestión de la información</t>
  </si>
  <si>
    <t>información dispuesta por las dependencias internas, de acuerdo con los requerimientos solicitados, cuyo valor documental es de carácter administrativo, legal, jurídico y fiscal.</t>
  </si>
  <si>
    <t>Registro de pruebas de aplicaciones - Gestión de la información tributaria Of. registro y gestión de la información</t>
  </si>
  <si>
    <t>Documento en donde se verifica y registra la estructura de los campos, las reglas de validación y los canales de interoperabilidad de acuerdo a lo establecido en la especificación del requerimiento, cuyo valor documental es de carácter administrativo, legal, jurídico y fiscal.</t>
  </si>
  <si>
    <t>Matriz información campos del sistema - Gestión de la información tributaria Of. registro y gestión de la información</t>
  </si>
  <si>
    <t>Documento que consolida información  de los campos del sistema teniendo como base las reglas de validación que conforman el campo, cuyo valor documental es de carácter administrativo, legal, jurídico y fiscal.</t>
  </si>
  <si>
    <t>Solicitud de inscripción y/o novedades RIT para contribuyente - Gestión de la información tributaria RIT Of. registro y gestión de la información</t>
  </si>
  <si>
    <t>Formato utilizado para la captura y registro de información de contribuyentes por el canal presencial, cuyo valor documental es de carácter administrativo, legal, jurídico y fiscal.</t>
  </si>
  <si>
    <t>Solicitud de novedades RIT para establecimiento de comercio - Gestión de la información tributaria RIT Of. registro y gestión de la información</t>
  </si>
  <si>
    <t>Base inventario de convenios</t>
  </si>
  <si>
    <t>Base en Excel, donde se maneja toda la información de los convenios. la cual contiene los siguientes datos del convenio celebrado:  Entidad, No. de contrato, objeto, funcionario de apoyo en ejecución/supervisor, suscrito con, fecha de inicio, fecha de ejecución, acta de inicio, fecha de terminación, interoperabilidad entrega información, periodicidad entrega información.</t>
  </si>
  <si>
    <t>Memoria - Seguimiento reuniones</t>
  </si>
  <si>
    <t>Formato de reuniones y/o correos enviados el cual contiene: Fecha de reunión, participantes, acuerdos y  conclusiones.</t>
  </si>
  <si>
    <t xml:space="preserve">Informe a otras entidades - Of. registro y gestión de la información </t>
  </si>
  <si>
    <t xml:space="preserve">Respuesta - Informes a otras entidades Of. registro y gestión de la información </t>
  </si>
  <si>
    <t>Comunicación oficial que contiene la respuesta al requerimiento realizado, cuyo valor documental es de carácter administrativo, legal y jurídico.</t>
  </si>
  <si>
    <t xml:space="preserve">Anexos - Informes a otras entidades Of. registro y gestión de la información </t>
  </si>
  <si>
    <t>Comunicaciones oficiales - Gestión de la información tributaria Of. registro y gestión de la información</t>
  </si>
  <si>
    <t>Son todas aquellas comunicaciones recibidas o producidas en cumplimiento del ejercicio de las funciones asignadas legalmente a la Entidad, independientemente del medio utilizado,  cuyo valor documental es de carácter administrativo, legal, jurídico y fiscal.</t>
  </si>
  <si>
    <t>Solicitud contribuyente - Gestión de la información tributaria RIT Of. registro y gestión de la información</t>
  </si>
  <si>
    <t>Comunicación oficial mediante la cual se solicita información o acción sobre un tema específico, cuyo valor documental es de carácter administrativo, legal, jurídico y fiscal.</t>
  </si>
  <si>
    <t>Respuesta a la solicitud - Gestión de la información tributaria RIT Of. registro y gestión de la información</t>
  </si>
  <si>
    <t>Comunicación oficial mediante la cual se da respuesta a la solicitud información o acción sobre un tema específico, cuyo valor documental es de carácter administrativo, legal, jurídico y fiscal.</t>
  </si>
  <si>
    <t>Solicitud de información convenios - Gestión de la información tributaria Of. registro y gestión de la información</t>
  </si>
  <si>
    <t>Documento en donde se identifican y compilan las  necesidades de información para el desarrollo de los procesos de gestión de la DIB, de acuerdo a lo establecido en el Plan de Servicio y Control Tributario,  cuyo valor documental es de carácter administrativo, legal, jurídico y fiscal.</t>
  </si>
  <si>
    <t>Acuerdos con entidades externas - Gestión de la información tributaria Of. registro y gestión de la información</t>
  </si>
  <si>
    <t>Mecanismo de obtención de la información, acordado con las entidades que compartirán información, en donde se especifican las características técnicas de la información requerida, cuyo valor documental es de carácter administrativo, legal, jurídico y fiscal.</t>
  </si>
  <si>
    <t>Bases de información externa (requerimientos de información) - Gestión de la información tributaria Of. registro y gestión de la información</t>
  </si>
  <si>
    <t>información recibida de las entidades externas, de acuerdo con los requerimientos solicitados y medios por los cuales se acuerda recibirla, cuyo valor documental es de carácter administrativo, legal, jurídico y fiscal.</t>
  </si>
  <si>
    <t>Base de Información DIAN - Gestión de la información tributaria Of. registro y gestión de la información</t>
  </si>
  <si>
    <t>información dispuesta por la DIAN de acuerdo con los requerimientos solicitados, cuyo valor documental es de carácter administrativo, legal, jurídico y fiscal.</t>
  </si>
  <si>
    <t>Base de Información movilidad - Gestión de la información tributaria Of. registro y gestión de la información</t>
  </si>
  <si>
    <t>información dispuesta por la Secretaria de Movilidad, de acuerdo con los requerimientos solicitados, cuyo valor documental es de carácter administrativo, legal, jurídico y fiscal.</t>
  </si>
  <si>
    <t>Base de Información catastro - Gestión de la información tributaria Of. registro y gestión de la información</t>
  </si>
  <si>
    <t>información dispuesta por la Catastro Distrital, de acuerdo con los requerimientos solicitados, cuyo valor documental es de carácter administrativo, legal, jurídico y fiscal.</t>
  </si>
  <si>
    <t>Base de Información registraduría - Gestión de la información tributaria Of. registro y gestión de la información</t>
  </si>
  <si>
    <t>información dispuesta por la Registraduría de acuerdo con los requerimientos solicitados, cuyo valor documental es de carácter administrativo, legal, jurídico y fiscal.</t>
  </si>
  <si>
    <t>Base de Información cámara de comercio - Gestión de la información tributaria Of. registro y gestión de la información</t>
  </si>
  <si>
    <t>información dispuesta por Cámara y Comercio de acuerdo con los requerimientos solicitados, cuyo valor documental es de carácter administrativo, legal, jurídico y fiscal.</t>
  </si>
  <si>
    <t>Base de Información supernotariado y registro - Gestión de la información tributaria Of. registro y gestión de la información</t>
  </si>
  <si>
    <t>información dispuesta por la Superintendencia de Notariado y Registro, de acuerdo con los requerimientos solicitados, cuyo valor documental es de carácter administrativo, legal, jurídico y fiscal.</t>
  </si>
  <si>
    <t>Seguimiento a convenios - Gestión de la información tributaria Of. registro y gestión de la información</t>
  </si>
  <si>
    <t>Documentos que apoyan el seguimiento a la los convenios suscritos con otras entidades para la obtención de la información,  cuyo valor documental es de carácter administrativo, legal, jurídico y fiscal.</t>
  </si>
  <si>
    <t xml:space="preserve">Informe - Informes de gestión Of. registro y gestión de la información </t>
  </si>
  <si>
    <t xml:space="preserve">Documento que compila información requerida por los entes externos de control y vigilancia o quien lo requiera, cuyo valor documental es de carácter administrativo.
Base en Excel el cual contiene el seguimiento mensual </t>
  </si>
  <si>
    <t>Base de información medios magnéticos - Gestión de la información tributaria Of. registro y gestión de la información</t>
  </si>
  <si>
    <t>información recibida por las entidades externas de acuerdo con los requerimientos solicitados y medios por los cuales se acuerda recibirla, cuyo valor documental es de carácter administrativo, legal, jurídico y fiscal.</t>
  </si>
  <si>
    <t>Base de información UGPP</t>
  </si>
  <si>
    <t>Base de datos que contiene información dispuesta por la UGPP.</t>
  </si>
  <si>
    <t>Base de información Bomberos de Bogotá</t>
  </si>
  <si>
    <t xml:space="preserve">Base de datos que contiene información dispuesta por los Bomberos de Bogotá. </t>
  </si>
  <si>
    <t>86-P-01
Versión 3</t>
  </si>
  <si>
    <t xml:space="preserve">Soportado por:
Decreto 601 de 2014, Art. 19. Lit. f.  </t>
  </si>
  <si>
    <t>Soportado por:
CPR-86</t>
  </si>
  <si>
    <t>Administración bases de información</t>
  </si>
  <si>
    <t>Soportado por:
CPR-86
Formato 86-F.02</t>
  </si>
  <si>
    <t>Soportado por:
CPR-86
Formato 86-F.03</t>
  </si>
  <si>
    <t>Para el caso de los convenios, los formatos y/o  correos se disponen en cada una de las carpetas de los convenios.</t>
  </si>
  <si>
    <t>Servidores de la Secretaria de Hacienda \\shd.gov.co\fs\DIB\DIGIBOX\B\REGISTRO</t>
  </si>
  <si>
    <t>Equipo de cómputo funcionario a cargo</t>
  </si>
  <si>
    <t xml:space="preserve">Archivo plano -Servidores de la Secretaria de Hacienda </t>
  </si>
  <si>
    <t>Archivo plano -Servidores de la Secretaria de Hacienda</t>
  </si>
  <si>
    <t>WS- servidores SDH</t>
  </si>
  <si>
    <t>Equipo de cómputo funcionario a cargo, Servidores de la Secretaria de Hacienda</t>
  </si>
  <si>
    <t>Funcionarios Sub. Planeación e Inteligencia Tributaria
Personal Correspondencia</t>
  </si>
  <si>
    <t>Funcionario Of. Registro y Gestión de la Información</t>
  </si>
  <si>
    <t>Oficina de Administración Funcional del Sistema 
Responsable del proceso</t>
  </si>
  <si>
    <t>Digital - Base de Datos</t>
  </si>
  <si>
    <t>Funcionarios Dirección de Impuestos de Bogotá</t>
  </si>
  <si>
    <t>Funcionarios Of. de Registro y Gestión de la Información
Funcionarios Of. Inteligencia Tributaria</t>
  </si>
  <si>
    <t>Funcionarios Of. Registro y Gestión de la Información</t>
  </si>
  <si>
    <t>Funcionarios Of. Registro y Gestión de la Información
Funcionarios Of.  Gestión del Servicio</t>
  </si>
  <si>
    <t>Funcionarios Of. Registro y Gestión de la Información
Personal Correspondencia</t>
  </si>
  <si>
    <t>Jefe Of. Registro y Gestión de la Información
Subdirectora de Planeación e Inteligencia Tributaria</t>
  </si>
  <si>
    <t>Funcionarios Of. Inteligencia Tributaria</t>
  </si>
  <si>
    <t>Oficina de Registro y Gestión de la Información
Oficina de Administración Funcional del Sistema</t>
  </si>
  <si>
    <t>Funcionarios Sub. Planeación e Inteligencia Tributaria</t>
  </si>
  <si>
    <t>Funcionarios Of.  Inteligencia Tributaria
Funcionarios Dirección de Impuestos de Bogotá</t>
  </si>
  <si>
    <t>46-P-06
Versión 11</t>
  </si>
  <si>
    <t>46-P-07
Versión 9</t>
  </si>
  <si>
    <t>46-P-14
Versión 3</t>
  </si>
  <si>
    <t>46-P-19
Versión 1</t>
  </si>
  <si>
    <t>MN-3 
Versión 3
46-P-01
Versión 11</t>
  </si>
  <si>
    <t>AC569</t>
  </si>
  <si>
    <t>AC570</t>
  </si>
  <si>
    <t>AC571</t>
  </si>
  <si>
    <t>AC572</t>
  </si>
  <si>
    <t>AC573</t>
  </si>
  <si>
    <t>AC574</t>
  </si>
  <si>
    <t>AC575</t>
  </si>
  <si>
    <t>AC576</t>
  </si>
  <si>
    <t>AC577</t>
  </si>
  <si>
    <t>AC578</t>
  </si>
  <si>
    <t>AC579</t>
  </si>
  <si>
    <t>AC580</t>
  </si>
  <si>
    <t>AC581</t>
  </si>
  <si>
    <t>AC582</t>
  </si>
  <si>
    <t>AC583</t>
  </si>
  <si>
    <t>AC584</t>
  </si>
  <si>
    <t>AC585</t>
  </si>
  <si>
    <t>AC586</t>
  </si>
  <si>
    <t>AC587</t>
  </si>
  <si>
    <t>AC588</t>
  </si>
  <si>
    <t>AC589</t>
  </si>
  <si>
    <t>AC590</t>
  </si>
  <si>
    <t>AC591</t>
  </si>
  <si>
    <t>AC592</t>
  </si>
  <si>
    <t>AC593</t>
  </si>
  <si>
    <t>AC594</t>
  </si>
  <si>
    <t>AC595</t>
  </si>
  <si>
    <t>AC596</t>
  </si>
  <si>
    <t>AC597</t>
  </si>
  <si>
    <t>AC598</t>
  </si>
  <si>
    <t>Apagado servidores plataforma Windows - Incidentes</t>
  </si>
  <si>
    <t>Formato que registra el orden en que se deben apagar de forma controlada los diferentes servidores Windows de la plataforma tecnológica de la SDH, cuyo valor documental es de carácter administrativo y técnico.</t>
  </si>
  <si>
    <t>Encendido servidores plataforma Windows - Incidentes</t>
  </si>
  <si>
    <t>Formato que registra el orden en que se deben encender de forma controlada los diferentes servidores Windows de la plataforma tecnológica de la SDH, cuyo valor documental es de carácter administrativo y técnico.</t>
  </si>
  <si>
    <t>Formato RFC - Requerimientos Software de Producción</t>
  </si>
  <si>
    <t>Matriz Cambios Estándar- Requerimientos Software de Producción</t>
  </si>
  <si>
    <t>Herramienta archivística que describe el contenido y ubicación física de las unidades documentales que hacen parte de las entidades liquidadas o suprimidas del Distrito. La herramienta consiste en una base de datos en Excel denominada Directorio de Entidades Liquidas, cuyo valor documental es de carácter administrativo, legal y jurídico.</t>
  </si>
  <si>
    <t>Forma como se comunican a los interesados las decisiones que no deban realizarse personalmente, consistente en la anotación de una planilla denominada “estado” de los principales datos del proceso, la fecha de la decisión y el cuaderno en que se halla, la cual debe ser publicada en lugar visible de la secretaría del despacho,  cuyo valor documental es de carácter administrativo, legal y/o jurídico.</t>
  </si>
  <si>
    <t>Es la forma como se comunican a los interesados las decisiones que no deban realizarse personalmente, consistente en la anotación de una planilla denominada “estado” de los principales datos del proceso, la fecha de la decisión y el cuaderno en que se halla, la cual debe ser publicada en lugar visible de la secretaría del despacho, cuyo valor documental es de carácter administrativo, legal y/o jurídico.</t>
  </si>
  <si>
    <t>Documento que contiene los saldos de las cuentas del mes anterior, clasificados de manera nominativa según la estructura del Catálogo General de Cuentas; las sumas de los movimientos débitos y créditos de cada una de las cuentas del respectivo mes que han sido tomadas del Libro Diario y el saldo final del mismo mes, este se genera de acuerdo con la funcionabilidad del sistema, el cual pertenece a la serie libros contables y a la subserie libro mayor y balance, cuyo valor documental es de carácter administrativo, legal,  contable y fiscal.</t>
  </si>
  <si>
    <t>Soportado por:
Formato 46-F.22
Gestión de Infraestructura de TIC</t>
  </si>
  <si>
    <t>Soportado por:
Gestión de Infraestructura de TIC</t>
  </si>
  <si>
    <t>Soportado por:
Formato 46-F.07
Gestión de Infraestructura de TIC</t>
  </si>
  <si>
    <t>Soportado por:
Formato 46-F.05
Gestión de Infraestructura de TIC</t>
  </si>
  <si>
    <t>Soportado por:
Formato 46-F.20
Gestión de Infraestructura de TIC</t>
  </si>
  <si>
    <t>Soportado por:
Formato 46-F.21
Gestión de Infraestructura de TIC</t>
  </si>
  <si>
    <t>Soportado por:
Decreto 601 de 2014 Artículo 62° Subdirección de Infraestructura de TIC. Núm.C.</t>
  </si>
  <si>
    <t>SharePoint Sitic</t>
  </si>
  <si>
    <t>Soportado por:
Formato 46-F.12
Gestión de Infraestructura de TIC</t>
  </si>
  <si>
    <t>Soportado por:
Formato 46-F.13
Gestión de Infraestructura de TIC</t>
  </si>
  <si>
    <t>Soportado por:
Formato 46-F.14
Gestión de Infraestructura de TIC</t>
  </si>
  <si>
    <t>Soportado por:
Formato 46-F.15
Gestión de Infraestructura de TIC</t>
  </si>
  <si>
    <t>Soportado por:
Formato 46-F.16
Gestión de Infraestructura de TIC</t>
  </si>
  <si>
    <t>Soportado por:
Formato 46-F.24
Gestión de Infraestructura de TIC</t>
  </si>
  <si>
    <t>Soportado por:
Formato 46-F.25
Gestión de Infraestructura de TIC</t>
  </si>
  <si>
    <t>Administración de sistemas de información financiera</t>
  </si>
  <si>
    <t>Administración terceros II</t>
  </si>
  <si>
    <t xml:space="preserve">Campañas de comunicación </t>
  </si>
  <si>
    <t>Campañas de comunicación internas</t>
  </si>
  <si>
    <t xml:space="preserve">Campañas de comunicación externas </t>
  </si>
  <si>
    <t>Comprobantes contables</t>
  </si>
  <si>
    <t>Comprobantes de diario</t>
  </si>
  <si>
    <t>Comprobantes de almacén</t>
  </si>
  <si>
    <t>Comprobantes de salida de bienes</t>
  </si>
  <si>
    <t xml:space="preserve">Construcciones y mantenimientos de software
</t>
  </si>
  <si>
    <t xml:space="preserve">
Construcciones de software</t>
  </si>
  <si>
    <t>Copias de seguridad - Backups</t>
  </si>
  <si>
    <t>Cumplimiento de sentencias judiciales contra entidades liquidadas</t>
  </si>
  <si>
    <t>Daciones en pago</t>
  </si>
  <si>
    <t>Gestión de inteligencia tributaria</t>
  </si>
  <si>
    <t>Gestión de la información tributaria</t>
  </si>
  <si>
    <t>Historias laborales de entidades liquidadas</t>
  </si>
  <si>
    <t>Instrumentos archivísticos</t>
  </si>
  <si>
    <t>Instrumentos técnicos contables</t>
  </si>
  <si>
    <t>Libros contables</t>
  </si>
  <si>
    <t>Peticiones, quejas, reclamos y soluciones - PQRS</t>
  </si>
  <si>
    <t>Procesos disciplinarios</t>
  </si>
  <si>
    <t>Registros de información tributaria RIT</t>
  </si>
  <si>
    <t>Sostenibilidad del sistema contable</t>
  </si>
  <si>
    <t>Venta de bienes</t>
  </si>
  <si>
    <t>Certificados laborales de entidades liquidadas</t>
  </si>
  <si>
    <t>Conceptos contables</t>
  </si>
  <si>
    <t>Conciliaciones bancarias</t>
  </si>
  <si>
    <t xml:space="preserve">Conciliaciones externas </t>
  </si>
  <si>
    <t xml:space="preserve">Conciliaciones internas </t>
  </si>
  <si>
    <t>Controles de cuentas de usuarios</t>
  </si>
  <si>
    <t>Controles de eventos e incidentes</t>
  </si>
  <si>
    <t>Informes de operaciones efectivas de caja</t>
  </si>
  <si>
    <t>Informes de revisión gerencial al sistema de gestión de calidad</t>
  </si>
  <si>
    <t>Informes del recaudo tributario</t>
  </si>
  <si>
    <t>Controles de herramientas ofimáticas</t>
  </si>
  <si>
    <t>Controles de requerimientos para software de producción</t>
  </si>
  <si>
    <t>Daciones en pago bienes muebles</t>
  </si>
  <si>
    <t>Daciones en pago de conceptos</t>
  </si>
  <si>
    <t>Daciones en pago encargos fiduciarios</t>
  </si>
  <si>
    <t>Documentos técnicos contables</t>
  </si>
  <si>
    <t>Estados contables de Bogotá Distrito Capital, sector Público Distrital y sector gobierno general</t>
  </si>
  <si>
    <t>Estados financieros</t>
  </si>
  <si>
    <t>Gestión campaña de control cobro</t>
  </si>
  <si>
    <t>Informes por unidades de responsabilidad contable - SDH</t>
  </si>
  <si>
    <t>Gestión campaña de control intensivo</t>
  </si>
  <si>
    <t>Gestión campaña de control extensivo</t>
  </si>
  <si>
    <t>Gestión campaña de control persuasivo</t>
  </si>
  <si>
    <t>Gestión campaña de mejoramiento de la información.</t>
  </si>
  <si>
    <t>Gestión campañas de control extensivo</t>
  </si>
  <si>
    <t>Gestión campañas de fidelización</t>
  </si>
  <si>
    <t>Instrumentos de descripción archivística</t>
  </si>
  <si>
    <t>Inventario de bienes muebles</t>
  </si>
  <si>
    <t>Libro diario</t>
  </si>
  <si>
    <t>Libro mayor y balance</t>
  </si>
  <si>
    <t>Libros auxiliares</t>
  </si>
  <si>
    <t>Manejo de datos</t>
  </si>
  <si>
    <t>Mantenimientos de software</t>
  </si>
  <si>
    <t>Nóminas de entidades liquidadas</t>
  </si>
  <si>
    <t xml:space="preserve">Planes de mantenimiento de infraestructura </t>
  </si>
  <si>
    <t>Planes de servicio y control tributario</t>
  </si>
  <si>
    <t>Planes estratégicos institucionales</t>
  </si>
  <si>
    <t>Planes operativos o de gestión</t>
  </si>
  <si>
    <t xml:space="preserve">Procesamiento de información </t>
  </si>
  <si>
    <t>Procesos disciplinarios ordinarios</t>
  </si>
  <si>
    <t>Procesos disciplinarios verbales</t>
  </si>
  <si>
    <t>Proyectos de inversión</t>
  </si>
  <si>
    <t>Registros de elaboración, recepción y distribución de documentos</t>
  </si>
  <si>
    <t xml:space="preserve">Tablas de valoración documental </t>
  </si>
  <si>
    <t>12 años</t>
  </si>
  <si>
    <r>
      <t>Cordis
WCC/ Informes de Gestión 
Archivo Digita</t>
    </r>
    <r>
      <rPr>
        <b/>
        <sz val="8"/>
        <color theme="1" tint="0.249977111117893"/>
        <rFont val="Arial"/>
        <family val="2"/>
      </rPr>
      <t xml:space="preserve">l Share </t>
    </r>
    <r>
      <rPr>
        <sz val="8"/>
        <color theme="1" tint="0.249977111117893"/>
        <rFont val="Arial"/>
        <family val="2"/>
      </rPr>
      <t>red/shd.gov.co/fs/secretario/oficina planeación/magnéticos de la oficina asesora de planeación/1200-122.2 seguimiento_servicios_procesos</t>
    </r>
  </si>
  <si>
    <r>
      <t>Cordis
WCC/ Informes de Gestión 
Archivo Digital</t>
    </r>
    <r>
      <rPr>
        <b/>
        <sz val="8"/>
        <color theme="1" tint="0.249977111117893"/>
        <rFont val="Arial"/>
        <family val="2"/>
      </rPr>
      <t xml:space="preserve"> Share </t>
    </r>
    <r>
      <rPr>
        <sz val="8"/>
        <color theme="1" tint="0.249977111117893"/>
        <rFont val="Arial"/>
        <family val="2"/>
      </rPr>
      <t>red/shd.gov.co/fs/secretario/oficina planeación/magnéticos de la oficina asesora de planeación/1200-122.2 seguimiento_servicios_procesos</t>
    </r>
  </si>
  <si>
    <r>
      <t>WCC/ Informes de Gestión
 Archivo Digital</t>
    </r>
    <r>
      <rPr>
        <b/>
        <sz val="8"/>
        <color theme="1" tint="0.249977111117893"/>
        <rFont val="Arial"/>
        <family val="2"/>
      </rPr>
      <t xml:space="preserve"> Share </t>
    </r>
    <r>
      <rPr>
        <sz val="8"/>
        <color theme="1" tint="0.249977111117893"/>
        <rFont val="Arial"/>
        <family val="2"/>
      </rPr>
      <t>red/shd.gov.co/fs/secretario/oficina planeación/magnéticos de la oficina asesora de planeación/1200-122.2 seguimiento_servicios_procesos</t>
    </r>
  </si>
  <si>
    <t>Oficina Control Interno</t>
  </si>
  <si>
    <t xml:space="preserve">Documento, resultado de las sesiones del Comité de coordinación del sistema de Control Interno donde se consignan las decisiones y compromisos necesarios para que el sistema funcione correctamente en la entidad, cuyo valor documental es de carácter administrativo, legal y/o jurídico. </t>
  </si>
  <si>
    <t xml:space="preserve">Define la estructura para el desarrollo de las auditorías determinando, las áreas o actividades críticas a examinar y la cantidad de recursos necesarios para su ejecución, así como los responsables de su ejecución y plazos, cuyo valor documental es de carácter administrativo, legal y/o jurídico. </t>
  </si>
  <si>
    <t xml:space="preserve">Documentos que soportan y evidencian la información requerida, cuyo valor documental es de carácter administrativo, legal y/o jurídico. </t>
  </si>
  <si>
    <t xml:space="preserve">Documento que registra, controla y reporta la presencia o ausencia de los invitados a participar en un tema especifico o particular, cuyo valor documental es de carácter administrativo, legal y/o jurídico. </t>
  </si>
  <si>
    <t>Informe - Organismos de control y vigilancia control interno</t>
  </si>
  <si>
    <t xml:space="preserve">Documento que reporta la información y resultados de la gestión adelantada durante una periodicidad, cuyo valor documental es de carácter administrativo, legal y/o jurídico. </t>
  </si>
  <si>
    <t>Anexos - Organismos de control y vigilancia control interno</t>
  </si>
  <si>
    <t xml:space="preserve">Solicitud formal  en cumplimiento de las actividades inherentes a la función, cuyo valor documental es de carácter administrativo, legal y/o jurídico. </t>
  </si>
  <si>
    <t>Informe - Otros organismos control interno</t>
  </si>
  <si>
    <t>Requerimientos de los Ciudadanos - Otros organismos control interno</t>
  </si>
  <si>
    <t>Anexos - Otros organismos control interno</t>
  </si>
  <si>
    <t xml:space="preserve">Documentos que soportan y evidencian la información requerida, cuyo valor documental es de carácter  administrativo, legal y/o jurídico. </t>
  </si>
  <si>
    <t>Requerimiento de otras entidades - Otros organismos control interno</t>
  </si>
  <si>
    <t>Entendida como el conjunto de información administrativa, legal y financiera que debe
acompañar un proceso de empalme, cuyo valor documental es de carácter administrativo.</t>
  </si>
  <si>
    <t>Es un documento mediante el cual se capturan, monitorean y evalúan los avances sectoriales e institucionales en la implementación de las políticas de desarrollo administrativo de la vigencia anterior al reporte, cuyo valor documental es de carácter administrativo.</t>
  </si>
  <si>
    <t>Es un documento  que tiene el propósito dar a conocer e informar sobre la Evaluación del Sistema de Control Interno de la Entidad, cuyo valor documental es de carácter administrativo.</t>
  </si>
  <si>
    <t>Documento mediante el cual se evidencia el cumplimiento de las metas en las áreas o dependencias de la entidad, cuyo valor documental es de carácter administrativo.</t>
  </si>
  <si>
    <t>Documento mediante el cual se recoge y articula las acciones, tendientes a subsanar o corregir los hallazgos identificados en ejercicio de las auditorías internas, cuyo valor documental es de carácter administrativo.</t>
  </si>
  <si>
    <t>Documento que soporta las acciones a subsanar halladas en el proceso de auditoria, cuyo valor documental es de carácter administrativo.</t>
  </si>
  <si>
    <t xml:space="preserve">Documento escrito por el grupo auditor respecto a los resultados de las verificaciones realizadas durante la ejecución de la auditoría, manifestando sus criterios objetivos, hallazgos, observaciones y recomendaciones, cuyo valor documental es de carácter administrativo, legal y/o jurídico. </t>
  </si>
  <si>
    <t>Actividades programadas para generar el fomento de la cultura, control y autocontrol, cuyo valor documental es de carácter administrativo.</t>
  </si>
  <si>
    <t>Desarrollo de la actividades para generar el fomento de la cultura, control y autocontrol, cuyo valor documental es de carácter administrativo.</t>
  </si>
  <si>
    <t>Acta de reunión - Comité institucional de coordinación del sistema de control interno</t>
  </si>
  <si>
    <t>Plan de anual de auditoría - Comité institucional de coordinación del sistema de control interno</t>
  </si>
  <si>
    <t>Anexos - Comité institucional de coordinación del sistema de control interno</t>
  </si>
  <si>
    <t>Listado de asistencia - Comité institucional de coordinación del sistema de control interno</t>
  </si>
  <si>
    <t>Requerimiento - Organismos de control y vigilancia control interno</t>
  </si>
  <si>
    <t>Actas de entrega directivos - Gestión control interno</t>
  </si>
  <si>
    <t>Anexos - Gestión control interno</t>
  </si>
  <si>
    <t>Reporte DAFP (FURAG) - Evaluación del sistema de control interno</t>
  </si>
  <si>
    <t>Informe - Evaluación del sistema de control interno</t>
  </si>
  <si>
    <t>Anexos - Evaluación del sistema de control interno</t>
  </si>
  <si>
    <t>Informes - Evaluación por dependencias control interno</t>
  </si>
  <si>
    <t>Anexos - Evaluación por dependencias control interno</t>
  </si>
  <si>
    <r>
      <t>Plan de mejoramiento institucional</t>
    </r>
    <r>
      <rPr>
        <sz val="10"/>
        <color indexed="8"/>
        <rFont val="Arial"/>
        <family val="2"/>
      </rPr>
      <t xml:space="preserve"> </t>
    </r>
  </si>
  <si>
    <t xml:space="preserve">Evidencias - Plan de mejoramiento institucional </t>
  </si>
  <si>
    <t>Informe de auditoría - Auditorias internas de gestión</t>
  </si>
  <si>
    <t>Anexos - Auditorias internas de gestión</t>
  </si>
  <si>
    <t>Cronograma - Fomento de la cultura del control y del autocontrol</t>
  </si>
  <si>
    <t>Programa -  Fomento de la cultura del control y del autocontrol</t>
  </si>
  <si>
    <t>Oficina de Control Interno</t>
  </si>
  <si>
    <t>AC599</t>
  </si>
  <si>
    <t>AC600</t>
  </si>
  <si>
    <t>AC601</t>
  </si>
  <si>
    <t>AC602</t>
  </si>
  <si>
    <t>AC603</t>
  </si>
  <si>
    <t>AC604</t>
  </si>
  <si>
    <t>AC605</t>
  </si>
  <si>
    <t>AC606</t>
  </si>
  <si>
    <t>AC607</t>
  </si>
  <si>
    <t>AC608</t>
  </si>
  <si>
    <t>AC609</t>
  </si>
  <si>
    <t>AC610</t>
  </si>
  <si>
    <t>AC611</t>
  </si>
  <si>
    <t>AC612</t>
  </si>
  <si>
    <t>AC613</t>
  </si>
  <si>
    <t>AC614</t>
  </si>
  <si>
    <t>AC615</t>
  </si>
  <si>
    <t>AC616</t>
  </si>
  <si>
    <t>AC617</t>
  </si>
  <si>
    <t>AC618</t>
  </si>
  <si>
    <t>AC619</t>
  </si>
  <si>
    <t>AC620</t>
  </si>
  <si>
    <t>AC621</t>
  </si>
  <si>
    <t>AC622</t>
  </si>
  <si>
    <t>Soportado por:
Evaluación del Sistema de Control Interno</t>
  </si>
  <si>
    <t>Soportado por:
Resolución Reglamentaria 034 de 2009. Cap. III. Artículo 5.- Responsablese de Rendir cuenta por Entidad</t>
  </si>
  <si>
    <t>Soportado por:
Resolución Reglamentaria 034 de 2009. Cap. III. Artículo 5.- Responsables de Rendir Cuenta por Entidad</t>
  </si>
  <si>
    <t>Soportado por:
Resolución Reglamentaria 034 de 2009. Cap. II. Artículo 3.- Rendición de Cuenta</t>
  </si>
  <si>
    <t>Soportado por:
Ley 951 de 2005 (31 de marzo de 2005)</t>
  </si>
  <si>
    <t>Soportado por:
Decreto 2482 de 2012
Evaluar el Sistema de Control Interno</t>
  </si>
  <si>
    <t>Soportado por:
Resolucion 213 de 2016 
Circular 004 de 2014</t>
  </si>
  <si>
    <t>Soportado por:
Resolucion 213 de 2016
Circular 004 de 2014</t>
  </si>
  <si>
    <t>Soportado por:
Evaluación del Sistema de Control Interno
Formato 71-F-19</t>
  </si>
  <si>
    <t>Soportado por:
Evaluación del Sistema de Control Interno
Formato 71-F-05</t>
  </si>
  <si>
    <t>Auditorias</t>
  </si>
  <si>
    <t>Programas</t>
  </si>
  <si>
    <t xml:space="preserve">Actas comité institucional de coordinación del sistema de control interno </t>
  </si>
  <si>
    <t>Informes a organismos de control y vigilancia</t>
  </si>
  <si>
    <t xml:space="preserve">Actas de informes de gestión </t>
  </si>
  <si>
    <t>Informes de evaluación del sistema de control interno</t>
  </si>
  <si>
    <t>Informes de evaluación por dependencias</t>
  </si>
  <si>
    <t>Planes de mejoramiento institucional</t>
  </si>
  <si>
    <t>Auditorias internas de gestión</t>
  </si>
  <si>
    <t>Programa para el fomento de la cultura del control y del autocontrol</t>
  </si>
  <si>
    <t>71-P-01
Versión 5</t>
  </si>
  <si>
    <t>CPR 71
Versión 9</t>
  </si>
  <si>
    <t>71-P-05
Versión 5</t>
  </si>
  <si>
    <t>71-P-02
Versión 6</t>
  </si>
  <si>
    <t>Oficina de Control Inerno Responsable del Proceso</t>
  </si>
  <si>
    <t xml:space="preserve">Funcionarios de la Entidad </t>
  </si>
  <si>
    <t>Público en General
Funcionarios de la Entidad</t>
  </si>
  <si>
    <t>Funcionarios de la Entidad</t>
  </si>
  <si>
    <t>Funcionarios de la Entidad
Entes de Control</t>
  </si>
  <si>
    <t>Funcionarios de la Dependencia
Entes de Control</t>
  </si>
  <si>
    <t>Todos los funcionarios de la Oficina de Control Interno</t>
  </si>
  <si>
    <t>Funcionarios de la Entidad
Otras Entidades</t>
  </si>
  <si>
    <t>Funcionarios de la Entidad
Público en General</t>
  </si>
  <si>
    <t>https://www.funcionpublica.gov.co/-/entidades-publicas-ya-pueden-consultar-los-resultados-del-furag</t>
  </si>
  <si>
    <t>Público en General</t>
  </si>
  <si>
    <t>https://www.shd.gov.co/shd/Pormenorizado-del-Estado-de-Control-Interno</t>
  </si>
  <si>
    <t>https://www.shd.gov.co/shd/Pormenorizado-del-Estado-de-Control-Interno
\\shd.gov.co\fs\Secretario\CONTROL INTERNO</t>
  </si>
  <si>
    <t>Digital - PDF, Excel, Word</t>
  </si>
  <si>
    <t>https://www.shd.gov.co/shd/informes-ley</t>
  </si>
  <si>
    <t>\\shd.gov.co\fs\Secretario\CONTROL INTERNO</t>
  </si>
  <si>
    <t>Funcionarios de la Oficina de Control Interno</t>
  </si>
  <si>
    <t>10 Años</t>
  </si>
  <si>
    <t>Activo en Ciberespacio</t>
  </si>
  <si>
    <t>01 de octubre de 2020</t>
  </si>
  <si>
    <t>V05</t>
  </si>
  <si>
    <t>Dirección Distrital de Presupuesto</t>
  </si>
  <si>
    <t>Ayuda de memoria mesas de trabajo o talleres de capacitación - Dirección Distrital de Presupuesto</t>
  </si>
  <si>
    <t>Formato en el cual quedarán registrados los temas tratados en las Mesas de trabajo o Talleres de capacitación, cuyo valor documental es de carácter administrativo y legal.</t>
  </si>
  <si>
    <t>Control de asistencia - Dirección Distrital de Presupuesto</t>
  </si>
  <si>
    <t>Registro de los asistentes a las capacitaciones o talleres, cuyo valor documental es de carácter administrativo y legal.</t>
  </si>
  <si>
    <t>Acta - Dirección Distrital de Presupuesto</t>
  </si>
  <si>
    <t>Es el documento que registra lo que sucedió en la reunión o comité  y las decisiones que se tomaron, cuyo valor documental es de carácter administrativo y legal.</t>
  </si>
  <si>
    <t>Circular - Dirección Distrital de Presupuesto</t>
  </si>
  <si>
    <t>Acto Administrativo que informa diferentes instrucciones o decisiones tomadas en Presupuesto, cuyo valor documental es de carácter administrativo.</t>
  </si>
  <si>
    <t>Anexos - Dirección Distrital de Presupuesto</t>
  </si>
  <si>
    <t>Lineamientos de política presupuestal - Dirección Distrital de Presupuesto</t>
  </si>
  <si>
    <t>Documento en donde se establecen los objetivos, las metas y recomendaciones que deben tener en cuenta las entidades distritales  en la elaboración del Presupuesto Anual  para la vigencia siguiente, cuyo valor documental es de carácter administrativo.</t>
  </si>
  <si>
    <t>Concepto - Presupuestales</t>
  </si>
  <si>
    <t>Documento que propone técnicamente un concepto de un tema presupuestal, cuyo valor documental es de carácter administrativo y técnico</t>
  </si>
  <si>
    <t>Solicitud - Conceptos Presupuestales</t>
  </si>
  <si>
    <t>Documento por la cual se hace el requerimiento de cada concepto técnico, cuyo valor documental es de carácter administrativo y técnico</t>
  </si>
  <si>
    <t>Resolución - Dirección Distrital de Presupuesto</t>
  </si>
  <si>
    <t>Acto administrativo de cubrimiento colectivo o documentos de política o de lineamientos sectoriales que definen directrices de orientación correspondientes con las políticas del sector, cuyo valor documental es de carácter administrativo, legal y/o jurídico.</t>
  </si>
  <si>
    <t>AC623</t>
  </si>
  <si>
    <t>AC624</t>
  </si>
  <si>
    <t>AC625</t>
  </si>
  <si>
    <t>AC626</t>
  </si>
  <si>
    <t>AC627</t>
  </si>
  <si>
    <t>AC628</t>
  </si>
  <si>
    <t>AC629</t>
  </si>
  <si>
    <t>AC630</t>
  </si>
  <si>
    <t>AC631</t>
  </si>
  <si>
    <t>Despacho 
Director de Presupuesto</t>
  </si>
  <si>
    <t>Soportado por:
Formato 64-F-03</t>
  </si>
  <si>
    <t xml:space="preserve">Actas comité de Dirección </t>
  </si>
  <si>
    <t>Soportado por:
Formato 78-F.02</t>
  </si>
  <si>
    <t>Soportado por:
Modelo de acta</t>
  </si>
  <si>
    <t>Soportado por:
Ejecución, seguimiento y cierre presupuestal
Asesoría y capacitación Técnica de Presupuesto
Programación Presupuestal.</t>
  </si>
  <si>
    <t>Circulares</t>
  </si>
  <si>
    <t>Soportado por:
Ejecución, seguimiento y cierre presupuestal
Asesoría y capacitación Técnica de Presupuesto
Programación Presupuestal</t>
  </si>
  <si>
    <t>Conceptos Presupuestales</t>
  </si>
  <si>
    <t xml:space="preserve">Soportado por:
Decreto 499 de 2009, Art 11 literal   s.  Las demás funciones que le asignen las leyes, acuerdos y decretos. </t>
  </si>
  <si>
    <t>Web: http://www.shd.gov.co/shd/formatos-pre</t>
  </si>
  <si>
    <t>Web:
http://www.shd.gov.co/shd/aspectos-generales-del-presupuesto</t>
  </si>
  <si>
    <t>Web:
http://www.shd.gov.co/shd/glosario-pre</t>
  </si>
  <si>
    <t>Despacho del Director Distrital de Presupuesto</t>
  </si>
  <si>
    <t>Despacho del Director Distrital de Presupuesto
Responsable del proceso</t>
  </si>
  <si>
    <t>Funcionarios de la DDP</t>
  </si>
  <si>
    <t>Participantes de la reunión</t>
  </si>
  <si>
    <t>Todo público</t>
  </si>
  <si>
    <t>Físico - Papel
Digital - PDF, Word, Excel</t>
  </si>
  <si>
    <t>10-P-01 
Versión 15
11-P-01
Versión 18
64-P-01
Versión 14</t>
  </si>
  <si>
    <t>Despacho Dirección Distrital de Presupuesto</t>
  </si>
  <si>
    <t>Subdirección Infraestructura y Localidad</t>
  </si>
  <si>
    <t>Actas de anulación - Ejecuciones presupuestales  unidad ejecutora 01 Sub Infraestructura y localidades</t>
  </si>
  <si>
    <t>Documento para anular saldos de recursos del presupuesto, cuyo valor documental es de carácter administrativo, legal, contable y fiscal.</t>
  </si>
  <si>
    <t>Actas de fenecimiento - Ejecuciones presupuestales  unidad ejecutora 01 Sub Infraestructura y localidades</t>
  </si>
  <si>
    <t>Documento en donde se registran la finalización de las cuentas presupuestales, cuyo valor documental es de carácter administrativo, legal, contable y fiscal.</t>
  </si>
  <si>
    <t>Ejecución activa - Ejecuciones presupuestales  unidad ejecutora 01 Sub Infraestructura y localidades</t>
  </si>
  <si>
    <t>Documento en donde se registra el recaudo de los ingresos por conceptos de rentas propias y de transferencias de los F.D.L., contabilizándolos de manera independiente para cada uno de ellos, cuyo valor documental es de carácter administrativo, legal, contable y fiscal.</t>
  </si>
  <si>
    <t>Ejecución pasiva - Ejecuciones presupuestales  unidad ejecutora 01 Sub Infraestructura y localidades</t>
  </si>
  <si>
    <t>Documento en donde se registra la adquisición de compromisos y la ordenación de gastos que cumplan con los requisitos señalados en las disposiciones legales vigentes, cuyo valor documental es de carácter administrativo, legal, contable y fiscal.</t>
  </si>
  <si>
    <t>Seguimiento principales logros y resultados - Ejecuciones presupuestales  unidad ejecutora 01 Sub Infraestructura y localidades</t>
  </si>
  <si>
    <t>Documento que informa los logros y resultados de la ejecución presupuestal, cuyo valor documental es de carácter administrativo, legal, contable y fiscal.</t>
  </si>
  <si>
    <t>Obligaciones por pagar (Reservas presupuestales) - Ejecuciones presupuestales  unidad ejecutora 01 Sub Infraestructura y localidades</t>
  </si>
  <si>
    <t>Documento el cual ordena el pago de las reservas presupuestales, cuyo valor documental es de carácter administrativo, legal, contable y fiscal.</t>
  </si>
  <si>
    <t>Relación de reservas presupuestales presupuesto anual - Ejecuciones presupuestales  unidad ejecutora 01 Sub Infraestructura y localidades</t>
  </si>
  <si>
    <t>Documento el cual define o registra las reservas presupuestales, cuyo valor documental es de carácter administrativo, legal, contable y fiscal.</t>
  </si>
  <si>
    <t>Ejecución de ingresos reservas presupuestales establecimientos públicos y unidades administrativas especiales - Ejecuciones presupuestales  unidad ejecutora 01 Sub Infraestructura y localidades</t>
  </si>
  <si>
    <t>Formato en donde se establecen los ingresos de reservas presupuestales, cuyo valor documental es de carácter administrativo, legal, contable y fiscal.</t>
  </si>
  <si>
    <t>Fuentes de financiación pasivos exigibles - Ejecuciones presupuestales  unidad ejecutora 01 Sub Infraestructura y localidades</t>
  </si>
  <si>
    <t>Formato que registra las fuentes de financiación la cual es requerida para el cierre presupuestal, cuyo valor documental es de carácter administrativo, legal, contable y fiscal.</t>
  </si>
  <si>
    <t>Relación de cuentas por pagar de empresas - Ejecuciones presupuestales  unidad ejecutora 01 Sub Infraestructura y localidades</t>
  </si>
  <si>
    <t>Documento que relaciona las cuentas por pagar de acuerdo a la ejecución presupuestal, cuyo valor documental es de carácter administrativo, legal, contable y fiscal.</t>
  </si>
  <si>
    <t>Estado de tesorería - Ejecuciones presupuestales  unidad ejecutora 01 Sub Infraestructura y localidades</t>
  </si>
  <si>
    <t>Documentos que soportan cierre fiscal  de las Entidades del Presupuesto General del Distrito Capital, cuyo valor documental es de carácter administrativo, legal, contable y fiscal.</t>
  </si>
  <si>
    <t xml:space="preserve">Situación fiscal o excedente financiero - Ejecuciones presupuestales  unidad ejecutora 01 Sub Infraestructura y localidades </t>
  </si>
  <si>
    <t>Documentos que soportan cierre fiscal de nivel central y de los establecimientos públicos, cuyo valor documental es de carácter administrativo, legal, contable y fiscal.</t>
  </si>
  <si>
    <t>Acta de liquidación de excedentes - Ejecuciones presupuestales  unidad ejecutora 01 Sub Infraestructura y localidades</t>
  </si>
  <si>
    <t>Documento que ratifica la liquidación de los excedentes, cuyo valor documental es de carácter administrativo, legal, contable y fiscal.</t>
  </si>
  <si>
    <t>Excedentes financieros fondos de desarrollo local - Ejecuciones presupuestales  unidad ejecutora 01 Sub Infraestructura y localidades</t>
  </si>
  <si>
    <t>Informe especifico de los excedentes de los Fondos de desarrollo local, cuyo valor documental es de carácter administrativo, legal, contable y fiscal.</t>
  </si>
  <si>
    <t>Propuesta de distribución de excedentes fondos de desarrollo local - Ejecuciones presupuestales  unidad ejecutora 01 Sub Infraestructura y localidades</t>
  </si>
  <si>
    <t>Documento informativo de la distribución de los excedentes de los Fondos de desarrollo local, cuyo valor documental es de carácter administrativo, legal, contable y fiscal.</t>
  </si>
  <si>
    <t>Reconocimientos - Ejecuciones presupuestales  unidad ejecutora 01 Sub Infraestructura y localidades</t>
  </si>
  <si>
    <t>Documento que contiene los ingresos que al cierre de la vigencia fiscal no ha ingresado a la tesorería, cuyo valor documental es de carácter administrativo, legal, contable y fiscal.</t>
  </si>
  <si>
    <t>Informes de gestión - Ejecuciones presupuestales  unidad ejecutora 01 Sub Infraestructura y localidades</t>
  </si>
  <si>
    <t>Documento en donde se reporta la gestión referente a la ejecución presupuestal, cuyo valor documental es de carácter administrativo, legal, contable y fiscal.</t>
  </si>
  <si>
    <t>Comunicaciones oficiales - Ejecuciones presupuestales  unidad ejecutora 01 Sub Infraestructura y localidades</t>
  </si>
  <si>
    <t>Comunicación oficial mediante la cual se realiza notificación, se remite o se radica información, cuyo valor documental es de carácter administrativo, legal, contable y fiscal.</t>
  </si>
  <si>
    <t>Certificado de disponibilidad presupuestal - Ejecuciones presupuestales  unidad ejecutora 02 Sub Infraestructura y localidades</t>
  </si>
  <si>
    <t>Documento expedido por el responsable del presupuesto, o quien haga sus veces, para garantizar la existencia de apropiación suficiente y libre de afectación en un rubro presupuestal, para respaldar los actos Administrativos con los cuales se realiza la ejecución pasiva del presupuesto, cuyo valor documental es de carácter administrativo, legal, contable y fiscal.</t>
  </si>
  <si>
    <t>Programa anual de caja PAC - Ejecuciones presupuestales  unidad ejecutora 02 Sub Infraestructura y localidades</t>
  </si>
  <si>
    <t>Es un instrumento de administración financiera mediante el cual se verifica y aprueba el monto máximo mensual de fondos disponibles para las entidades financiadas con los recursos del Distrito.  Este busca armonizar los ingresos de la administración, cuyo valor documental es de carácter administrativo, legal, contable y fiscal.</t>
  </si>
  <si>
    <t>Certificado de registro presupuestal - Ejecuciones presupuestales  unidad ejecutora 02 Sub Infraestructura y localidades</t>
  </si>
  <si>
    <t>Documento expedido por el responsable del presupuesto, o quien haga sus veces, mediante el cual se perfecciona y se afecta la apropiación, de tal forma que no se podrá utilizar para otro fin. Debe indicar claramente el valor y el plazo de las obligaciones a que haya lugar, cuyo valor documental es de carácter administrativo, legal, contable y fiscal.</t>
  </si>
  <si>
    <t>Planilla  ordenes de pago (Anexos) - Ejecuciones presupuestales  unidad ejecutora 02 Sub Infraestructura y localidades</t>
  </si>
  <si>
    <t>Documento en donde se relacionan los pagos y sus anexos por pagar, cuyo valor documental es de carácter administrativo, legal, contable y fiscal.</t>
  </si>
  <si>
    <t>Comunicaciones oficiales - Modificaciones presupuestales Sub Infraestructura y localidades</t>
  </si>
  <si>
    <t>Conceptos de modificación - Modificaciones presupuestales Sub Infraestructura y localidades</t>
  </si>
  <si>
    <t>Informe sobre las modificaciones de los gastos, cuyo valor documental es de carácter administrativo, legal, contable y fiscal.</t>
  </si>
  <si>
    <t>Refrendaciones - Modificaciones presupuestales Sub Infraestructura y localidades</t>
  </si>
  <si>
    <t>Documento utilizado cuando se hacen operaciones presupuestales entre entidades por convenios, cuyo valor documental es de carácter administrativo, legal, contable y fiscal.</t>
  </si>
  <si>
    <t>Anexos - Modificaciones presupuestales Sub Infraestructura y localidades</t>
  </si>
  <si>
    <t>Documentos que soportan y evidencian la información requerida, cuyo valor documental es de carácter administrativo, legal, contable y fiscal.</t>
  </si>
  <si>
    <t>Recomendación al CONFIS - Modificaciones presupuestales Sub Infraestructura y localidades</t>
  </si>
  <si>
    <t>Informe sobre la ejecución de la inversión local, cuyo valor documental es de carácter administrativo, legal, contable y fiscal.</t>
  </si>
  <si>
    <t>Plantas de personal central, establecimientos públicos, unidades administrativas especiales y universidad distrital - Sub Infraestructura y localidades</t>
  </si>
  <si>
    <t>Listados de información de las plantas de personal, cuyo valor documental es de carácter administrativo, legal, contable y fiscal.</t>
  </si>
  <si>
    <t>Plan financiero empresas  - Sub Infraestructura y localidades</t>
  </si>
  <si>
    <t>Documento en donde se consolida la planeación financiera de la Secretaria, cuyo valor documental es de carácter administrativo, legal, contable y fiscal.</t>
  </si>
  <si>
    <t>Cálculo gastos generales FDL - Sub Infraestructura y localidades</t>
  </si>
  <si>
    <t>Formato que registra las variables de los cálculos de gastos generales, cuyo valor documental es de carácter administrativo, legal, contable y fiscal.</t>
  </si>
  <si>
    <t>Plan financiero establecimientos públicos, unidades administrativas especiales y universidad distrital - Sub Infraestructura y localidades</t>
  </si>
  <si>
    <t>Documento que valida la información de la inversión, gastos recurrentes y proyección de recursos administrados, cuyo valor documental es de carácter administrativo, legal, contable y fiscal.</t>
  </si>
  <si>
    <t>Clasificación de la inversión y fuentes de financiación - Sub Infraestructura y localidades</t>
  </si>
  <si>
    <t>Documento que relaciona las fuentes de financiación que apalancan la inversión directa y los montos anualizados del Plan de Desarrollo, cuyo valor documental es de carácter administrativo, legal, contable y fiscal.</t>
  </si>
  <si>
    <t xml:space="preserve">Vigencias futuras - Sub Infraestructura y localidades
</t>
  </si>
  <si>
    <t>Documento que autoriza a adquirir obligaciones que afecten presupuestos de ejercicios futuros, cuyo valor documental es de carácter administrativo, legal, contable y fiscal.</t>
  </si>
  <si>
    <t>Anteproyecto de presupuesto - Sub Infraestructura y localidades</t>
  </si>
  <si>
    <t>Documento inicial de la programación presupuestal, en donde se consolidan las ejecuciones iniciales del presupuesto, cuyo valor documental es de carácter administrativo, legal, contable y fiscal.</t>
  </si>
  <si>
    <t>Anexos - Programaciones  presupuestales Sub Infraestructura y localidades</t>
  </si>
  <si>
    <t>Soportes de la programación presupuestal, cuyo valor documental es de carácter administrativo, legal, contable y fiscal.</t>
  </si>
  <si>
    <t>Ayudas de memoria - Programaciones  presupuestales Sub Infraestructura y localidades</t>
  </si>
  <si>
    <t>Documentación producida en el desarrollo de las mesas de trabajo en la validación, revisión y ajuste a la información de los gastos de funcionamiento, cuyo valor documental es de carácter administrativo, legal, contable y fiscal.</t>
  </si>
  <si>
    <t>Programación de ingresos FDL - Sub Infraestructura y localidades</t>
  </si>
  <si>
    <t>Documento que detalla la proyección de ingresos, cuyo valor documental es de carácter administrativo, legal, contable y fiscal.</t>
  </si>
  <si>
    <t>Proyección de disponibilidad Inicial FDL - Sub Infraestructura y localidades</t>
  </si>
  <si>
    <t>Documento que determina la disponibilidad inicial financiera, cuyo valor documental es de carácter administrativo, legal, contable y fiscal.</t>
  </si>
  <si>
    <t>Proyección de obligaciones por pagar FDL - Sub Infraestructura y localidades</t>
  </si>
  <si>
    <t>Documento que registra las obligaciones por pagar, cuyo valor documental es de carácter administrativo, legal, contable y fiscal.</t>
  </si>
  <si>
    <t>Matriz de programación de productos metas y resultados FDL - Sub Infraestructura y localidades</t>
  </si>
  <si>
    <t>Formato que contiene la programación de metas y resultados, cuyo valor documental es de carácter administrativo, legal, contable y fiscal.</t>
  </si>
  <si>
    <t>Viabilidades planta de personal - Sub Infraestructura y localidades</t>
  </si>
  <si>
    <t>Autorizaciones presupuestales para la planta de personal, cuyo valor documental es de carácter administrativo, legal, contable y fiscal.</t>
  </si>
  <si>
    <t>Viabilidades adquisición de vehículos y maquinaria - Sub Infraestructura y localidades</t>
  </si>
  <si>
    <t>Autorizaciones presupuestales para los compromisos con adquisiciones, cuyo valor documental es de carácter administrativo, legal, contable y fiscal.</t>
  </si>
  <si>
    <t>Atención solicitud de asesoría - Sub Infraestructura y localidades</t>
  </si>
  <si>
    <t>Documento que registra la solicitud de asesoría que llega por diferentes medios (personal, telefónica, escrita o por correo electrónico), cuyo valor documental es de carácter administrativo, legal y fiscal.</t>
  </si>
  <si>
    <t>Ayuda de memoria mesas de trabajo o talleres de capacitación - Sub Infraestructura y localidades</t>
  </si>
  <si>
    <t>Formato en el cual quedarán registrados los temas tratados en las mesas de trabajo o talleres de capacitación, cuyo valor documental es de carácter administrativo, legal y fiscal.</t>
  </si>
  <si>
    <t>Control de asistencia - Asesoría técnica en presupuesto Sub Infraestructura y localidades</t>
  </si>
  <si>
    <t>Registro de los asistentes a las capacitaciones o talleres, cuyo valor documental es de carácter administrativo, legal y fiscal.</t>
  </si>
  <si>
    <t>Encuesta de capacitación - Sub Infraestructura y localidades</t>
  </si>
  <si>
    <t>Formato para registrar el nivel de aceptación de la capacitación en todas sus temáticas, cuyo valor documental es de carácter administrativo, legal y fiscal.</t>
  </si>
  <si>
    <t>AC632</t>
  </si>
  <si>
    <t>AC633</t>
  </si>
  <si>
    <t>AC634</t>
  </si>
  <si>
    <t>AC635</t>
  </si>
  <si>
    <t>AC636</t>
  </si>
  <si>
    <t>AC637</t>
  </si>
  <si>
    <t>AC638</t>
  </si>
  <si>
    <t>AC639</t>
  </si>
  <si>
    <t>AC640</t>
  </si>
  <si>
    <t>AC641</t>
  </si>
  <si>
    <t>AC642</t>
  </si>
  <si>
    <t>AC643</t>
  </si>
  <si>
    <t>AC644</t>
  </si>
  <si>
    <t>AC645</t>
  </si>
  <si>
    <t>AC646</t>
  </si>
  <si>
    <t>AC647</t>
  </si>
  <si>
    <t>AC648</t>
  </si>
  <si>
    <t>AC649</t>
  </si>
  <si>
    <t>AC650</t>
  </si>
  <si>
    <t>AC651</t>
  </si>
  <si>
    <t>AC652</t>
  </si>
  <si>
    <t>AC653</t>
  </si>
  <si>
    <t>AC654</t>
  </si>
  <si>
    <t>AC655</t>
  </si>
  <si>
    <t>AC656</t>
  </si>
  <si>
    <t>AC657</t>
  </si>
  <si>
    <t>AC658</t>
  </si>
  <si>
    <t>AC659</t>
  </si>
  <si>
    <t>AC660</t>
  </si>
  <si>
    <t>AC661</t>
  </si>
  <si>
    <t>AC662</t>
  </si>
  <si>
    <t>AC663</t>
  </si>
  <si>
    <t>AC664</t>
  </si>
  <si>
    <t>AC665</t>
  </si>
  <si>
    <t>AC666</t>
  </si>
  <si>
    <t>AC667</t>
  </si>
  <si>
    <t>AC668</t>
  </si>
  <si>
    <t>AC669</t>
  </si>
  <si>
    <t>AC670</t>
  </si>
  <si>
    <t>AC671</t>
  </si>
  <si>
    <t>AC672</t>
  </si>
  <si>
    <t>AC673</t>
  </si>
  <si>
    <t>AC674</t>
  </si>
  <si>
    <t>AC675</t>
  </si>
  <si>
    <t>AC676</t>
  </si>
  <si>
    <t>AC677</t>
  </si>
  <si>
    <t>Subdirección Infraestructura y Localidades</t>
  </si>
  <si>
    <t>11-P-01
Versión 18</t>
  </si>
  <si>
    <t>Soportado por:
Ejecución, seguimiento y cierre presupuestal.</t>
  </si>
  <si>
    <t>Ejecuciones presupuestales</t>
  </si>
  <si>
    <t>Ejecuciones presupuestales  unidad ejecutora 01</t>
  </si>
  <si>
    <t>Soportado por:
Ejecución, seguimiento y cierre presupuestal.
Formato 11-F-10</t>
  </si>
  <si>
    <t>Soportado por:
Ejecución, seguimiento y cierre presupuestal.
Formato 11-F-05</t>
  </si>
  <si>
    <t>Soportado por:
Ejecución, seguimiento y cierre presupuestal.
Formato 11-F.21</t>
  </si>
  <si>
    <t xml:space="preserve">Soportado por:
Ejecución, seguimiento y cierre presupuestal.
Formato 11-F-15 </t>
  </si>
  <si>
    <t>Soportado por:
Ejecución, seguimiento y cierre presupuestal.
Formato 11-F-03</t>
  </si>
  <si>
    <t>Soportado por:
Ejecución, seguimiento y cierre presupuestal.
Formato 11-F-07</t>
  </si>
  <si>
    <t>Soportado por:
Ejecución, seguimiento y cierre presupuestal.
Formato 11-F-08</t>
  </si>
  <si>
    <t>Soportado por:
Ejecución, seguimiento y cierre presupuestal.
Formato 11-F-09</t>
  </si>
  <si>
    <t>Soportado por:
Ejecución, seguimiento y cierre presupuestal.
Formato 11-F-18</t>
  </si>
  <si>
    <t>Soportado por:
Ejecución, seguimiento y cierre presupuestal.
Formato 11-F-19</t>
  </si>
  <si>
    <t>Ejecuciones presupuestales  unidad ejecutora 02</t>
  </si>
  <si>
    <t>Modificaciones presupuestales</t>
  </si>
  <si>
    <t>10-P-01
Versión 15</t>
  </si>
  <si>
    <t>Soportado por:
Programación presupuestal. 
Formato 10-F-08</t>
  </si>
  <si>
    <t>Presupuesto Distrital</t>
  </si>
  <si>
    <t>Programaciones  presupuestales</t>
  </si>
  <si>
    <t>Soportado por:
Programación presupuestal. 
Formato 10-F-01</t>
  </si>
  <si>
    <t>Soportado por:
Programación presupuestal. 
Formato 10-F-22</t>
  </si>
  <si>
    <t>Soportado por:
Programación presupuestal. 
Formato 10-F-02</t>
  </si>
  <si>
    <t xml:space="preserve">Soportado por:
Programación presupuestal </t>
  </si>
  <si>
    <t>Soportado por:
Programación presupuestal. 
Formato 64-F-03</t>
  </si>
  <si>
    <t>Soportado por:
Programación presupuestal. 
Formato 10-F-19</t>
  </si>
  <si>
    <t>Soportado por:
Programación presupuestal. 
Formato 10-F-20</t>
  </si>
  <si>
    <t>Soportado por:
Programación presupuestal. 
Formato 10-F-21</t>
  </si>
  <si>
    <t>Soportado por:
Programación presupuestal. 
Formato 10-F-23</t>
  </si>
  <si>
    <t>Viabilidades presupuestales</t>
  </si>
  <si>
    <t>64-P-01
Versión 14</t>
  </si>
  <si>
    <t>Soportado por:
Asesoría y capacitación técnica de presupuesto</t>
  </si>
  <si>
    <t>Asesoría técnica en presupuesto</t>
  </si>
  <si>
    <t>Soportado por:
Asesoría y capacitación técnica de presupuesto
Formato 64-F-03</t>
  </si>
  <si>
    <t>Soportado por:
Asesoría y capacitación técnica de presupuesto
Formato 78-F.02</t>
  </si>
  <si>
    <t>Soportado por:
Asesoría y capacitación técnica de presupuesto
Formato 64-F-06</t>
  </si>
  <si>
    <t xml:space="preserve">Computador SHD Funcionarios SIL </t>
  </si>
  <si>
    <t xml:space="preserve">Subdirección de Infraestructura y Localidades </t>
  </si>
  <si>
    <t>Subdirección de Infraestructura y Localidades
Responsable del proceso</t>
  </si>
  <si>
    <t>Físico - Papel
Digital - Word, Excel</t>
  </si>
  <si>
    <t>Director, Asesores
Subdirectores Técnicos, Prof. Especializados y Universitarios DDP</t>
  </si>
  <si>
    <t>Físico - Papel
Digital - Word, Excel, PDF</t>
  </si>
  <si>
    <t>Actas de anulación - Sub desarrollo social</t>
  </si>
  <si>
    <t>Actas de fenecimiento - Sub desarrollo social</t>
  </si>
  <si>
    <t>Ejecución activa - Sub desarrollo social</t>
  </si>
  <si>
    <t>Ejecución pasiva - Sub desarrollo social</t>
  </si>
  <si>
    <t>Seguimiento principales logros y resultados - Sub desarrollo social</t>
  </si>
  <si>
    <t>Obligaciones por pagar (Reservas presupuestales) - Sub desarrollo social</t>
  </si>
  <si>
    <t>Relación de reservas presupuestales presupuesto anual - Sub desarrollo social</t>
  </si>
  <si>
    <t>Ejecución de ingresos reservas presupuestales establecimientos públicos y unidades administrativas especiales - Sub desarrollo social</t>
  </si>
  <si>
    <t>Fuentes de financiación pasivos exigibles - Sub desarrollo social</t>
  </si>
  <si>
    <t>Control de ejecución de vigencias futuras - Sub desarrollo social</t>
  </si>
  <si>
    <t>Documento que registra las vigencias futuras reportadas, cuyo valor documental es de carácter administrativo, legal, contable y fiscal.</t>
  </si>
  <si>
    <t>Acta de cancelación de reservas presupuestales - Sub desarrollo social 11-F-11</t>
  </si>
  <si>
    <t>Documento en donde se registra la cancelación y/o anulación de las reservas presupuestales,  decisión tomada en previa reunión de cierre, cuyo valor documental es de carácter administrativo, legal, contable y fiscal.</t>
  </si>
  <si>
    <t>Relación de cuentas por pagar de empresas - Sub desarrollo social</t>
  </si>
  <si>
    <t>Estado de tesorería - Sub desarrollo social</t>
  </si>
  <si>
    <t>Situación fiscal o excedente financiero - Sub desarrollo social</t>
  </si>
  <si>
    <t>Acta de liquidación de excedentes - Sub desarrollo social</t>
  </si>
  <si>
    <t>Reconocimientos - Sub desarrollo social</t>
  </si>
  <si>
    <t>Informes de gestión - Sub desarrollo social</t>
  </si>
  <si>
    <t>Comunicaciones oficiales - Ejecución presupuestal Sub desarrollo social</t>
  </si>
  <si>
    <t>Comunicaciones oficiales - Modificación presupuestal Sub desarrollo social</t>
  </si>
  <si>
    <t>Conceptos de modificación - Sub desarrollo social</t>
  </si>
  <si>
    <t>Documento por el cual se solicita el concepto favorable para modificar los montos de presupuestos de uno o varios proyectos de inversión, cuyo valor documental es de carácter administrativo, legal, contable y fiscal.</t>
  </si>
  <si>
    <t>Modificaciones conceptos de gastos - Sub desarrollo social</t>
  </si>
  <si>
    <t>Modificaciones fuentes e ingresos - Sub desarrollo social</t>
  </si>
  <si>
    <t>Informe sobre la las modificaciones de los ingresos, cuyo valor documental es de carácter administrativo, legal, contable y fiscal.</t>
  </si>
  <si>
    <t>Refrendaciones - Sub desarrollo social</t>
  </si>
  <si>
    <t>Recomendación al CONFIS - Sub desarrollo social</t>
  </si>
  <si>
    <t>Plantas de  personal central, establecimientos Públicos, Unidades Administrativas Especiales y Universidad Distrital - Sub desarrollo social</t>
  </si>
  <si>
    <t>Listados de información de las Plantas de personal, cuyo valor documental es de carácter administrativo, legal, contable y fiscal.</t>
  </si>
  <si>
    <t>Servicios personales indirectos  - Sub desarrollo social</t>
  </si>
  <si>
    <t>Documento que proyecta los costos de los servicios personales directos, cuyo valor documental es de carácter administrativo, legal, contable y fiscal.</t>
  </si>
  <si>
    <t xml:space="preserve">Plan financiero empresas - Sub desarrollo social </t>
  </si>
  <si>
    <t>Plan financiero Establecimientos Públicos, Unidades Administrativas Especiales y Universidad Distrital - Sub desarrollo social</t>
  </si>
  <si>
    <t>Documento que valida la información de la inversión, gastos recurrentes y proyección de recursos administrados en los establecimientos Públicos, Unidades Administrativas Especiales y Universidad Distrital, cuyo valor documental es de carácter administrativo, legal, contable y fiscal.</t>
  </si>
  <si>
    <t>Comunicación cuota global de gastos - Sub desarrollo social</t>
  </si>
  <si>
    <t>Oficio mediante el cual se comunica la Cuota Global de Gasto con las decisiones que se considere necesario incluir, cuyo valor documental es de carácter administrativo, legal, contable y fiscal.</t>
  </si>
  <si>
    <t>Clasificación de la inversión y fuentes de financiación - Sub desarrollo social</t>
  </si>
  <si>
    <t>Vigencias futuras - Sub desarrollo social</t>
  </si>
  <si>
    <t>Anteproyecto de presupuesto - Sub desarrollo social</t>
  </si>
  <si>
    <t>Anexos - Sub desarrollo social</t>
  </si>
  <si>
    <t>Ayudas de memoria - Sub desarrollo social</t>
  </si>
  <si>
    <t>Viabilidades adquisición de vehículos y maquinaria - Sub desarrollo social</t>
  </si>
  <si>
    <t>Viabilidades planta de personal - Sub desarrollo social</t>
  </si>
  <si>
    <t>Atención solicitud de asesoría - Sub desarrollo social</t>
  </si>
  <si>
    <t>Documento que registra la solicitud de asesoría que llega por diferentes medios (personal, telefónica, escrita o por correo electrónico), cuyo valor documental es de carácter administrativo, legal, contable y fiscal.</t>
  </si>
  <si>
    <t>Ayuda de memoria mesas de trabajo o talleres de capacitación - Sub desarrollo social</t>
  </si>
  <si>
    <t>Formato en el cual quedarán registrados los temas tratados en las Mesas de trabajo o Talleres de capacitación, cuyo valor documental es de carácter administrativo, legal, contable y fiscal.</t>
  </si>
  <si>
    <t>Lista de asistencia - Sub desarrollo social</t>
  </si>
  <si>
    <t>Registro de los asistentes a las capacitaciones o talleres, cuyo valor documental es de carácter administrativo, legal, contable y fiscal.</t>
  </si>
  <si>
    <t>Encuesta de capacitación - Sub desarrollo social</t>
  </si>
  <si>
    <t>Formato para registrar el nivel de aceptación de la capacitación en todas sus temáticas, cuyo valor documental es de carácter administrativo, legal, contable y fiscal.</t>
  </si>
  <si>
    <t>Concepto - Sub desarrollo social</t>
  </si>
  <si>
    <t>Documento que propone técnicamente un concepto de un tema presupuestal, cuyo valor documental es de carácter administrativo, legal, contable y fiscal.</t>
  </si>
  <si>
    <t>Subdirección de Desarrollo Social</t>
  </si>
  <si>
    <t>AC678</t>
  </si>
  <si>
    <t>AC679</t>
  </si>
  <si>
    <t>AC680</t>
  </si>
  <si>
    <t>AC681</t>
  </si>
  <si>
    <t>AC682</t>
  </si>
  <si>
    <t>AC683</t>
  </si>
  <si>
    <t>AC684</t>
  </si>
  <si>
    <t>AC685</t>
  </si>
  <si>
    <t>AC686</t>
  </si>
  <si>
    <t>AC687</t>
  </si>
  <si>
    <t>AC688</t>
  </si>
  <si>
    <t>AC689</t>
  </si>
  <si>
    <t>AC690</t>
  </si>
  <si>
    <t>AC691</t>
  </si>
  <si>
    <t>AC692</t>
  </si>
  <si>
    <t>AC693</t>
  </si>
  <si>
    <t>AC694</t>
  </si>
  <si>
    <t>AC695</t>
  </si>
  <si>
    <t>AC696</t>
  </si>
  <si>
    <t>AC697</t>
  </si>
  <si>
    <t>AC698</t>
  </si>
  <si>
    <t>AC699</t>
  </si>
  <si>
    <t>AC700</t>
  </si>
  <si>
    <t>AC701</t>
  </si>
  <si>
    <t>AC702</t>
  </si>
  <si>
    <t>AC703</t>
  </si>
  <si>
    <t>AC704</t>
  </si>
  <si>
    <t>AC705</t>
  </si>
  <si>
    <t>AC706</t>
  </si>
  <si>
    <t>AC707</t>
  </si>
  <si>
    <t>AC708</t>
  </si>
  <si>
    <t>AC709</t>
  </si>
  <si>
    <t>AC710</t>
  </si>
  <si>
    <t>AC711</t>
  </si>
  <si>
    <t>AC712</t>
  </si>
  <si>
    <t>AC713</t>
  </si>
  <si>
    <t>AC714</t>
  </si>
  <si>
    <t>AC715</t>
  </si>
  <si>
    <t>AC716</t>
  </si>
  <si>
    <t>AC717</t>
  </si>
  <si>
    <t>AC718</t>
  </si>
  <si>
    <t>AC719</t>
  </si>
  <si>
    <t>Ejecución Presupuestal</t>
  </si>
  <si>
    <t>Soportado por:
Ejecución, seguimiento y cierre presupuestal.
Formato 11-F-14</t>
  </si>
  <si>
    <t>Soportado por:
Ejecución, seguimiento y cierre presupuestal.
Formato 11-F-11</t>
  </si>
  <si>
    <t>Modificaciones Presupuestales</t>
  </si>
  <si>
    <t>Soportado por:
Programación presupuestal; Asesoría y Capacitación Técnica de Presupuesto.
Formato 10-F.08</t>
  </si>
  <si>
    <t>Programaciones presupuestales</t>
  </si>
  <si>
    <t>Soportado por:
Programación presupuestal; Asesoría y Capacitación Técnica de Presupuesto.</t>
  </si>
  <si>
    <t>Soportado por:
Programación presupuestal; Asesoría y Capacitación Técnica de Presupuesto.
Formato 10-F.01</t>
  </si>
  <si>
    <t>Soportado por:
Programación presupuestal; Asesoría y Capacitación Técnica de Presupuesto.
Formato 10-F.02</t>
  </si>
  <si>
    <t>Viabilidades Presupuestales.</t>
  </si>
  <si>
    <t>Soportado por:
Asesoría y capacitación técnica de presupuesto.</t>
  </si>
  <si>
    <t>Asesoría Técnica en Presupuesto</t>
  </si>
  <si>
    <t>Soportado por:
Asesoría y capacitación técnica de presupuesto.
Formato 64-F-03</t>
  </si>
  <si>
    <t>Soportado por:
Asesoría y capacitación técnica de presupuesto.
Formato 78-F.02</t>
  </si>
  <si>
    <t>Soportado por:
Asesoría y capacitación técnica de presupuesto.
Formato 64-F-06</t>
  </si>
  <si>
    <t>Documentos radicados por los Establecimientos Públicos para trámites presupuestales de cierre fiscal, cuyo valor documental es de carácter administrativo, legal, contable y fiscal.</t>
  </si>
  <si>
    <t>Documentos radicados por los Establecimientos Públicos para trámites presupuestales de cierre fiscal en el cual se incorporan las deudas de la entidad, cuyo valor documental es de carácter administrativo, legal, contable y fiscal.</t>
  </si>
  <si>
    <t>Ejecuciones presupuestales unidad ejecutora 01</t>
  </si>
  <si>
    <t xml:space="preserve">10-P-01
Versión 15
64-P-01
Versión 14 </t>
  </si>
  <si>
    <t>Subdirección  de Desarrollo Social</t>
  </si>
  <si>
    <t>Subdirección  de Desarrollo Social
Responsable del proceso</t>
  </si>
  <si>
    <t>Director , Asesores
Subdirectores Técnicos
Prof.  Especializados y Universitarios,
Auxiliares Administrativos DDP</t>
  </si>
  <si>
    <t>Subdirección de Análisis y Sostenibilidad Presupuestal</t>
  </si>
  <si>
    <t>Estudios - Sub Análisis y Sostenibilidad Presupuestal</t>
  </si>
  <si>
    <t>Documento en el cual se registra el estudio requerido por el área, cuyo valor documental es de carácter administrativo y legal.</t>
  </si>
  <si>
    <t>Proyecciones - Sub Análisis y Sostenibilidad Presupuestal</t>
  </si>
  <si>
    <t>Documento con el anàlisis de información para consolidar los informes, cuyo valor documental es de carácter administrativo y legal.</t>
  </si>
  <si>
    <t>Informes - Sub Análisis y Sostenibilidad Presupuestal</t>
  </si>
  <si>
    <t>Documento que reporta los resultados de los análisis de la información presupuestal y financiera del Distrito, cuyo valor documental es de carácter administrativo y legal.</t>
  </si>
  <si>
    <t>Documentos soporte - Sub Análisis y Sostenibilidad Presupuestal</t>
  </si>
  <si>
    <t>Documentos que sustentan dichos informes, cuyo valor documental es de carácter administrativo y legal.</t>
  </si>
  <si>
    <t>Distribución Recurso sistema General de Participaciones - Sub Análisis y Sostenibilidad Presupuestal</t>
  </si>
  <si>
    <t>Documento de distribución del SGP, cuyo valor documental es de carácter administrativo,  legal, contable y fiscal.</t>
  </si>
  <si>
    <t>Anexo 4 (Poblaciones, Presupuestos Participativos, Gestión Integral de Riesgos, Transparencia, probidad, lucha contra la corrupción y control social efectivo e incluyente)</t>
  </si>
  <si>
    <t>Documento consolidado que forma parte de los anexos de los  libros de presupuesto Distrital, cuyo valor documental es de carácter administrativo,  legal, contable y fiscal.</t>
  </si>
  <si>
    <t>Informe PMR</t>
  </si>
  <si>
    <t>Documento que reporta al Consejo de Bogotà los resultados de los productos, metas y resultados, cuyo valor documental es de carácter administrativo,  legal, contable y fiscal.</t>
  </si>
  <si>
    <t>Programación Presupuestal Infancia y Adolescencia FDL</t>
  </si>
  <si>
    <t>Documento en el que se registra la programación presupuestal de infancia y adolescencia del FDL, cuyo valor documental es de carácter administrativo,  legal, contable y fiscal.</t>
  </si>
  <si>
    <t>Programación Presupuesto Participativo - Sub Análisis y Sostenibilidad Presupuestal</t>
  </si>
  <si>
    <t>Documento en el que se registra la programación del presupuesto partivipativo, cuyo valor documental es de carácter administrativo,  legal, contable y fiscal.</t>
  </si>
  <si>
    <t>Directorio programación - Sub Análisis y Sostenibilidad Presupuestal</t>
  </si>
  <si>
    <t xml:space="preserve">Archivo Excel que contiene la siguiente información: Directorio con datos de contacto como código de la entidad, nombre de la entidad, responsable, profesional, telefono y correo electrónico; así mismo contiene información de seguimiento por entidad y vigencia, sector, datps </t>
  </si>
  <si>
    <t>AC720</t>
  </si>
  <si>
    <t>AC721</t>
  </si>
  <si>
    <t>AC722</t>
  </si>
  <si>
    <t>AC723</t>
  </si>
  <si>
    <t>AC724</t>
  </si>
  <si>
    <t>AC725</t>
  </si>
  <si>
    <t>AC726</t>
  </si>
  <si>
    <t>AC727</t>
  </si>
  <si>
    <t>AC728</t>
  </si>
  <si>
    <t>Subdirección de Análisis y  Sostenibilidad Presupuestal</t>
  </si>
  <si>
    <t>Soportado por:
Programación presupuestal; Ejecución, seguimiento y cierre presupuestal; Asesoría y Capacitación Técnica de Presupuesto.</t>
  </si>
  <si>
    <t xml:space="preserve">Estudios </t>
  </si>
  <si>
    <t>Estudios Técnicos</t>
  </si>
  <si>
    <t>Soportado por:
Programación presupuestal; Ejecución, seguimiento y cierre presupuestal; Asesoría y Capacitación Técnica de Presupuesto</t>
  </si>
  <si>
    <t>Soportado por:
Programación presupuestal; Ejecución, seguimiento y cierre presupuestal</t>
  </si>
  <si>
    <t>Programaciones Presupuestales</t>
  </si>
  <si>
    <t>Soportado por:
Programación presupuestal; Ejecución, seguimiento y cierre presupuestal
Formato10-F-24</t>
  </si>
  <si>
    <t>Soportado por:
Programación presupuestal; Ejecución, seguimiento y cierre presupuestal
Formato10-F-25</t>
  </si>
  <si>
    <t xml:space="preserve">10-P-01
Versión 15 
11-P-01
Versión 18
64-P-01
Versión 14  </t>
  </si>
  <si>
    <t>share/presupuesto/
Red/shd.gov.co/fs/presupuesto/HISTORICO DE PROYECTOS DE ACUERDO</t>
  </si>
  <si>
    <t>share/presupuesto/
Red/shd.gov.co/fs/presupuesto/Subd_Análisis_Ingy Sost</t>
  </si>
  <si>
    <t>Profesionales,  
Asesores y
Subdirectores de la DDP</t>
  </si>
  <si>
    <t>Profesionales de la DDP</t>
  </si>
  <si>
    <t>Ciudadanía en General</t>
  </si>
  <si>
    <t>Acta de Comité - Actas del comité de Tesorería</t>
  </si>
  <si>
    <t>Documento que contiene el resumen de las presentaciones que realizan las oficinas de gestión de Ingresos, oficina de pagos, oficina de Planeación Financiera y la Oficina de Inversiones, además de las observaciones y conclusiones que se desarrollen dentro del comité.</t>
  </si>
  <si>
    <t>Control de asistencia - Actas del comité de Tesorería</t>
  </si>
  <si>
    <t>Formato donde se registran datos personales de los asistentes, cuyo valor documental es de carácter administrativo.</t>
  </si>
  <si>
    <t>Informe - Informes de Gestión Of. Planeación Financiera</t>
  </si>
  <si>
    <t>Circular</t>
  </si>
  <si>
    <t>Documento en el cual se dictan  a las  entidades del distrito  los parámetros para programar, proyectar, reprogramar y evaluar la ejecución del PAC, cuyo valor documental es de carácter administrativo, legal, contable y fiscal.</t>
  </si>
  <si>
    <t>Comunicaciones oficiales</t>
  </si>
  <si>
    <t>Son todas aquellas comunicaciones recibidas y enviadas físicas o por medios electrónicos, en donde se da a conocer o se solita información relacionada con: programación, ejecución, modificación, del programa anual mensualizado de caja PAC, que administra la ofician de Planeación financiera a las entidades que conforman el presupuesto del Distrito, cuyo valor documental es de carácter administrativo, legal, contable y fiscal</t>
  </si>
  <si>
    <t>Documento de aprobación CONFIS</t>
  </si>
  <si>
    <t>Comunicación oficial mediante la cual la Secretaria de Planeación Distrital, informa a la Secretaria Distrital de Hacienda la aprobación del programa anual mensualizado de caja PAC para la siguiente vigencia por parte del CONFIS para las entidades  de la  Administración Central Y Establecimientos  Públicos, cuyo valor documental es de carácter administrativo, legal, contable y fiscal.</t>
  </si>
  <si>
    <t>Documento Solicitud Aprobación PAC</t>
  </si>
  <si>
    <t>Comunicado Oficial de Solicitud escrita de aprobación del PAC , dirigido al director del  CONFIS  -Secretaria de Planeación Distrital soportado datos de presupuesto aprobado y cifras en millones de pesos, cuyo valor documental es de carácter administrativo y legal.</t>
  </si>
  <si>
    <t>WC</t>
  </si>
  <si>
    <t>Aprobación del PAC inicial de la vigencia</t>
  </si>
  <si>
    <t>Documento   emitido por la Oficina de Planeación Financiera a las Entidades de Administración y establecimientos Públicos, en el que se da la aprobación inicial del Programa Anual Mensualizado de Caja – PAC para la siguiente vigencia, es un instrumento financiero de programación, seguimiento y control de Tesorería, cuyo valor documental es de carácter administrativo, legal, contable y fiscal.</t>
  </si>
  <si>
    <t xml:space="preserve">Certificación de Entidades PAC inicial </t>
  </si>
  <si>
    <t>Documento   emitido por las entidades del Distrito (Administración Central, Establecimientos Públicos y Fondos de Desarrollo Local) donde certifican la incorporación de la información del PAC inicial al sistema de administración del PAC-SISPAC, cuyo valor documental es de carácter administrativo, legal, contable y fiscal.</t>
  </si>
  <si>
    <t xml:space="preserve">Certificación a los  Fondos de Desarrollo Local  </t>
  </si>
  <si>
    <t>Documento   emitido por  la Oficina de Planeación Financiera donde se les informa a los Fondos de Desarrollo Local la Aprobación de la Programación Anual Mensualizado de Caja – PAC Inicial de la vigencia, por el Tesorero Distrital es un instrumento financiero de programación, seguimiento y control de Tesorería, cuyo valor documental es de carácter administrativo, legal, contable y fiscal.</t>
  </si>
  <si>
    <t>Ranking mensual de recursos no ejecutados de PAC</t>
  </si>
  <si>
    <t>Documento que muestra la relación de entidades distritales, por grupos (Administración Central, Establecimientos Públicos y Fondos de Desarrollo Local) ordenada por el porcentaje de recursos no ejecutados de PAC, de menor a mayor en periodos mensuales, cuyo valor documental es de carácter administrativo, legal, contable y fiscal.</t>
  </si>
  <si>
    <t>Ranking acumulado de recursos no ejecutados de PAC</t>
  </si>
  <si>
    <t>Documento que muestra la relación de entidades distritales, por grupos (Administración Central y Establecimientos Públicos) ordenada por el porcentaje de recursos no ejecutados de PAC, de menor a mayor acumulado año corrido, cuyo valor documental es de carácter administrativo, legal, contable y fiscal.</t>
  </si>
  <si>
    <t>Ranking acumulado de recursos no ejecutados de PAC para los Fondos de Desarrollo Local</t>
  </si>
  <si>
    <t>Documento que muestra la relación de entidades distritales, para los Fondos de Desarrollo local, ordenada por el porcentaje de recursos no ejecutados de PAC, de menor a mayor acumulado año corrido, cuyo valor documental es de carácter administrativo, legal, contable y fiscal.</t>
  </si>
  <si>
    <t>Ranking acumulado de recursos no ejecutados de PAC por sectores</t>
  </si>
  <si>
    <t>Documento que muestra con detalle las entidades agrupadas por sectores que integran la Administración Central, los Fondos de Desarrollo Local y los Establecimientos Públicos, ordenada por el porcentaje de recursos no ejecutados de PAC, de menor a mayor en periodos mensuales. Contiene información sobre lo programado, ejecutado, porcentaje de ejecución y recursos no ejecutados, cuyo valor documental es de carácter administrativo, legal, contable y fiscal.</t>
  </si>
  <si>
    <t>Ranking acumulado de recursos no ejecutados de PAC desagregado</t>
  </si>
  <si>
    <t>Documento que muestra con detalle las entidades agrupadas por sectores que integran la Administración Central, los Fondos de Desarrollo Local y los Establecimientos Públicos, mostrando de forma independiente los conceptos de Funcionamiento, Deuda e Inversión, ordenada por el porcentaje de recursos no ejecutados de PAC, de menor a mayor en periodos mensuales. Contiene información sobre lo aprobado año, programado y ejecutado, cuyo valor documental es de carácter administrativo, legal, contable y fiscal.</t>
  </si>
  <si>
    <t>Flujo de Caja Diario</t>
  </si>
  <si>
    <t>Documento que muestra los movimientos diarios  de ingresos y gastos que determinan los recursos disponibles a la fecha de corte y que se encuentran en las cuentas de ahorro y corrientes de la Dirección Distrital de Tesorería, cuyo valor documental es de carácter administrativo, legal, contable y fiscal.</t>
  </si>
  <si>
    <t>Informe  para la contraloria</t>
  </si>
  <si>
    <t xml:space="preserve">Documento que contiene información consolidada administración central y establecimientos públicos de los movimientos de ingresos y gastos mensuales a la fecha de corte. Elaborado en formato en Excel por la Ofician de Planeación Financiera, cuyo principal objetivo es el envió de información   a la oficina de Control Interno, quienes consolidan la información para la Contraloría de Bogotá. </t>
  </si>
  <si>
    <t>Base de datos BI - Of. Planeación Financiera</t>
  </si>
  <si>
    <t>Base en Excel, que permite obtener la información registrada del PAC, por cada una de las entidades generada a la fecha de corte detallada: Vigencia, entidad, unidad ejecutora, código rubro, descripción rubro, presupuesto, programado enero a diciembre, ejecutado enero a diciembre, aprobado año, ejecutado año, rezago, no ejecutado año, códigos y unidad ejecutora, sector, tipo, rubro, fuente, detalle de fuente, fuente y detalle de fuente, nom fte, "recursos ordi/desti", nivel 3, nivel 4.</t>
  </si>
  <si>
    <t>Oficina de Planeación Financiera</t>
  </si>
  <si>
    <t>12-P-01
12-P-02</t>
  </si>
  <si>
    <t>Soportado por:  Gestión de la planeación financiera para el Distrito Capital.</t>
  </si>
  <si>
    <t>Actas del comité de Tesorería</t>
  </si>
  <si>
    <t>Soportado por: Gestión de la planeación financiera para el Distrito Capital.
Formato: 78-F-02</t>
  </si>
  <si>
    <t>-</t>
  </si>
  <si>
    <t xml:space="preserve">Informes de Gestión </t>
  </si>
  <si>
    <t>12-P-01</t>
  </si>
  <si>
    <t>Programa Anual Mensualizado de Caja - PAC</t>
  </si>
  <si>
    <t>Soportado por: Gestión de la planeación financiera para el Distrito Capital (articulo 10o del Decreto Distriatal 714 de 1996).</t>
  </si>
  <si>
    <t>Soportado por: Circular  de programación y presentación del PAC ante el CONFIS para la siguiente vigencia.</t>
  </si>
  <si>
    <t>Soportado: Gestión de la planeación financiera para el Distrito Capital (articulo 10o del decreto Distriatal 714 de 1996).</t>
  </si>
  <si>
    <t>Soportado por: Gestión de la planeación financiera para el Distrito Capital.
Formato 12-F-39</t>
  </si>
  <si>
    <t>Soportado por: Gestión de la planeación financiera para el Distrito Capital.
Formato 12-F-40</t>
  </si>
  <si>
    <t>Soportado por: Gestión de la planeación financiera para el Distrito Capital.
Formato 12-F-41</t>
  </si>
  <si>
    <t>Soportado por: Gestión de la planeación financiera para el Distrito Capital.
Formato 12-F-42</t>
  </si>
  <si>
    <t>Soportado por: Gestión de la planeación financiera para el Distrito Capital.
Formato 12-F-43</t>
  </si>
  <si>
    <t>12-P-02</t>
  </si>
  <si>
    <t>Soportado por: Formato 12-F-03 
El formato se está utilizando a la parte de recursos ordinarios para el informe del flujo de caja diario, este informe, es utilizado principalmente por la oficina de inversiones para tomar decisiones diarias de inversión sobre recursos que hacen unidad de caja (recursos ordinarios). La parte de Destinación Especifica se empezará a manejar proximente dado el incremento de la participación de este tipo de recursos en el portafolio de la DDT.</t>
  </si>
  <si>
    <t>Programa  Anual de Flujo de  caja</t>
  </si>
  <si>
    <t>Soportado por: Gestión de la planeación financiera para el Distrito Capital.
Formato 12-F-10</t>
  </si>
  <si>
    <t>Soportado por: Archivo en excel en formato datos abiertos.</t>
  </si>
  <si>
    <t>http://sharepoint/ddt/spfi/OFC%20PLANEACION%20FINANCIERA/Forms/AllItems.aspx?RootFolder=%2Fddt%2Fspfi%2FOFC%20PLANEACION%20FINANCIERA%2FA%C3%91O%202018%2FCOMITE%20DE%20TESORERIA&amp;FolderCTID=0x012000EE5712171DBB1B41AE5BB0434F95ECC2&amp;View={43CFAFD5-1874-4CB3-B2C0-EB5F073EE138}&amp;InitialTabId=Ribbon%2EDocument&amp;VisibilityContext=WSSTabPersistence</t>
  </si>
  <si>
    <t>http://www.shd.gov.co/shd/informes-de-gestion (la OPF no realiza la publicación realiza una parte y el despacho de la DDT consolida,lo publica la oficina asesora de planeación ,</t>
  </si>
  <si>
    <t>http://www.shd.gov.co/shd/documentos_tecnicos</t>
  </si>
  <si>
    <t xml:space="preserve">Digital </t>
  </si>
  <si>
    <t>http://bachue.shd.gov.co/analytics/saw.dll?Dashboard&amp;PortalPath=%2Fshared%2FOBIEE%2F01%20Financiero%2FTransaccional%2FTesoreria%2FPlaneacion%20Financiera%2F_portal%2FPlaneaci%C3%B3n%20Financiera&amp;page=Consolidado%20Vigencia%20Reserva%20Sin%20Transferencias</t>
  </si>
  <si>
    <t>Oficina de Planeación Financiera Responsable del proceso</t>
  </si>
  <si>
    <t>Profesionales universitarios y especializados y jefe de of planeación financiera
Sub Planeación Financiera e Inversiones
Sub operacion financiera
Tesorero
Jefe of inversiones
Directora Presupuesto
Sub finanzas distritales
Director Crédito Público
Sub Banca Multilateral y Operaciones
Sub Financiamiento con otras entidades
Sub análisis fiscal
Jefe consolidación
Profesional Especializado Inversiones, Asesor Presupuesto, Asesor Tesoreria
Profesional Especializado Consolidación</t>
  </si>
  <si>
    <t>Profesionales universitarios y especializados y jefe de of planeación financiera
Sub Planeación Financiera e Inversiones
Tesorero</t>
  </si>
  <si>
    <t>Profesionales universitarios y especializados y jefe de of planeación financiera
Sub Planeación Financiera e Inversiones
Tesorero
Entidades del Distrito Capital</t>
  </si>
  <si>
    <t>Físico  papel</t>
  </si>
  <si>
    <t>Profesionales universitarios y especializados y jefe de of planeación financiera</t>
  </si>
  <si>
    <t xml:space="preserve">Profesionales universitarios y especializados y jefe de of planeación financiera
Sub Planeación Financiera e Inversiones
Tesorero
</t>
  </si>
  <si>
    <t xml:space="preserve">Profesionales universitarios y especializados y jefe de of planeación financiera
Sub Planeación Financiera e Inversiones
Tesorero, Oficina Acesora de Control Interno.
</t>
  </si>
  <si>
    <t>AC729</t>
  </si>
  <si>
    <t>AC730</t>
  </si>
  <si>
    <t>AC731</t>
  </si>
  <si>
    <t>AC732</t>
  </si>
  <si>
    <t>AC733</t>
  </si>
  <si>
    <t>AC734</t>
  </si>
  <si>
    <t>AC735</t>
  </si>
  <si>
    <t>AC736</t>
  </si>
  <si>
    <t>AC737</t>
  </si>
  <si>
    <t>AC738</t>
  </si>
  <si>
    <t>AC739</t>
  </si>
  <si>
    <t>AC740</t>
  </si>
  <si>
    <t>AC741</t>
  </si>
  <si>
    <t>AC742</t>
  </si>
  <si>
    <t>AC743</t>
  </si>
  <si>
    <t>AC744</t>
  </si>
  <si>
    <t>AC745</t>
  </si>
  <si>
    <t>AC746</t>
  </si>
  <si>
    <t>Dirección Distrital de Tesorería</t>
  </si>
  <si>
    <t>Oficina Atención al Ciudadano</t>
  </si>
  <si>
    <t>Oficina de Control Interno Disciplinario</t>
  </si>
  <si>
    <t xml:space="preserve">
1.Artículo 18.</t>
  </si>
  <si>
    <t>Programas de formación y control tributario</t>
  </si>
  <si>
    <t>Control de asistencia - Of. educación tributaría</t>
  </si>
  <si>
    <t>Informe final del evento - Of. educación tributaría</t>
  </si>
  <si>
    <t>Anexos - Of. educación tributaría</t>
  </si>
  <si>
    <t>Informe - Gestión Of. educación tributaría</t>
  </si>
  <si>
    <t>Anexos - Gestión Of. educación tributaría</t>
  </si>
  <si>
    <t>Conceptos Jurídicos</t>
  </si>
  <si>
    <t>Anexos - Jurídica de Hacienda</t>
  </si>
  <si>
    <t>Declaraciones tributarias</t>
  </si>
  <si>
    <t>Formulario y colillas de declaración de impuesto de vehículos - Sub análisis fiscal</t>
  </si>
  <si>
    <t>Requerimiento - Informes a otros organismos Sub. educación tributaria y servicio</t>
  </si>
  <si>
    <t>Físico - Papel
Digital - Word, Excel y PDF</t>
  </si>
  <si>
    <t>Informe a otras Entidades  - Informes a otros organismos Sub. educación tributaria y servicio</t>
  </si>
  <si>
    <t>Respuesta - Informes a otros organismos Sub. educación tributaria y servicio</t>
  </si>
  <si>
    <t>Anexos - Informes a otros organismos Sub. educación tributaria y servicio</t>
  </si>
  <si>
    <t>Informe - Informes de gestión Sub. educación tributaria y servicio</t>
  </si>
  <si>
    <t>Anexos - Informes de gestión Sub. educación tributaria y servicio</t>
  </si>
  <si>
    <t>Plan - Planes operativos Sub. educación tributaria y servicio</t>
  </si>
  <si>
    <t>Informe - Planes operativos Sub. educación tributaria y servicio</t>
  </si>
  <si>
    <t>Anexos - Planes operativos Sub. educación tributaria y servicio</t>
  </si>
  <si>
    <t xml:space="preserve">Informes de gestión </t>
  </si>
  <si>
    <t>Físico - Papel
Digital - PDF, Imágenes, E-mail,  Excel</t>
  </si>
  <si>
    <t>Físico - Papel
Digital - PDF, Excel</t>
  </si>
  <si>
    <t>Sub. Planeación e Inteligencia Tributaría</t>
  </si>
  <si>
    <t>Of. Administración Funcional del Sistema</t>
  </si>
  <si>
    <t>Of. Control Interno Disciplinario</t>
  </si>
  <si>
    <t>Of. Inteligencia Tributaria</t>
  </si>
  <si>
    <t>Of. Registro y Gestión de la Información</t>
  </si>
  <si>
    <t>Of. Control Interno</t>
  </si>
  <si>
    <t>Of. Educación Tributaría</t>
  </si>
  <si>
    <t>Sub. Servicios TIC</t>
  </si>
  <si>
    <t>Sub. Desarrollo Social</t>
  </si>
  <si>
    <t xml:space="preserve">Sub. Jurídica de Hacienda </t>
  </si>
  <si>
    <t>Sub. Análisis Fiscal</t>
  </si>
  <si>
    <t>Sub. Educación Tributaria y Servicio</t>
  </si>
  <si>
    <t>Parcial: Información exceptuada  dando cumplimiento a las normas establecidas.</t>
  </si>
  <si>
    <t>Parcial: Información que involucre  derechos a la privacidad e intimidad de las personas recolectada a través de diferentes mecanismos dispuestos por la entidad; Información tributaria respecto de las bases gravables y la determinación privada de los impuestos que figuren en las declaraciones tributarias ; avalúo de los muebles e inmuebles, valor total de ingresos en ICA, valor de las deducciones y cantidad de establecimientos comerciales e industriales, actividad económica del contribuyente; información que contenga opiniones o puntos de vista del servidor público como parte del proceso de reuniones o decisiones frente a la gestión tributaria y planeación estratégica de la entidad.</t>
  </si>
  <si>
    <t>1.Artículo 15. 
2.Artículos 24 y 27.  
3.Artículos 18.
4.Artículos 5 y 6. 
5.Artículo 583.</t>
  </si>
  <si>
    <t xml:space="preserve">1.Artículo 15. 
2.Artículos 24 y 27. 
3.Artículos 18.
4.Artículos 5 y 6. </t>
  </si>
  <si>
    <t>1.Artículo 18.
2.Artículo 583.
3.Artículo 18.</t>
  </si>
  <si>
    <t>1.Artículo 3.</t>
  </si>
  <si>
    <t xml:space="preserve">1.Artículo 15.
2.Artículos 24 y 27.
3.Artículos 583, 584, 585, 693, 693-1, 849.
4.Artículo 19. 
5.Artículos 5 y 6.
</t>
  </si>
  <si>
    <t>1.Artículos 17 y 18.
2.Artículos 15 y 14.</t>
  </si>
  <si>
    <t>Administración de sistemas de información</t>
  </si>
  <si>
    <t>Solicitud - Admón. sistemas de información Sub. gestión de la información presupuestal</t>
  </si>
  <si>
    <t>Sub. Gestión de la Información Presupuestal</t>
  </si>
  <si>
    <t xml:space="preserve">Actas
</t>
  </si>
  <si>
    <t xml:space="preserve">Actas de comité de política de riesgos </t>
  </si>
  <si>
    <t>Acta - Actas de Comité de Política de Riesgos</t>
  </si>
  <si>
    <t xml:space="preserve">Físico - Papel y/o Digital - PDF </t>
  </si>
  <si>
    <t>Parcial: Información referente a las estrategias de portafolio, modelos financieros y alcances de límites de operaciones financieras.</t>
  </si>
  <si>
    <t xml:space="preserve">Anexos - Actas de Comité de Política de Riesgos </t>
  </si>
  <si>
    <t>Físico - Papel  / Digital - Power Point o PDF o Word</t>
  </si>
  <si>
    <t xml:space="preserve">Informes
</t>
  </si>
  <si>
    <t xml:space="preserve">Informes de riesgos contingentes </t>
  </si>
  <si>
    <t>Informe de obligaciones contingentes distritales</t>
  </si>
  <si>
    <t xml:space="preserve">Físico - Papel y/o Digital - PDF  </t>
  </si>
  <si>
    <t xml:space="preserve">Conceptos técnicos - Riesgos contingentes </t>
  </si>
  <si>
    <t>Parcial: Información referente a los datos personales del demandante.</t>
  </si>
  <si>
    <t xml:space="preserve">Anexos - Riesgos contingentes </t>
  </si>
  <si>
    <t>Activo de Información que por su contenido o por su naturaleza íntima o reservada sólo es relevante para el titular, sólo interesa a quienes va dirigida y cuya divulgación no autorizada puede ocasionar perjuicios a determinada entidad, agrupación o persona. Información cuyo acceso podrá ser rechazado o denegado de manera motivada y por escrito en las siguientes circunstancias, siempre que dicho acceso estuviere expresamente prohibido por una norma legal o constitucional:
a) La defensa y seguridad nacional
b) La seguridad pública
c) Las relaciones internacionales
d) La prevención, investigación y persecución de los delitos y las faltas disciplinarias, mientras que no se haga efectiva la medida de aseguramiento o se formule pliegue de cargos, según el caso
e) El debido proceso y la igualdad de las partes en los procesos judiciales
f) La administración efectiva de la justicia
g) Los derechos de la infancia y la adolescencia
h) La estabilidad macroeconómica y financiera del país
i) La salud pública
No obstante, entiéndase también que datos reservados, son aquellos que afectan la intimidad del Titular o cuyo uso indebido puede generar su discriminación.</t>
  </si>
  <si>
    <t>Parcial: Información referente al modelo financiero.</t>
  </si>
  <si>
    <t xml:space="preserve">Plan de continuidad de negocio                                                         </t>
  </si>
  <si>
    <t>Matriz de riesgos y controles  - PCN</t>
  </si>
  <si>
    <t>Parcial: Información referente a las amenazas, vulnerabilidades y riesgos de la entidad entorno a la disponibilidad de la información, recursos de procesamiento y operación.</t>
  </si>
  <si>
    <t>Equipo de trabajo habitual - PCN</t>
  </si>
  <si>
    <t>Parcial: Información referente a los datos personales de los funcionarios.</t>
  </si>
  <si>
    <t>Esquema de comunicación "árbol de llamada" - PCN</t>
  </si>
  <si>
    <t>Directorio de áreas internas criticas - PCN</t>
  </si>
  <si>
    <t>Directorio de entidades externas  criticas - PCN</t>
  </si>
  <si>
    <t>Parcial: Información referente a los datos personales del personal externo con el cual se debe tener contacto en caso de un escenario de continuidad del negocio.</t>
  </si>
  <si>
    <t>Directorio proveedores crítico - PCN</t>
  </si>
  <si>
    <t>Parcial: Información referente a los datos personales del personal externo (proveedores) con el cual se debe tener contacto en caso de un escenario de continuidad del negocio.</t>
  </si>
  <si>
    <t xml:space="preserve">Plan de riesgos en seguridad de la información </t>
  </si>
  <si>
    <t xml:space="preserve">Matriz de riesgos en seguridad de la información </t>
  </si>
  <si>
    <t>Parcial: Información referente a las amenazas, vulnerabilidades y riesgos de la entidad entorno a la confidencialidad, integridad y disponibilidad de la información.</t>
  </si>
  <si>
    <t xml:space="preserve">Cupos
</t>
  </si>
  <si>
    <t xml:space="preserve">Cupos contraparte para sociedades comisionistas de bolsa </t>
  </si>
  <si>
    <t xml:space="preserve">Formato de asignación de cupos - Cupos contraparte sociedades comisionistas de bolsa </t>
  </si>
  <si>
    <t>Parcial: Información referente a los montos de cupos aprobados.</t>
  </si>
  <si>
    <t xml:space="preserve">Formato de seguimiento - Cupos contraparte sociedades comisionistas de bolsa </t>
  </si>
  <si>
    <t xml:space="preserve">Cupos de inversión para bancos internacionales </t>
  </si>
  <si>
    <t>Comunicaciones oficiales - Cupos inversión bancos internacionales</t>
  </si>
  <si>
    <t>Formato de asignación de cupos - Cupos inversión bancos internacionales</t>
  </si>
  <si>
    <t>Formato de seguimiento - Cupos inversión bancos internacionales</t>
  </si>
  <si>
    <t xml:space="preserve">Cupos de inversión para bancos locales </t>
  </si>
  <si>
    <t>Comunicaciones oficiales - Cupos inversión bancos locales</t>
  </si>
  <si>
    <t>Formato de asignación de cupos - Cupos inversión bancos locales</t>
  </si>
  <si>
    <t>Formato de seguimiento  - Cupos inversión bancos locales</t>
  </si>
  <si>
    <t>Cupos de  contraparte de fiduciaria</t>
  </si>
  <si>
    <t>Comunicaciones oficiales - Cupos contraparte fiduciaria</t>
  </si>
  <si>
    <t>Formato de asignación de cupos - Cupos contraparte fiduciaria</t>
  </si>
  <si>
    <t>Formato de seguimiento - Cupos contraparte fiduciaria</t>
  </si>
  <si>
    <t xml:space="preserve">Proyecciones
</t>
  </si>
  <si>
    <t xml:space="preserve">
Proyecciones  de variables económicas</t>
  </si>
  <si>
    <t>Proyección de variables económicas metodología interna</t>
  </si>
  <si>
    <t>Digital - PDF, TXT y XLS</t>
  </si>
  <si>
    <t>Proyección de variables económicas  metodología interna "periodicidad especial"</t>
  </si>
  <si>
    <t>Bases de datos SIPROJ procesos activos</t>
  </si>
  <si>
    <t>Bases de datos SIPROJ procesos terminados</t>
  </si>
  <si>
    <t>Actas de anulación y giro SAP</t>
  </si>
  <si>
    <t>Acta - Actas de anulación y giro SAP Of gestión de pagos</t>
  </si>
  <si>
    <t>Comunicaciones oficiales - Actas de anulación y giro SAP Of gestión de pagos</t>
  </si>
  <si>
    <t>Reporte pagos y rechazos ACH y bancos (portales) - Actas de anulación y giro SAP Of gestión de pagos</t>
  </si>
  <si>
    <t>Digital - PDF (Pantallazo del banco)</t>
  </si>
  <si>
    <t>Reporte pagos y rechazos SAP Opget - Actas de anulación y giro SAP Of gestión de pagos</t>
  </si>
  <si>
    <t>Anexos - Actas de anulación y giro SAP Of gestión de pagos</t>
  </si>
  <si>
    <t>Reporte de solicitud de reenvío de pagos rechazados de relaciones de autorización, órdenes de pago, y ordenes de devolución - Actas de anulación y giro SAP Of gestión de pagos</t>
  </si>
  <si>
    <t>Solicitud de reenvío de pagos rechazados de relaciones de autorización, órdenes de pago, y ordenes de devolución - Actas de anulación y giro SAP Of gestión de pagos</t>
  </si>
  <si>
    <t>Actas de giro fondos de terceros</t>
  </si>
  <si>
    <t>Acta - Actas de giro fondos de terceros Of gestión de pagos</t>
  </si>
  <si>
    <t>Comunicaciones oficiales - Actas de giro fondos de terceros Of gestión de pagos</t>
  </si>
  <si>
    <t>Anexos - Actas de giro fondos de terceros Of gestión de pagos</t>
  </si>
  <si>
    <t>Informe estados de tesorería fondos de terceros - Actas de giro fondos de terceros Of gestión de pagos</t>
  </si>
  <si>
    <t>Informe estados de tesorería recaudos de terceros - Actas de giro fondos de terceros Of gestión de pagos</t>
  </si>
  <si>
    <t>Actas de anulación de orden de pago</t>
  </si>
  <si>
    <t>Acta - Actas de anulación de orden de pago Of. gestión de pagos</t>
  </si>
  <si>
    <t>Reporte de solicitud de anulación de relaciones de autorización, órdenes de pago y órdenes de devolución - Actas de anulación de orden de pago Of. gestión de pagos</t>
  </si>
  <si>
    <t>Comunicaciones oficiales - Actas de anulación de orden de pago Of. gestión de pagos</t>
  </si>
  <si>
    <t>Embargos</t>
  </si>
  <si>
    <t>Embargos a contratistas</t>
  </si>
  <si>
    <t>Solicitud de embargo - Embargos a contratistas Of. gestión de pagos</t>
  </si>
  <si>
    <t>Órdenes de Embargo - Embargos a contratistas Of. gestión de pagos</t>
  </si>
  <si>
    <t>Comunicaciones oficiales - Embargos a contratistas Of. gestión de pagos</t>
  </si>
  <si>
    <t>Anexos - Embargos a contratistas Of. gestión de pagos</t>
  </si>
  <si>
    <t>Respuesta a la solicitud de embargo - Embargos a contratistas Of. gestión de pagos</t>
  </si>
  <si>
    <t>Soporte del registro del embargo Opget - Embargos a contratistas Of. gestión de pagos</t>
  </si>
  <si>
    <t>Copia de la orden de pago - Embargos a contratistas Of. gestión de pagos</t>
  </si>
  <si>
    <t>Actualización de embargos Opget - Embargos a contratistas Of. gestión de pagos</t>
  </si>
  <si>
    <t>Físico - Papel
Digital - JPG, Word</t>
  </si>
  <si>
    <t>Copia deposito judicial - Embargos a contratistas Of. gestión de pagos</t>
  </si>
  <si>
    <t>Registro de operación (portal banca virtual) - Embargos a contratistas Of. gestión de pagos</t>
  </si>
  <si>
    <t>Soporte de pago banco agrario - Embargos a contratistas Of. gestión de pagos</t>
  </si>
  <si>
    <t>Oficio de terminación de embargo - Embargos a contratistas Of. gestión de pagos</t>
  </si>
  <si>
    <t>Embargos nómina</t>
  </si>
  <si>
    <t>Archivo plano para pago de embargos - Embargos nómina Of. gestión de pagos</t>
  </si>
  <si>
    <t>Físico - Papel
Digital - TXT</t>
  </si>
  <si>
    <t>Comunicaciones oficiales - Embargos nómina Of. gestión de pagos</t>
  </si>
  <si>
    <t>Soportes de embargos - Embargos nómina Of. gestión de pagos</t>
  </si>
  <si>
    <t>Comprobantes de pago - Embargos nómina Of. gestión de pagos</t>
  </si>
  <si>
    <t>Pagos</t>
  </si>
  <si>
    <t>Necesidades de caja</t>
  </si>
  <si>
    <t>Comunicaciones oficiales - Necesidades de caja Of. gestión de pagos</t>
  </si>
  <si>
    <t>Orden de Pago (Opget) - Necesidades de caja Of. gestión de pagos</t>
  </si>
  <si>
    <t>Relación de  autorización  RA`s,V - Necesidades de caja Of. gestión de pagos</t>
  </si>
  <si>
    <t>Ordenes de devolución (ODV) - Necesidades de caja Of. gestión de pagos</t>
  </si>
  <si>
    <t>Anexos - Necesidades de caja Of. gestión de pagos</t>
  </si>
  <si>
    <t>Pagos de nómina administración central</t>
  </si>
  <si>
    <t>Relación de Autorización (Opget) - Pagos de nómina administración central Of. gestión de pagos</t>
  </si>
  <si>
    <t>Solicitud digital de anulación de RA - Pagos de nómina administración central Of. gestión de pagos</t>
  </si>
  <si>
    <t>Anexo de pago - Pagos de nómina administración central Of. gestión de pagos</t>
  </si>
  <si>
    <t>Comunicaciones oficiales - Pagos de nómina administración central Of. gestión de pagos</t>
  </si>
  <si>
    <t>Anexos - Pagos de nómina administración central Of. gestión de pagos</t>
  </si>
  <si>
    <t>Archivo plano para pago de embargos - Embargos  Proveedores y contratistas Of. gestión de pagos</t>
  </si>
  <si>
    <t>Digital - TXT</t>
  </si>
  <si>
    <t>Total: Hasta cuando se formule pliego de cargos o la providencia que ordene el archivo definitivo, de conformidad con lo establecido en el Artículo 95 de la Ley 734 de 2002.</t>
  </si>
  <si>
    <t>Parcial: Información que involucre  derechos a la privacidad e intimidad de las personas recolectada a través de diferentes mecanismos dispuestos por la entidad; Información tributaria respecto de las bases gravables y la determinación privada de los impuestos que figuren en las declaraciones tributarias ; avalúo de los muebles e inmuebles, Razón Social y datos de contacto del contribuyente,  actividad económica del contribuyente; información que contenga opiniones o puntos de vista del servidor público como parte del proceso de reuniones o decisiones frente a la gestión tributaria y planeación estratégica de la entidad.</t>
  </si>
  <si>
    <t>Actas de traslado de fondos</t>
  </si>
  <si>
    <t>Notas débito elaboradas en papel de seguridad - Actas de traslado de fondos Of. operación financiera</t>
  </si>
  <si>
    <t>1.Artículo 18.
2.Artículo 24.</t>
  </si>
  <si>
    <t>Total: Aplicable a todo el documento por ser una instrucción a bancos y el tipo de papel utilizado que es especial.</t>
  </si>
  <si>
    <t>Actas de giro fondos de terceros acreedores varios</t>
  </si>
  <si>
    <t>Copia del documento de identidad del beneficiario - Actas de giro fondos de terceros acreedores varios Of. operación financiera</t>
  </si>
  <si>
    <t>Cuentas de compensación</t>
  </si>
  <si>
    <t>Estado de cuenta - Cuentas de compensación Of. operación financiera</t>
  </si>
  <si>
    <t>Hoja de trabajo de las cuentas de compensación  banco republica - Cuentas de compensación Of. operación financiera</t>
  </si>
  <si>
    <t>Registro, informe de movimientos y/o cancelación cuenta de compensación formulario N°10 - Cuentas de compensación Of. operación financiera</t>
  </si>
  <si>
    <t>Entrega de cheques</t>
  </si>
  <si>
    <t>Poder especial o autorización para recibir el cheque con firma del beneficiario autenticada en notaría - Entrega de cheques Of. operación financiera</t>
  </si>
  <si>
    <t>Poder especial, o autorización para recibir el cheque, con firma del representante legal o liquidador y presentación personal en notaría - Entrega de cheques Of. operación financiera</t>
  </si>
  <si>
    <t>Copia del documento de identidad del beneficiario - Entrega de cheques Of. operación financiera</t>
  </si>
  <si>
    <t>Documento de identidad del autorizado - Entrega de cheques Of. operación financiera</t>
  </si>
  <si>
    <t>Copia del documento de identidad del representante legal o
liquidador - Entrega de cheques Of. operación financiera</t>
  </si>
  <si>
    <t>Fotocopia del documento de identificación del autorizado - Entrega de cheques Of. operación financiera</t>
  </si>
  <si>
    <t>Poder entrega de cheques a autorizados permanentes por entidades - Entrega de cheques Of. operación financiera</t>
  </si>
  <si>
    <t>Autorizaciones oficiales permanentes - Entrega de cheques Of. operación financiera</t>
  </si>
  <si>
    <t>Comunicaciones oficiales - Entrega de cheques Of. operación financiera</t>
  </si>
  <si>
    <t>Pagos y rechazos SAP</t>
  </si>
  <si>
    <t>Acta crédito publico - Pagos Of. operación financiera</t>
  </si>
  <si>
    <t>Reporte pagos y rechazos ACH y bancos (portales) - Pagos Of. operación financiera</t>
  </si>
  <si>
    <t>Reporte pagos y rechazos (SAP - Opget) - Pagos Of. operación financiera</t>
  </si>
  <si>
    <t>Valoración y seguimiento del portafolio</t>
  </si>
  <si>
    <t>Informes de valoración - Valoración y seguimiento del portafolio Of. operación financiera</t>
  </si>
  <si>
    <t>Tasas de valoración - Valoración y seguimiento del portafolio Of. operación financiera</t>
  </si>
  <si>
    <t>Actas de compra de inversiones - Valoración y seguimiento del portafolio Of. operación financiera</t>
  </si>
  <si>
    <t>Actas de redención de inversiones - Valoración y seguimiento del portafolio Of. operación financiera</t>
  </si>
  <si>
    <t>Acta de redención pago de intereses - Valoración y seguimiento del portafolio Of. operación financiera</t>
  </si>
  <si>
    <t>Actas de venta de inversiones verificación - Valoración y seguimiento del portafolio Of. operación financiera</t>
  </si>
  <si>
    <t>Acta diferencial cambiario - Valoración y seguimiento del portafolio Of. operación financiera</t>
  </si>
  <si>
    <t>Comprobante contable - Valoración y seguimiento del portafolio Of. operación financiera</t>
  </si>
  <si>
    <t>Verificación seguimiento de valoración portafolio renta fija - Valoración y seguimiento del portafolio Of. operación financiera</t>
  </si>
  <si>
    <t>Papeleta de inversión - Valoración y seguimiento del portafolio Of. operación financiera</t>
  </si>
  <si>
    <t>Planilla de verificación valor portafolio renta fija sistema de información vs Deceval - Valoración y seguimiento del portafolio Of. operación financiera</t>
  </si>
  <si>
    <t>Reporte de saldo de central de valores - Valoración y seguimiento del portafolio Of. operación financiera</t>
  </si>
  <si>
    <t>Resumen de portafolio de inversiones de renta fija - Valoración y seguimiento del portafolio Of. operación financiera</t>
  </si>
  <si>
    <t>Anexos - Valoración y seguimiento del portafolio Of. operación financiera</t>
  </si>
  <si>
    <t>Portafolio de terceros</t>
  </si>
  <si>
    <t>Saldos bancarios diarios y tasas aplicadas mes año - Portafolios de terceros Of. operación financiera</t>
  </si>
  <si>
    <t>Liquidación de rendimientos financieros fondos de terceros - Portafolios de terceros Of. operación financiera</t>
  </si>
  <si>
    <t>Liquidación de rendimientos financieros en cuentas de ahorro y/o corrientes remuneradas</t>
  </si>
  <si>
    <t>Oficio (condiciones de liquidación de rendimientos financieros en cuentas de ahorro y/o corriente de la DDT) - Liquidación de rendimientos financieros en cuentas de ahorro y/o corrientes remuneradas Of. operación financiera</t>
  </si>
  <si>
    <t>Liquidación de intereses en cuentas remuneradas por entidad financiera - Liquidación de rendimientos financieros en cuentas de ahorro y/o corrientes remuneradas Of. operación financiera</t>
  </si>
  <si>
    <t>Informe consolidado cuentas remuneradas por entidad financiera - Liquidación de rendimientos financieros en cuentas de ahorro y/o corrientes remuneradas Of. operación financiera</t>
  </si>
  <si>
    <t>Operaciones de inversión</t>
  </si>
  <si>
    <t>Acta de inversión generada por el sistema de valoración - Operaciones de inversión Of. operación financiera</t>
  </si>
  <si>
    <t>Cotización y cierre de operaciones en el mercado primario - Operaciones de inversión Of. operación financiera</t>
  </si>
  <si>
    <t>Comprobante de liquidación de operaciones generado por el sistema MEC - Operaciones de inversión Of. operación financiera</t>
  </si>
  <si>
    <t>Información y/o gráficos relacionados con la compra de tes en el mercado secundario - Operaciones de inversión Of. operación financiera</t>
  </si>
  <si>
    <t>Expectativa de subastas - Operaciones de inversión Of. operación financiera</t>
  </si>
  <si>
    <t>Participación en subastas - Operaciones de inversión Of. operación financiera</t>
  </si>
  <si>
    <t>Carta de confirmación de la operación de compra emitido por la DDT - Operaciones de inversión Of. operación financiera</t>
  </si>
  <si>
    <t>Carta de confirmación de las condiciones de la operación en moneda extranjera (o el documento que haga sus veces) - Operaciones de inversión Of. operación financiera</t>
  </si>
  <si>
    <t>Acta de venta generada por el sistema de valoración - Operaciones de inversión Of. operación financiera</t>
  </si>
  <si>
    <t>Cotización y cierre de operaciones en el mercado secundario - Operaciones de inversión Of. operación financiera</t>
  </si>
  <si>
    <t>Propuesta de venta - Operaciones de inversión Of. operación financiera</t>
  </si>
  <si>
    <t>Reporte de fraccionamiento de título generado por el sistema de valoración - Operaciones de inversión Of. operación financiera</t>
  </si>
  <si>
    <t>Carta de confirmación de la operación de venta emitido por la DDT - Operaciones de inversión Of. operación financiera</t>
  </si>
  <si>
    <t>Carta de la contraparte de las condiciones de venta o redención anticipada (o el documento que haga sus veces) - Operaciones de inversión Of. operación financiera</t>
  </si>
  <si>
    <t>Oficio de reclamación por diferencia a favor - Operaciones de inversión Of. operación financiera</t>
  </si>
  <si>
    <t xml:space="preserve"> Boletines de deudores morosos del estado</t>
  </si>
  <si>
    <t>Reporte semestral boletín de deudores morosos del estado (BDME)</t>
  </si>
  <si>
    <t>Reporte semestral de incumplimiento acuerdos de pago - Boletines de deudores morosos del estado</t>
  </si>
  <si>
    <t>Reporte de retiros - Boletines de deudores morosos del estado</t>
  </si>
  <si>
    <t>Reporte de cancelaciones - Boletines de deudores morosos del estado</t>
  </si>
  <si>
    <t>Reporte de actualizaciones - Boletines de deudores morosos del estado</t>
  </si>
  <si>
    <t>Comunicaciones oficiales - Boletines de deudores morosos del estado</t>
  </si>
  <si>
    <t>Solicitud de creación o actualización de terceros - Administración terceros</t>
  </si>
  <si>
    <t>Anexos - Administración terceros</t>
  </si>
  <si>
    <t>Parcial: Número de cuentas bancarias, dirección, teléfono.</t>
  </si>
  <si>
    <t>Base de datos de terceros</t>
  </si>
  <si>
    <t>Digital - Verificar Sistemas</t>
  </si>
  <si>
    <t>Secretaria Distrital de Hacienda
Entidades Distritales</t>
  </si>
  <si>
    <t>Controles de actuaciones  de recursos  y revocatorias</t>
  </si>
  <si>
    <t>Tabla de control asesoría jurídico tributaria - Controles de actuaciones  de recursos  y revocatorias Sub. jurídico tributaría</t>
  </si>
  <si>
    <t>Parcial: Información dispuesta por el contribuyente de carácter clasificado y sensible  que preserve a su derecho fundamental a la intimidad.</t>
  </si>
  <si>
    <t>Controles de actuaciones  de recursos  y revocatorias</t>
  </si>
  <si>
    <t>Tabla única de Control de Recursos TUC - Controles de actuaciones  de recursos  y revocatorias Of. de Recursos Tributarios.</t>
  </si>
  <si>
    <t>Of. Recursos Tributarios</t>
  </si>
  <si>
    <t xml:space="preserve">1.Ley 1508 de 2012. </t>
  </si>
  <si>
    <t>1.Ley 1712 de 2014.
2.Ley 599 de 2000, modificada por la Ley 1273 de 2009.</t>
  </si>
  <si>
    <t>1.Ley 1712 de 2014.</t>
  </si>
  <si>
    <t>1.Ley 1712 de 2014. 
2.Ley 1581 de 2012.
3.Ley 1266 de 2008.</t>
  </si>
  <si>
    <t>1.Constitución Política de Colombia. 
2.Ley 734 de 2002.
3.Ley 1581 de 2012. 
4.Ley 1755 de 2015. 
5.Ley 1712 de 2015.</t>
  </si>
  <si>
    <t>1.Constitución Política de Colombia.
2.Decreto 807 de 1993. 
3.Estatuto Tributario.
4.Ley 1712 de 2014. 
5.Ley 1581 de 2012.</t>
  </si>
  <si>
    <t>1.Constitución Política de Colombia.
2.Estatuto tributario.
3.Decreto 807 de 1993. 
4.Ley 1712 de 2014.</t>
  </si>
  <si>
    <t xml:space="preserve">1.Constitución Política de Colombia.
2.Ley 1581 de 2012.
3.Decreto 1377 de 2013.
4.Ley 1098 de 2006.
5.Ley 1755 de 2015.
6.Ley 1712 de 2014. 
7.Sentencia C - 748 de 2011 de la Corte Constitucional.                              </t>
  </si>
  <si>
    <t xml:space="preserve">1.Artículos 15, 44 y 45.
2.Artículos 5 y 7.
3.Artículos 12 y 20.
4.Artículos 7, 8, 9 y 33.
5.Artículos 24 y 27      
6.Artículos 6 y 19.
7."En este mismo sentido, debe interpretarse la expresión “naturaleza pública”. Es decir, el tratamiento de los datos personales de los menores de 18 años, al margen de su naturaleza, pueden ser objeto de tratamiento siempre y cuando el fin que se persiga con dicho tratamiento responda al interés superior de los niños, las niñas y adolescentes y se asegure sin excepción alguna el respeto de sus derechos prevalentes."
</t>
  </si>
  <si>
    <t xml:space="preserve">1.Constitución Política de Colombia.
2.Ley 1581 de 2012.
3.Decreto 1377 de 2013. 
4.Ley 1098 de 2006. 
5.Ley 1755 de 2015.
6.Ley 1712 de 2014.
7.Sentencia C - 748 de 2011 de la Corte Constitucional.                                  </t>
  </si>
  <si>
    <t xml:space="preserve">1.Constitución Política de Colombia.
2.Ley 1581 de 2012. 
3.Decreto 1377 de 2013.  
4.Ley 1098 de 2006. 
5.Ley 1755 de 2015. 
6.Ley 1712 de 2014.
7.Sentencia C - 748 de 2011 de la Corte Constitucional.                                  </t>
  </si>
  <si>
    <t>1.Constitución Política de Colombia.
2.Ley 1755 de 2015.
3.Ley 1712 de 2014.
4.Ley 1581 de 2012.</t>
  </si>
  <si>
    <t>1.Constitución Política de Colombia.
2.Ley 734 de 2002.
3.Ley 1581 de 2012. 
4.Ley 1755 de 2015. 
5.Ley 1712 de 2014.</t>
  </si>
  <si>
    <t>1.Constitución Política de Colombia.
2.Ley 1755 de 2015. 
3.Ley 1712 de 2014. 
4.Ley 1581 de 2012.</t>
  </si>
  <si>
    <t>1.Constitución Política de Colombia.
2.Ley 734 de 2020.
3.Ley 1755 de 2015. 
4.Ley 1712 de 2014. 
5.Ley 1581 de 2012.</t>
  </si>
  <si>
    <t>1.Artículo 15.
2.Artículos 24 y 27.
3.Artículos 583, 584, 585, 693, 693-1, 849.
4.Artículo 19. 
5.Artículos 5 y 6.</t>
  </si>
  <si>
    <t xml:space="preserve">1.Constitución Política de Colombia.
2.Ley 1755 de 2015.
3.Estatuto Tributario.
4.Ley 1712 de 2014.
5.Ley 1581 de 2012. </t>
  </si>
  <si>
    <t xml:space="preserve">1.Constitución Política de Colombia. 
2.Ley 734 de 2002. 
3.Ley 1581 de 2012. 
4.Ley 1755 de 2015. 
5.Ley 1712 de 2014. </t>
  </si>
  <si>
    <t xml:space="preserve">1.Constitución Política de Colombia.
2.Ley 1755 de 2015. 
3.Estatuto Tributario.
4.Ley 1712 de 2014. 
5.Ley 1581 de 2012. </t>
  </si>
  <si>
    <t>1.Decreto Ley 624 de 1989 (Estatuto Tributario Nacional).
2.Ley Estatutaria 1266 de 2008 modificada por la Ley Estatutaria 2157 de 2021.
3.Decreto 807 de 1993.
4.Ley 1437 de 2022.
5.Ley 1712 de 2014.</t>
  </si>
  <si>
    <t>1.Estaturo Tributario.
2.Ley 1712 de 2014.</t>
  </si>
  <si>
    <t>1.Ley 1273 de 2009.</t>
  </si>
  <si>
    <t xml:space="preserve">1.Ley 1581 de 2012. </t>
  </si>
  <si>
    <t>1.Ley 1581 de 2012. 
2.Constitución Política de Colombia.</t>
  </si>
  <si>
    <t>1.Ley 1581 de 2012.
2.Constitución Política de Colombia.
3.Decreto 807 de 1993.
4.Ley 1712 de 2014.</t>
  </si>
  <si>
    <t>1.Ley 1712 de 2014 .
2.Decreto Nacional 624 de 1989.
3.Decreto Distrital 807 de 1993.</t>
  </si>
  <si>
    <t>1.Ley 1712 de 2014. 
2.Ley 1474 de 2011.</t>
  </si>
  <si>
    <t>1.Ley 1712 de 20214 de 2014.
2.Ley 1581 de 2012.</t>
  </si>
  <si>
    <t xml:space="preserve">1.Ley 1712 de 20214 de 2014.
2.Ley 1755 de 2015. </t>
  </si>
  <si>
    <t>1.Ley 1755 de 2015. 
2.Ley 1266 de 2008:</t>
  </si>
  <si>
    <t>1.Ley 1755 de 2015.
2.Ley 1266 de 2008.</t>
  </si>
  <si>
    <t>Actas comité de dirección</t>
  </si>
  <si>
    <t>Acta - Actas comité de dirección Despacho Director de Impuestos de Bogotá</t>
  </si>
  <si>
    <t>Despacho Dirección Distrital  de Impuestos de Bogotá</t>
  </si>
  <si>
    <t>Ayuda de memoria - Actas comité de dirección Despacho Director de Impuestos de Bogotá</t>
  </si>
  <si>
    <t>informes a entidades de control y vigilancia</t>
  </si>
  <si>
    <t>Requerimiento - Informes a entidades de control y vigilancia Despacho Director de Impuestos de Bogotá</t>
  </si>
  <si>
    <t>Digital - PDF, Word</t>
  </si>
  <si>
    <t>Despacho Dirección Distrital de Impuestos de Bogotá</t>
  </si>
  <si>
    <t>Informe a organismo de control - Informes a entidades de control y vigilancia Despacho Director de Impuestos de Bogotá</t>
  </si>
  <si>
    <t>Respuesta - Informes a entidades de control y vigilancia Despacho Director de Impuestos de Bogotá</t>
  </si>
  <si>
    <t>Copias de bases de datos e informes - Informes a entidades de control y vigilancia Despacho Director de Impuestos de Bogotá</t>
  </si>
  <si>
    <t>Digital - Excel, TXT</t>
  </si>
  <si>
    <t>Requerimiento - Informes a otros organismos Despacho Director de Impuestos de Bogotá</t>
  </si>
  <si>
    <t>Informe a otras Entidades - Informes a otros organismos Despacho Director de Impuestos de Bogotá</t>
  </si>
  <si>
    <t>Despacho Dirección  Distrital de Impuestos de Bogotá</t>
  </si>
  <si>
    <t>Respuesta - Informes a otros organismos Despacho Director de Impuestos de Bogotá</t>
  </si>
  <si>
    <t>Copias de bases de datos e informes - Informes a otros organismos Despacho Director de Impuestos de Bogotá</t>
  </si>
  <si>
    <t xml:space="preserve">
1.Ley 1712 de 2014.
2.Ley 1755 de 2015.
3.Estatuto Tributario Nacional.
4.Decreto Distrital 807 de 1993.
5.Concepto Sub. Jurídica-tributaria 2016IE18775.</t>
  </si>
  <si>
    <t>Actas del comité de conciliación</t>
  </si>
  <si>
    <t>Acta - Comité de conciliación</t>
  </si>
  <si>
    <t>Físico - Papel 
Digital - PDF</t>
  </si>
  <si>
    <t>Secretario de Comité de Conciliación</t>
  </si>
  <si>
    <t>1.Ley 1712 de 2014.
2.Ley 1437 de 2011.</t>
  </si>
  <si>
    <t>1.Artículos 18 y 19.
2.Artículo 24.</t>
  </si>
  <si>
    <t xml:space="preserve">Total: Opiniones en procesos deliberatorios y toma de decisiones y opiniones de servidores públicos. </t>
  </si>
  <si>
    <t>Lista de asistencia - Comité de conciliación</t>
  </si>
  <si>
    <t xml:space="preserve">Total: Documentos que contengan las opiniones o puntos de vista que formen parte del proceso deliberativo de los servidores públicos. </t>
  </si>
  <si>
    <t>Anexos - Comité de conciliación</t>
  </si>
  <si>
    <t>Conciliaciones prejudiciales</t>
  </si>
  <si>
    <t>Autos - Conciliaciones prejudiciales</t>
  </si>
  <si>
    <t>Total: Información de una actuación administrativa y/o  judicial que sólo interesa a los sujetos involucrados.  Su divulgación por fuera de dicho escenario podría causar daño a los intereses protegidos como lo son el derecho al debido proceso y a la igualdad de las partes.</t>
  </si>
  <si>
    <t>15 Años</t>
  </si>
  <si>
    <t>Procesos judiciales</t>
  </si>
  <si>
    <t>Procesos judiciales contenciosos administrativos</t>
  </si>
  <si>
    <t>Antecedentes - Procesos judiciales contenciosos administrativos</t>
  </si>
  <si>
    <t>20 Años</t>
  </si>
  <si>
    <t>Procesos concursales</t>
  </si>
  <si>
    <t>Pruebas sumarias recaudadas para la presentación de acreencias - Procesos concursales</t>
  </si>
  <si>
    <t>Total: Información de una actuación administrativa y/o  judicial que sólo interesa a los sujetos involucrados.  Su divulgación por fuera de dicho escenario podría causar daño a los intereses protegidos como lo son el derecho al debido proceso y a la igualdad de las partes.
La información tributaria respecto de las bases gravables y la determinación privada de los impuestos que figuren en las declaraciones tributarias, tendrá el carácter de información reservada.</t>
  </si>
  <si>
    <t>Créditos - Procesos concursales</t>
  </si>
  <si>
    <t>Total: Información de una actuación administrativa y/o  judicial que sólo interesa a los sujetos involucrados.  Su divulgación por fuera de dicho escenario podría causar daño a los intereses protegidos como lo son el derecho al debido proceso y a la igualdad de las partes.
La información tributaria respecto de las bases gravables y la determinación privada de los impuestos que figuren en las declaraciones tributarias, tendrá el carácter de información reservada.</t>
  </si>
  <si>
    <t>Traslado y proyecto de graduación y calificación de créditos e inventario valorado - Procesos concursales</t>
  </si>
  <si>
    <t>Total: Información de una actuación administrativa y/o  judicial que sólo interesa a los sujetos involucrados.  Su divulgación por fuera de dicho escenario podría causar daño a los intereses protegidos como lo son el derecho al debido proceso y a la igualdad de las partes.
Información tributaria respecto de las bases gravables y la determinación privada de los impuestos que figuren en las declaraciones tributarias, tendrá el carácter de información reservada.</t>
  </si>
  <si>
    <t>Objeciones - Procesos concursales</t>
  </si>
  <si>
    <t>Total: Información de una actuación administrativa y/o  judicial que sólo interesa a los sujetos involucrados.  Su divulgación por fuera de dicho escenario podría causar daño a los intereses protegidos como lo son el derecho al debido proceso y a la igualdad de las partes.
Información tributaria respecto de las bases gravables y la determinación privada de los impuestos que figuren en las declaraciones tributarias, tendrá el carácter de información reservada; por consiguiente, los funcionarios de la Dirección General de Impuestos Nacionales sólo podrán utilizarla para el control, recaudo, determinación, discusión y administración de los impuestos y para efectos de informaciones impersonales de estadística.</t>
  </si>
  <si>
    <t>Acta conciliación de la objeciones - Procesos concursales</t>
  </si>
  <si>
    <t>Actas de las audiencias - Procesos concursales</t>
  </si>
  <si>
    <t>Auto de graduación y calificación de créditos - Procesos concursales</t>
  </si>
  <si>
    <t>Conceptos sobre la conveniencia de aceptar bienes de dación en pago y/o adjudicación de bienes - Procesos concursales</t>
  </si>
  <si>
    <t>Total: Opiniones o puntos de vista que formen parte del proceso deliberativo de los servidores públicos. 
Información tributaria respecto de las bases gravables y la determinación privada de los impuestos que figuren en las declaraciones tributarias, tendrá el carácter de información reservada.</t>
  </si>
  <si>
    <t>Estados de cuenta - Gestión judicial</t>
  </si>
  <si>
    <t>Digital - SIT 2 -
CRM-SAP BogData</t>
  </si>
  <si>
    <t>Módulo de gestión procesos concursales</t>
  </si>
  <si>
    <t>Digital - Access</t>
  </si>
  <si>
    <t>Base de modificación Access - Gestión judicial</t>
  </si>
  <si>
    <t>Reporte gestión del riesgo - Gestión judicial</t>
  </si>
  <si>
    <t>Digital - Forms</t>
  </si>
  <si>
    <t>Sub. Gestión Judicial</t>
  </si>
  <si>
    <t>1.Artículo 19.</t>
  </si>
  <si>
    <t>1.Ley 1712 de 2014.
2.Ley 1755 de 2015.
3.Estatuto tributario.</t>
  </si>
  <si>
    <t>1.Artículo 19.
2.Artículo 24.
3.Artículo 583.</t>
  </si>
  <si>
    <t xml:space="preserve">1.Artículo 19.
2.Artículo 24.
3.Artículo 583. </t>
  </si>
  <si>
    <t>1.Artículo 18.</t>
  </si>
  <si>
    <t>Procesos de gestión tributaria</t>
  </si>
  <si>
    <t>Auto de ampliación a requerimiento especial puntual - Procesos de gestión tributaria Of. Control masivo</t>
  </si>
  <si>
    <t>Ampliación a requerimiento especial puntual - Procesos de gestión tributaria Of. Control masivo</t>
  </si>
  <si>
    <t>Requerimiento especial ICA masivo - Procesos de gestión tributaria Of. Control masivo</t>
  </si>
  <si>
    <t>Requerimiento especial delineación urbana masivo - Procesos de gestión tributaria Of. Control masivo</t>
  </si>
  <si>
    <t>Requerimiento especial RETEICA masivo - Procesos de gestión tributaria Of. Control masivo</t>
  </si>
  <si>
    <t>Emplazamiento para declarar ICA masivo - Procesos de gestión tributaria Of. Control masivo</t>
  </si>
  <si>
    <t>Emplazamiento para declarar RETEICA masivo - Procesos de gestión tributaria Of. Control masivo</t>
  </si>
  <si>
    <t>Emplazamiento para declarar delineación urbana masivo - Procesos de gestión tributaria Of. Control masivo</t>
  </si>
  <si>
    <t>Liquidación oficial de aforo ICA masivo - Procesos de gestión tributaria Of. Control masivo</t>
  </si>
  <si>
    <t>Liquidación oficial de aforo delineación urbana masivo - Procesos de gestión tributaria Of. Control masivo</t>
  </si>
  <si>
    <t>Liquidación oficial de aforo RETEICA masivo - Procesos de gestión tributaria Of. Control masivo</t>
  </si>
  <si>
    <t>Liquidación oficial de revisión delineación urbana masivo - Procesos de gestión tributaria Of. Control masivo</t>
  </si>
  <si>
    <t>Liquidación oficial de revisión ICA masivo - Procesos de gestión tributaria Of. Control masivo</t>
  </si>
  <si>
    <t>Liquidación oficial de revisión RETEICA masivo - Procesos de gestión tributaria Of. Control masivo</t>
  </si>
  <si>
    <t>Informe invalidación ICA masivo - Procesos de gestión tributaria Of. Control masivo</t>
  </si>
  <si>
    <t>Informe invalidación predial masivo - Procesos de gestión tributaria Of. Control masivo</t>
  </si>
  <si>
    <t>Informe invalidación vehículos masivo - Procesos de gestión tributaria Of. Control masivo</t>
  </si>
  <si>
    <t>Resolución sanción impoconsumo cerveza masivo - Procesos de gestión tributaria Of. Control masivo</t>
  </si>
  <si>
    <t>Resolución sanción impoconsumo cigarrillos masivo - Procesos de gestión tributaria Of. Control masivo</t>
  </si>
  <si>
    <t>Pliego de cargos sanción error aritmético consumo masivo - Procesos de gestión tributaria Of. Control masivo</t>
  </si>
  <si>
    <t>Auto de verificación o cruce consumo masivo - Procesos de gestión tributaria Of. Control masivo</t>
  </si>
  <si>
    <t>Emplazamiento para declarar consumo cerveza masivo - Procesos de gestión tributaria Of. Control masivo</t>
  </si>
  <si>
    <t>Emplazamiento para declarar consumo cigarrillos masivo - Procesos de gestión tributaria Of. Control masivo</t>
  </si>
  <si>
    <t>Liquidación oficial de aforo impoconsumo cervezas masivo - Procesos de gestión tributaria Of. Control masivo</t>
  </si>
  <si>
    <t>Liquidación oficial de aforo impoconsumo cigarrillos masivo - Procesos de gestión tributaria Of. Control masivo</t>
  </si>
  <si>
    <t>Pliego de cargos cierre de establecimiento consumo masivo - Procesos de gestión tributaria Of. Control masivo</t>
  </si>
  <si>
    <t>Requerimiento especial consumo cerveza masivo - Procesos de gestión tributaria Of. Control masivo</t>
  </si>
  <si>
    <t>Liquidación oficial de corrección sanción delineación urbana masivo - Procesos de gestión tributaria Of. Control masivo</t>
  </si>
  <si>
    <t>Liquidación oficial de corrección sanción ICA masivo - Procesos de gestión tributaria Of. Control masivo</t>
  </si>
  <si>
    <t>Liquidación oficial de corrección sanción predial masivo - Procesos de gestión tributaria Of. Control masivo</t>
  </si>
  <si>
    <t>Liquidación oficial de corrección sanción vehículos masivo - Procesos de gestión tributaria Of. Control masivo</t>
  </si>
  <si>
    <t>Resolución de devolución y/o compensación - Procesos de gestión tributaria Of. Control masivo</t>
  </si>
  <si>
    <t>Auto admisorio del recurso de reconsideración - Procesos de gestión tributaria Of. Control masivo</t>
  </si>
  <si>
    <t>Auto inadmisorio del recurso de reconsideración - Procesos de gestión tributaria Of. Control masivo</t>
  </si>
  <si>
    <t>Auto que confirma el Auto Inadmisorio o que admite el recurso - Procesos de gestión tributaria Of. Control masivo</t>
  </si>
  <si>
    <t>Auto que acepta desistimiento del recurso o revocatoria - Procesos de gestión tributaria Of. Control masivo</t>
  </si>
  <si>
    <t>Auto que decreta pruebas - Procesos de gestión tributaria Of. Control masivo</t>
  </si>
  <si>
    <t>Resolución que resuelve el recurso de reconsideración - Procesos de gestión tributaria Of. Control masivo</t>
  </si>
  <si>
    <t>Resolución aclaratoria - Procesos de gestión tributaria Of. Control masivo</t>
  </si>
  <si>
    <t>Resolución de reducción sanción - Procesos de gestión tributaria Of. Control masivo</t>
  </si>
  <si>
    <t>Resolución de revocatoria directa - Procesos de gestión tributaria Of. Control masivo</t>
  </si>
  <si>
    <t>Revocatoria de oficio - Procesos de gestión tributaria Of. Control masivo</t>
  </si>
  <si>
    <t>Oficio de rechazo revocatoria directa - Procesos de gestión tributaria Of. Control masivo</t>
  </si>
  <si>
    <t>Pruebas - Procesos de gestión tributaria Of. Control masivo</t>
  </si>
  <si>
    <t>Programas de investigación tributaria operativos</t>
  </si>
  <si>
    <t>Auto comisorio puntual - Programas de investigación tributaria operativos Of. Control masivo</t>
  </si>
  <si>
    <t>Lista de chequeo visitas, puntos fijos y operativos ICA puntual - Programas de investigación tributaria operativos Of. Control masivo</t>
  </si>
  <si>
    <t>Pruebas - Programas de investigación tributaria operativos Of. Control masivo</t>
  </si>
  <si>
    <t>Programas de investigación tributaria puntos fijos</t>
  </si>
  <si>
    <t>Auto comisorio puntual - Programas de investigación tributaria puntos fijos  Of. Control masivo</t>
  </si>
  <si>
    <t>Control puntos fijos - Programas de investigación tributaria puntos fijos  Of. Control masivo</t>
  </si>
  <si>
    <t>Auto de inspección tributaria o contable puntual y masivo - Programas de investigación tributaria puntos fijos  Of. Control masivo</t>
  </si>
  <si>
    <t>Información de ingresos diarios - Programas de investigación tributaria puntos fijos  Of. Control masivo</t>
  </si>
  <si>
    <t>Arqueo de caja menor puntual - Programas de investigación tributaria puntos fijos  Of. Control masivo</t>
  </si>
  <si>
    <t>Lista de chequeo visitas, puntos fijos y operativos ICA puntual - Programas de investigación tributaria puntos fijos  Of. Control masivo</t>
  </si>
  <si>
    <t>Resolución sanción por irregularidades en la contabilidad puntual - Programas de investigación tributaria puntos fijos  Of. Control masivo</t>
  </si>
  <si>
    <t>Auto comisorio cierre y levante de sellos puntual - Programas de investigación tributaria puntos fijos  Of. Control masivo</t>
  </si>
  <si>
    <t>Acta cierre de establecimiento puntual - Programas de investigación tributaria puntos fijos  Of. Control masivo</t>
  </si>
  <si>
    <t>Pruebas - Programas de investigación tributaria puntos fijos  Of. Control masivo</t>
  </si>
  <si>
    <t>Informes a entidades de control y vigilancia</t>
  </si>
  <si>
    <t>Requerimiento - informes a entidades de control y vigilancia Of. control masivo</t>
  </si>
  <si>
    <t>Respuesta - informes a entidades de control y vigilancia Of. control masivo</t>
  </si>
  <si>
    <t>Pliego de cargos por error aritmético puntual - Procesos de gestión tributaria Of. Control masivo</t>
  </si>
  <si>
    <t>Pliego de cargos para cierre de establecimiento puntual - Procesos de gestión tributaria Of. Control masivo</t>
  </si>
  <si>
    <t>Pliego de cargos sanciones asociadas al RIT puntual y masivo - Procesos de gestión tributaria Of. Control masivo</t>
  </si>
  <si>
    <t>Pliego de cargos por irregularidades en la contabilidad puntual - Procesos de gestión tributaria Of. Control masivo</t>
  </si>
  <si>
    <t>Pliego de cargos por no remitir información o extemporánea puntual - Procesos de gestión tributaria Of. Control masivo</t>
  </si>
  <si>
    <t>Pliego de cargos por sanción mal liquidada puntual y masivo - Procesos de gestión tributaria Of. Control masivo</t>
  </si>
  <si>
    <t>Pliego de cargos por no informar código de actividad puntual y masivo - Procesos de gestión tributaria Of. Control masivo</t>
  </si>
  <si>
    <t>Pliego de cargos por enviar información errada, incompleta puntual y masivo - Procesos de gestión tributaria Of. Control masivo</t>
  </si>
  <si>
    <t>Pliego de cargos general otras sanciones puntual - Procesos de gestión tributaria Of. Control masivo</t>
  </si>
  <si>
    <t>Liquidación provisional omisos puntual - Procesos de gestión tributaria Of. Control masivo</t>
  </si>
  <si>
    <t>Emplazamiento para corregir  general puntual - Procesos de gestión tributaria Of. Control masivo</t>
  </si>
  <si>
    <t>Emplazamiento para declarar general puntual - Procesos de gestión tributaria Of. Control masivo</t>
  </si>
  <si>
    <t>Requerimiento especial general (predial) masivo - Procesos de gestión tributaria Of. Control masivo</t>
  </si>
  <si>
    <t>Requerimiento especial general vehículos masivo - Procesos de gestión tributaria Of. Control masivo</t>
  </si>
  <si>
    <t>Emplazamiento para corregir predial masivo - Procesos de gestión tributaria Of. Control masivo</t>
  </si>
  <si>
    <t>Emplazamiento para corregir vehículos masivo - Procesos de gestión tributaria Of. Control masivo</t>
  </si>
  <si>
    <t>Emplazamiento para declarar predial puntual - Procesos de gestión tributaria Of. Control masivo</t>
  </si>
  <si>
    <t>Emplazamiento para declarar vehículos puntual - Procesos de gestión tributaria Of. Control masivo</t>
  </si>
  <si>
    <t>Liquidación provisional predial  (omiso masivo) - Procesos de gestión tributaria Of. Control masivo</t>
  </si>
  <si>
    <t>Liquidación provisional vehículos  (omiso masivo) - Procesos de gestión tributaria Of. Control masivo</t>
  </si>
  <si>
    <t>Liquidación provisional inexactos puntual y masivo  - Procesos de gestión tributaria Of. Control masivo</t>
  </si>
  <si>
    <t>Liquidación provisional por enviar información errada o incompleta puntual y masivo  - Procesos de gestión tributaria Of. Control masivo</t>
  </si>
  <si>
    <t>Requerimiento especial general puntual - Procesos de gestión tributaria Of. Control masivo</t>
  </si>
  <si>
    <t>Liquidación provisional por no enviar información o extemporánea puntual y masivo - Procesos de gestión tributaria Of. Control masivo</t>
  </si>
  <si>
    <t>Resolución que resuelve el recurso de reposición contra auto declarativo puntual - Procesos de gestión tributaria Of. Control masivo</t>
  </si>
  <si>
    <t>Resolución que resuelve recurso de apelación contra auto declarativo puntual - Procesos de gestión tributaria Of. Control masivo</t>
  </si>
  <si>
    <t>Informe de invalidación de declaraciones cuando procede puntual - Procesos de gestión tributaria Of. Control masivo</t>
  </si>
  <si>
    <t>Acta de visita puntual y masivo - Procesos de gestión tributaria Of. Control masivo</t>
  </si>
  <si>
    <t>Acta de presentación puntual - Procesos de gestión tributaria Of. Control masivo</t>
  </si>
  <si>
    <t>Auto inclusorio / exclusorio puntual - Procesos de gestión tributaria Of. Control masivo</t>
  </si>
  <si>
    <t>Auto aclaratorio puntual - Procesos de gestión tributaria Of. Control masivo</t>
  </si>
  <si>
    <t>Auto declarativo puntual y masivo - Procesos de gestión tributaria Of. Control masivo</t>
  </si>
  <si>
    <t>Auto comisorio puntual - Procesos de gestión tributaria Of. Control masivo</t>
  </si>
  <si>
    <t>Auto de verificación o cruce puntual y masivo - Procesos de gestión tributaria Of. Control masivo</t>
  </si>
  <si>
    <t>Auto de inspección tributaria o contable puntual y masivo - Procesos de gestión tributaria Of. Control masivo</t>
  </si>
  <si>
    <t>Auto de archivo puntual y masivo - Procesos de gestión tributaria Of. Control masivo</t>
  </si>
  <si>
    <t xml:space="preserve"> Requerimiento de información puntual y masivo - Procesos de gestión tributaria Of. Control masivo</t>
  </si>
  <si>
    <t>Informe de expedientes para liquidación puntual y masivo - Procesos de gestión tributaria Of. Control masivo</t>
  </si>
  <si>
    <t>Oficio persuasivo puntual y masivo - Procesos de gestión tributaria Of. Control masivo</t>
  </si>
  <si>
    <t>Arqueo de caja menor puntual - Procesos de gestión tributaria Of. Control masivo</t>
  </si>
  <si>
    <t>Control puntos fijos- Procesos de gestión tributaria Of. Control masivo</t>
  </si>
  <si>
    <t>Información de ingresos diarios - Procesos de gestión tributaria Of. Control masivo</t>
  </si>
  <si>
    <t>Lista de chequeo archivo de expedientes no localizados - Procesos de gestión tributaria Of. Control masivo</t>
  </si>
  <si>
    <t>Lista de chequeo visitas, puntos fijos y operativos sobretasa gasolina - Procesos de gestión tributaria Of. Control masivo</t>
  </si>
  <si>
    <t>Lista de chequeo visitas, puntos fijos y operativos ICA puntual - Procesos de gestión tributaria Of. Control masivo</t>
  </si>
  <si>
    <t>Control entrada y salida de rótulos- caja fuerte DIB - Procesos de gestión tributaria Of. Control masivo</t>
  </si>
  <si>
    <t>Control entrega de rótulos a INFOCONSUMO - Procesos de gestión tributaria Of. Control masivo</t>
  </si>
  <si>
    <t>Control de rótulos manuales para el plan de contingencia - Procesos de gestión tributaria Of. Control masivo</t>
  </si>
  <si>
    <t>Liquidación oficial de aforo predial vehículos publicidad puntual - Procesos de gestión tributaria Of. Control masivo</t>
  </si>
  <si>
    <t>Liquidación oficial de aforo general ICA, delineación y otros puntual - Procesos de gestión tributaria Of. Control masivo</t>
  </si>
  <si>
    <t>Liquidación oficial de aforo (LOA) sobretasa y reteica puntual - Procesos de gestión tributaria Of. Control masivo</t>
  </si>
  <si>
    <t>Liquidación oficial de aforo predial masivo - Procesos de gestión tributaria Of. Control masivo</t>
  </si>
  <si>
    <t>Liquidación oficial de aforo vehículos masivo - Procesos de gestión tributaria Of. Control masivo</t>
  </si>
  <si>
    <t>Liquidación oficial de corrección sanción puntual - Procesos de gestión tributaria Of. Control masivo</t>
  </si>
  <si>
    <t>Liquidación oficial de corrección aritmética puntual - Procesos de gestión tributaria Of. Control masivo</t>
  </si>
  <si>
    <t>Liquidación oficial de revisión general puntual - Procesos de gestión tributaria Of. Control masivo</t>
  </si>
  <si>
    <t>Liquidación oficial de revisión predial puntual - Procesos de gestión tributaria Of. Control masivo</t>
  </si>
  <si>
    <t>Liquidación oficial de revisión vehículos puntual y masivo - Procesos de gestión tributaria Of. Control masivo</t>
  </si>
  <si>
    <t>Resolución sanción asociadas al RIT  puntual y masivo - Procesos de gestión tributaria Of. Control masivo</t>
  </si>
  <si>
    <t>Resolución sanción por no atender requerimiento de información o extemporánea puntual - Procesos de gestión tributaria Of. Control masivo</t>
  </si>
  <si>
    <t>Resolución sanción por no informar código de actividad puntual - Procesos de gestión tributaria Of. Control masivo</t>
  </si>
  <si>
    <t>Resolución que resuelve recurso de reposición por cierre de establecimiento puntual - Procesos de gestión tributaria Of. Control masivo</t>
  </si>
  <si>
    <t>Resolución sanción por cierre de establecimiento puntual - Procesos de gestión tributaria Of. Control masivo</t>
  </si>
  <si>
    <t>Resolución sanción general por no declarar sobretasa/reteica y otros puntual - Procesos de gestión tributaria Of. Control masivo</t>
  </si>
  <si>
    <t>Resolución sanción por irregularidades en la contabilidad puntual - Procesos de gestión tributaria Of. Control masivo</t>
  </si>
  <si>
    <t>Resolución sanción por enviar información errada, incompleta puntual - Procesos de gestión tributaria Of. Control masivo</t>
  </si>
  <si>
    <t>Revocatoria de oficio liquidación puntual - Procesos de gestión tributaria Of. Control masivo</t>
  </si>
  <si>
    <t>Acta levante de sellos puntual - Procesos de gestión tributaria Of. Control masivo</t>
  </si>
  <si>
    <t>Acta cierre de establecimiento puntual - Procesos de gestión tributaria Of. Control masivo</t>
  </si>
  <si>
    <t>Auto comisorio cierre o levante de sellos puntual - Procesos de gestión tributaria Of. Control masivo</t>
  </si>
  <si>
    <t>Of. Análisis y Control del Riesgo</t>
  </si>
  <si>
    <t>Of. Análisis y Control del Riesgo Responsable de proceso</t>
  </si>
  <si>
    <t>Of. Control Masivo</t>
  </si>
  <si>
    <t>Of. Control Masivo Responsable de proceso</t>
  </si>
  <si>
    <t>1.Constitución Política de Colombia.
2.Ley 1755 de 2015.
3.Ley 1712 de 2014.
4.Ley 1581 de 2012. 
5.Estatuto Tributario Nacional . 
6.Decreto Distrital  807 de 1993.</t>
  </si>
  <si>
    <t>1.Constitución Política de Colombia.
2.Ley 1712 de 2014.
3.Ley 1581 de 2012. 
4.Estatuto Tributario Nacional . 
5.Decreto Distrital  807 de 1993.</t>
  </si>
  <si>
    <t>1.Constitución Política de Colombia.
2.Ley 1712 de 2014. 
3.Ley 1581 de 2012.
4.Estatuto Tributario Nacional . 
5.Decreto  Distrital  807 de 1993.</t>
  </si>
  <si>
    <t>1.Constitución Política de Colombia.
2.Ley 1712 de 2014.
3.Ley 1581 de 2012.
4.Estatuto Tributario Nacional . 
5.Decreto  Distrital 807 de 1993,</t>
  </si>
  <si>
    <t>1.Constitución Política de Colombia.
2.Ley 1712 de 2014.
3.Ley 1581 de 2012.
4.Estatuto Tributario Nacional . 
5.Decreto Distrital  807 de 1993.</t>
  </si>
  <si>
    <t>1.Constitución Política de Colombia.
2.Ley 1712 de 2014.
3.Ley 1581 de 2012.
4.Estatuto Tributario Nacional . 
5.Decreto Distrital   807 de 1993.</t>
  </si>
  <si>
    <t>1.Constitución Política de Colombia.
2.Ley 1712 de 2014. 
3.Ley 1581 de 2012.
4.Estatuto Tributario Nacional . 
5.Decreto Distrital  807 de 1993.</t>
  </si>
  <si>
    <t>1.Constitución Política de Colombia.
2.Ley 1712 de 2014. 
3.Ley 1581 de 2012. 
4.Estatuto Tributario Nacional . 
5.Decreto Distrital 807 de 1993.</t>
  </si>
  <si>
    <t xml:space="preserve">1.Constitución Política de Colombia.
2.Ley 1755 de 2015.
3.Ley 1712 de 2014. 
4.Ley 1581 de 2012. 
5.Estatuto Tributario Nacional . 
6.Decreto Distrital 807 de 1993.
</t>
  </si>
  <si>
    <t>Of. Gestión de Pagos</t>
  </si>
  <si>
    <t>Of. Operaciones Financieras</t>
  </si>
  <si>
    <t>Sub. Gestión Contable de Hacienda</t>
  </si>
  <si>
    <t>Sub. Gestión Judicial 
Responsable de rendir informe</t>
  </si>
  <si>
    <t xml:space="preserve">Sub.  Jurídica de Hacienda </t>
  </si>
  <si>
    <t>Sub. Jurídico Tributaría</t>
  </si>
  <si>
    <t>Sub. Análisis Fiscal 
Responsable de proceso</t>
  </si>
  <si>
    <t>Sub. Jurídica de Hacienda 
Responsable de proceso</t>
  </si>
  <si>
    <t xml:space="preserve">Sub. Gestión Judicial 
Responsable de proceso </t>
  </si>
  <si>
    <t>Sub. Gestión Judicial 
Responsable de proceso</t>
  </si>
  <si>
    <t>Requerimiento - informes a entidades de control y vigilancia Of. Liquidación</t>
  </si>
  <si>
    <t>Pública clasificada</t>
  </si>
  <si>
    <t>1.Constitución Política de Colombia.
2.Ley 1755 de 2015. 
3.Ley 1712 de 2014.
4.Ley 1581 de 2012.</t>
  </si>
  <si>
    <t>5 años</t>
  </si>
  <si>
    <t>Informe a organismo de control - informes a entidades de control y vigilancia Of. Liquidación</t>
  </si>
  <si>
    <t>Respuesta - informes a entidades de control y vigilancia Of. Liquidación</t>
  </si>
  <si>
    <t>Emplazamiento para corregir general puntual - Procesos de gestión tributaria Of. Liquidación</t>
  </si>
  <si>
    <t>Emplazamiento para declarar general puntual - Procesos de gestión tributaria Of. Liquidación</t>
  </si>
  <si>
    <t>1.Constitución Política de Colombia.
2.Ley 1712 de 2014.
3.Ley 1581 de 2012.
4.Estatuto Tributario Nacional . 
5.Decreto 807 Distrital de 1993.</t>
  </si>
  <si>
    <t>Emplazamiento para corregir vehículos masivo - Procesos de gestión tributaria Of. Liquidación</t>
  </si>
  <si>
    <t>Emplazamiento para declarar predial puntual - Procesos de gestión tributaria Of. Liquidación</t>
  </si>
  <si>
    <t>Emplazamiento para declarar vehículos puntual - Procesos de gestión tributaria Of. Liquidación</t>
  </si>
  <si>
    <t>Requerimiento especial general puntual - Procesos de gestión tributaria Of. Liquidación</t>
  </si>
  <si>
    <t>Pliego de cargos por error aritmético puntual - Procesos de gestión tributaria Of. Liquidación</t>
  </si>
  <si>
    <t>Pliego de cargos para cierre de establecimiento puntual - Procesos de gestión tributaria Of. Liquidación</t>
  </si>
  <si>
    <t>Pliego de cargos por irregularidades en la contabilidad puntual - Procesos de gestión tributaria Of. Liquidación</t>
  </si>
  <si>
    <t>Pliego de cargos por no remitir información o extemporánea puntual - Procesos de gestión tributaria Of. Liquidación</t>
  </si>
  <si>
    <t>Pliego de cargos por sanción mal liquidada puntual y masivo - Procesos de gestión tributaria Of. Liquidación</t>
  </si>
  <si>
    <t>Acta de archivo puntual y masivo - Procesos de gestión tributaria Of. Liquidación</t>
  </si>
  <si>
    <t>Acta de visita puntual y masivo - Procesos de gestión tributaria Of. Liquidación</t>
  </si>
  <si>
    <t>Acta de reparto puntual y masivo - Procesos de gestión tributaria Of. Liquidación</t>
  </si>
  <si>
    <t>Acta de presentación puntual - Procesos de gestión tributaria Of. Liquidación</t>
  </si>
  <si>
    <t>Auto aclaratorio puntual - Procesos de gestión tributaria Of. Liquidación</t>
  </si>
  <si>
    <t>Auto declarativo puntual y masivo - Procesos de gestión tributaria Of. Liquidación</t>
  </si>
  <si>
    <t>Auto comisorio puntual - Procesos de gestión tributaria Of. Liquidación</t>
  </si>
  <si>
    <t>Auto de verificación o cruce puntual y masivo - Procesos de gestión tributaria Of. Liquidación</t>
  </si>
  <si>
    <t>Auto de inspección tributaria o contable puntual y masivo - Procesos de gestión tributaria Of. Liquidación</t>
  </si>
  <si>
    <t>Auto de archivo puntual y masivo - Procesos de gestión tributaria Of. Liquidación</t>
  </si>
  <si>
    <t>Informe gestión expedientes - Procesos de gestión tributaria Of. Liquidación</t>
  </si>
  <si>
    <t>Informe de expedientes para liquidación puntual y masivo - Procesos de gestión tributaria Of. Liquidación</t>
  </si>
  <si>
    <t>Oficio persuasivo puntual y masivo - Procesos de gestión tributaria Of. Liquidación</t>
  </si>
  <si>
    <t>Liquidación oficial de aforo predial vehículos publicidad puntual - Procesos de gestión tributaria Of. Liquidación</t>
  </si>
  <si>
    <t>Liquidación oficial de aforo general ICA, delineación y otros puntual - Procesos de gestión tributaria Of. Liquidación</t>
  </si>
  <si>
    <t>Liquidación oficial de aforo (LOA) sobretasa y reteica puntual - Procesos de gestión tributaria Of. Liquidación</t>
  </si>
  <si>
    <t>Liquidación oficial de aforo predial masivo - Procesos de gestión tributaria Of. Liquidación</t>
  </si>
  <si>
    <t>Liquidación oficial de aforo vehículos  masivo - Procesos de gestión tributaria Of. Liquidación</t>
  </si>
  <si>
    <t>Liquidación oficial de corrección sanción puntual - Procesos de gestión tributaria Of. Liquidación</t>
  </si>
  <si>
    <t>Liquidación oficial de corrección aritmética puntual - Procesos de gestión tributaria Of. Liquidación</t>
  </si>
  <si>
    <t>Liquidación oficial de revisión general puntual - Procesos de gestión tributaria Of. Liquidación</t>
  </si>
  <si>
    <t>Liquidación oficial de revisión predial puntual - Procesos de gestión tributaria Of. Liquidación</t>
  </si>
  <si>
    <t>Liquidación oficial de revisión vehículos puntual y masivo - Procesos de gestión tributaria Of. Liquidación</t>
  </si>
  <si>
    <t>Resolución sanción asociadas al puntual y masivo RIT - Procesos de gestión tributaria Of. Liquidación</t>
  </si>
  <si>
    <t>Resolución sanción por no atender requerimiento de información o extemporánea puntual - Procesos de gestión tributaria Of. Liquidación</t>
  </si>
  <si>
    <t xml:space="preserve">Resolución sanción por no informar código de actividad puntual - Procesos de gestión tributaria Of. Liquidación </t>
  </si>
  <si>
    <t xml:space="preserve">Resolución que resuelve recurso de reposición por cierre de establecimiento puntual - Procesos de gestión tributaria Of. Liquidación </t>
  </si>
  <si>
    <t>Resolución sanción por cierre de establecimiento puntual - Procesos de gestión tributaria Of. Liquidación</t>
  </si>
  <si>
    <t xml:space="preserve">Resolución sanción general por no declarar sobretasa-reteica y otros puntual - Procesos de gestión tributaria Of. Liquidación </t>
  </si>
  <si>
    <t>Resolución sanción por irregularidades en la contabilidad puntual - Procesos de gestión tributaria Of. Liquidación</t>
  </si>
  <si>
    <t>Resolución sanción por enviar información errada, incompleta puntual - Procesos de gestión tributaria Of. Liquidación</t>
  </si>
  <si>
    <t>Acta levante de sellos puntual - Procesos de gestión tributaria Of. Liquidación</t>
  </si>
  <si>
    <t>Auto comisorio cierre y levante de sellos puntual - Procesos de gestión tributaria Of. Liquidación</t>
  </si>
  <si>
    <t>Ampliación a requerimiento especial puntual - Procesos de gestión tributaria Of. Liquidación</t>
  </si>
  <si>
    <t>Informe contable oficina de liquidación puntual - Procesos de gestión tributaria Of. Liquidación</t>
  </si>
  <si>
    <t>Requerimiento especial ICA masivo - Procesos de gestión tributaria Of. Liquidación</t>
  </si>
  <si>
    <t>Liquidación oficial de aforo ICA masivo - Procesos de gestión tributaria Of. Liquidación</t>
  </si>
  <si>
    <t>Liquidación oficial de aforo delineación urbana masivo - Procesos de gestión tributaria Of. Liquidación</t>
  </si>
  <si>
    <t>Liquidación oficial de aforo RETEICA masivo - Procesos de gestión tributaria Of. Liquidación</t>
  </si>
  <si>
    <t>Liquidación oficial de revisión delineación urbana masivo - Procesos de gestión tributaria Of. Liquidación</t>
  </si>
  <si>
    <t>Liquidación oficial de revisión ICA masivo - Procesos de gestión tributaria Of. Liquidación</t>
  </si>
  <si>
    <t>Liquidación oficial de revisión RETEICA masivo - Procesos de gestión tributaria Of. Liquidación</t>
  </si>
  <si>
    <t>Resolución sanción infoconsumo cerveza masivo - Procesos de gestión tributaria Of. Liquidación</t>
  </si>
  <si>
    <t>Resolución sanción infoconsumo cigarrillos masivo - Procesos de gestión tributaria Of. Liquidación</t>
  </si>
  <si>
    <t>Liquidación oficial de aforo infoconsumo cervezas masivo - Procesos de gestión tributaria Of. Liquidación</t>
  </si>
  <si>
    <t>Liquidación oficial de aforo infoconsumo cigarrillos masivo - Procesos de gestión tributaria Of. Liquidación</t>
  </si>
  <si>
    <t>Liquidación oficial de corrección sanción delineación urbana masivo - Procesos de gestión tributaria Of. Liquidación</t>
  </si>
  <si>
    <t>Liquidación oficial de corrección sanción ICA masivo - Procesos de gestión tributaria Of. Liquidación</t>
  </si>
  <si>
    <t>Liquidación oficial de corrección sanción predial masivo - Procesos de gestión tributaria Of. Liquidación</t>
  </si>
  <si>
    <t>Liquidación oficial de corrección sanción vehículos masivo - Procesos de gestión tributaria Of. Liquidación</t>
  </si>
  <si>
    <t>Auto admisorio del recurso de reconsideración - Procesos de gestión tributaria Of. Liquidación</t>
  </si>
  <si>
    <t xml:space="preserve">1.Constitución Política de Colombia.
2.Ley 1755 de 2015. 
3.Ley 1712 de 2014.
4.Ley 1581 de 2012.  </t>
  </si>
  <si>
    <t>Auto inadmisorio del recurso de reconsideración - Procesos de gestión tributaria Of. Liquidación</t>
  </si>
  <si>
    <t>Auto que confirma el auto inadmisorio o que admite el recurso - Procesos de gestión tributaria Of. Liquidación</t>
  </si>
  <si>
    <t>Auto que acepta desistimiento del recurso o revocatoria - Procesos de gestión tributaria Of. Liquidación</t>
  </si>
  <si>
    <t>Resolución aclaratoria - Procesos de gestión tributaria Of. Liquidación</t>
  </si>
  <si>
    <t>Resolución de reducción sanción - Procesos de gestión tributaria Of. Liquidación</t>
  </si>
  <si>
    <t>Revocatoria de oficio - Procesos de gestión tributaria Of. Liquidación</t>
  </si>
  <si>
    <t>Respuesta a derecho de petición que pasa como recurso de reconsideración o revocatoria directa  - Procesos de gestión tributaria Of. Liquidación</t>
  </si>
  <si>
    <t>Control puntos fijos - Programas de investigación tributaria puntos fijos Of. Liquidación</t>
  </si>
  <si>
    <t>Auto de inspección tributaria o contable puntual y masivo - Programas de investigación tributaria puntos fijos Of. Liquidación</t>
  </si>
  <si>
    <t>Resolución sanción por irregularidades en la contabilidad puntual - Programas de investigación tributaria puntos fijos Of. Liquidación</t>
  </si>
  <si>
    <t>Auto comisorio cierre y levante de sellos puntual - Programas de investigación tributaria puntos fijos Of. Liquidación</t>
  </si>
  <si>
    <t>Pruebas - Programas de investigación tributaria puntos fijos Of. Liquidación</t>
  </si>
  <si>
    <t>Of. Liquidación</t>
  </si>
  <si>
    <t>Parcial: Información que involucre  derechos a la privacidad e intimidad de las personas, recolectada a través de diferentes mecanismos dispuestos por la entidad; Información tributaria respecto de las bases gravables y la determinación privada de los impuestos que figuren en las declaraciones tributarias ; avalúo de los muebles e inmuebles, valor total de ingresos en ICA, valor de las deducciones y cantidad de establecimientos comerciales e industriales, actividad económica del contribuyente; información que contenga opiniones o puntos de vista del servidor público como parte del proceso de reuniones o decisiones frente a la gestión tributaria y planeación estratégica de la entidad.</t>
  </si>
  <si>
    <t>Parcial: Información que involucre  derechos a la privacidad e intimidad de las personas recolectada, a través de diferentes mecanismos dispuestos por la entidad; Información tributaria respecto de las bases gravables y la determinación privada de los impuestos que figuren en las declaraciones tributarias ; avalúo de los muebles e inmuebles, valor total de ingresos en ICA, valor de las deducciones y cantidad de establecimientos comerciales e industriales, actividad económica del contribuyente; información que contenga opiniones o puntos de vista del servidor público como parte del proceso de reuniones o decisiones frente a la gestión tributaria y planeación estratégica de la entidad.</t>
  </si>
  <si>
    <t>Anexos - Informes de gestión Of. Notificaciones y Documentación Fiscal.</t>
  </si>
  <si>
    <t>Notificaciones a contribuyentes</t>
  </si>
  <si>
    <t>Notificaciones personales y por edictos</t>
  </si>
  <si>
    <t>Comunicación entrega acuses de recibido - Notificaciones personales y por edictos DIB.</t>
  </si>
  <si>
    <t>1.Decreto Ley 624 de 1989.
2.Ley Estatutaria 1266 de 2008, modificada por la Ley Estatutaria 2157 de 2021.
3.Decreto Distrital 807 de 1993.
4.Ley 1755 de 2015.
5.Ley 1712 de 2014,  "Ley de Transparencia y del Derecho de Acceso a la Información Pública"</t>
  </si>
  <si>
    <t>1.Artículo 15. 
2.Artículo 8.
3.Artículos 5 y 6.
4.Artículo 24, (Núm. 3). 
5.Artículo 18, (Lit. a y b).</t>
  </si>
  <si>
    <t>1.Artículos 15 y 74.
2.Artículo 583. 
3.Artículo 18.
4.Artículo 18 (Lit.es a.b,c y  parágrafo).</t>
  </si>
  <si>
    <t>1.Artículo 18, (Lit. a y b).</t>
  </si>
  <si>
    <t>1.Artículo 583.
2.Artículo 18, (Lit. a;b;c y parágrafo); 21.</t>
  </si>
  <si>
    <t>1.Artículos 15 y 74.
2.Artículo 18.
3.Artículo 583.
4.Artículo 18, (Lit. a;b;c y parágrafo).
5.Artículo 13 (Lit. b y c).</t>
  </si>
  <si>
    <t>1.Artículos 2, (Lit. d); 6, 18 y 20.
2.Artículo 24, (Núm. 3 y 5); 27.
3.Artículo 583 al 586, 693, 693-1 y 849-4.
4.Artículo 18, (Lit. b); 131.
5.Concepto Sub. Jurídica-tributaria 2016IE18775.
6.Artículo 1.</t>
  </si>
  <si>
    <t>1.Artículos 2,(Lit. d) 6, 18 y 20.
2.Artículo 24, (Núm. 3 y 5); 27.
3.Artículo 583 al 586, 693, 693-1 y 849-4.
4.Artículo 18, (Lit. b); 131.
5.Concepto Sub. Jurídica-tributaria 2016IE18775.
6.Artículo 1.</t>
  </si>
  <si>
    <t xml:space="preserve">1.Artículo 269, (Lit. a). </t>
  </si>
  <si>
    <t>1.Artículos 17 y 18.
2.Artículos 15 y 14.
3.Artículos 18, (Lit. b); 131.
4.Artículo 19.</t>
  </si>
  <si>
    <t>1.Artículos 17 y 18.
2.Artículos 15 y 14.
3.Artículos 18 (Lit. b); 131.  
4.Articulo 19.</t>
  </si>
  <si>
    <t>1.Artículos 17 y 18.
2.Artículos 15 y 14, 74.
3.Artículos 18, (Lit. b); 131.
4.Artículos 2, 6, (Lit. d);19 y 20.</t>
  </si>
  <si>
    <t>1.Artículo 269, (Lit. c y f).</t>
  </si>
  <si>
    <t>1.Artículo 269, (Lit. d).</t>
  </si>
  <si>
    <t>1.Artículo 269, (Lit. c y d).</t>
  </si>
  <si>
    <t xml:space="preserve">1.Artículo 269, (Lit. b). </t>
  </si>
  <si>
    <t xml:space="preserve">
1.Artículos 2, (Lit. d); 6, 19 y 20.
2.Artículo 24, (Núm. 3 y 5); 27.
3.Artículo 583 al 586, 693, 693-1 y 849-4.
4.Artículo 18, (Lit. b); 131.
5.Artículos 1 y 2.
</t>
  </si>
  <si>
    <t>1.Artículo 24 (Núm. 5).
2.Artículo 27.</t>
  </si>
  <si>
    <t>1.Artículo 6, (Lit. c).</t>
  </si>
  <si>
    <t xml:space="preserve">
1.Artículo 15.</t>
  </si>
  <si>
    <t>1.Artículos 6 y 18, (Lit. c).
2.Artículo 269, (Lit. a).</t>
  </si>
  <si>
    <t>1.Artículos 6 y 18, (Lit. a).</t>
  </si>
  <si>
    <t>1.Artículo 11, (Núm. 11.1).</t>
  </si>
  <si>
    <t>1.Artículos 6 y 18, (Lit. a).
2.Artículo 5.
3.Artículo 3.</t>
  </si>
  <si>
    <t>1.Artículo 15.
2.Artículo 24, (Núm. 3).
3.Artículo 18, (Lit. a y b).
4.Artículos 5 y 6.  
5.Artículos 1 y 2.</t>
  </si>
  <si>
    <t>1.Artículo 15.
2.Artículo 24, Núm.3.
3.Artículo 18, (Lit. a y b).
4.Artículos 5 y 6.</t>
  </si>
  <si>
    <t>1.Artículo 15.
2.Artículo 24, (Núm. 3).
3.Artículo 18, (Lit. a y b).
4.Artículos 5 y 6.
5.Artículos 1 y 2.
6.Artículo 123.</t>
  </si>
  <si>
    <t>1.Artículo 18.
2.Artículos 5 y 6, (Lit. g y h).</t>
  </si>
  <si>
    <t>1.Artículo 18.
2.Artículos 5 y 6 (Lit.g y h).</t>
  </si>
  <si>
    <t>1.Artículo 18.
2.Artículos 5 y 6, (Lit.g y h).</t>
  </si>
  <si>
    <t>1.Artículo 4, (Lit. f y h); 17 y 18.</t>
  </si>
  <si>
    <t>1.Artículo 24, (Núm. 5).
2.Artículo 27.</t>
  </si>
  <si>
    <t>1.Artículos 583 y 693.
2.Artículo 3, (Lit. h).
3.Artículo 18.
4.Artículo 24.
5.Artículo 18 y 19.</t>
  </si>
  <si>
    <t>1.Artículos 583 y 693.
2.Artículo 3, (Lit. h).
3.Artículo 18.
4.Artículo 24.
5.Artículos 18 y 19.</t>
  </si>
  <si>
    <t xml:space="preserve">
1.Artículo 18.
2.Artículo 24, (Ítem 3); 27.
3.Artículo 583 al 586, 693, 693-1 y 849-4.
4.Artículo 18.
5.Concepto Sub. Jurídica-tributaria 2016IE18775.</t>
  </si>
  <si>
    <t>1.Artículo 15.
2. Artículos 24, 27.
3.Artículos 6, 18, 20. 
4.Artículos  4, 5, 6, 10, 13.
5.Artículos  583, 584, 585, 586, 693, 693-1 y 849-4.
6.Artículos 18, 131, (Lit. b).</t>
  </si>
  <si>
    <t>1.Artículo 15.
2.Artículos 6, 19, 20.
3.Artículos  4, 5, 6, 10, 13.
4.Artículos  583, 584, 585, 586, 693, 693-1 y 849-4.
5.Artículos 18, 131, (Lit. b).</t>
  </si>
  <si>
    <t>1.Artículo 15.
2.Artículos  6, 19, 20 .
3.Artículos  4, 5, 6, 10, 13.
4.Artículos  583, 584, 585, 586, 693, 693-1 y 849-4.
5.Artículos 18, 131, (Lit. b).</t>
  </si>
  <si>
    <t>1.Artículo 15.
2.Artículos 6, 19, 20.  
3.Artículos  4, 5, 6, 10, 13.
4.Artículos  583, 584, 585, 586, 693, 693-1 y 849-4.
5.Artículos 18, 131, (Lit. b).</t>
  </si>
  <si>
    <t>1.Artículo 15.
2.Artículos 6, 19, 20. 
3.Artículos  4, 5, 6, 10, 13.
4.Artículos  583, 584, 585, 586, 693, 693-1 y 849-4.
5.Artículos 18, 131, (Lit. b).</t>
  </si>
  <si>
    <t>1.Artículo 15
2.Artículos 24, 27
3.Artículos 6, 18, 20 
4.Artículos  4, 5, 6, 10, 13
5.Artículos  583, 584, 585, 586, 693, 693-1 y 849-4
6.Artículos 18, 131, (Lit. b).</t>
  </si>
  <si>
    <t xml:space="preserve">1.Artículo 15
2.Artículos 6,19,20  
3.Artículos  4, 5, 6, 10, 13
4.Artículos  583, 584, 585, 586, 693, 693-1 y 849-4
5.Artículos 18, 131, (Lit. b).
</t>
  </si>
  <si>
    <t>1.Artículo 15.
2.Artículos  6, 19, 20.
3.Artículos  4, 5, 6, 10, 13.
4.Artículos  583, 584, 585, 586, 693, 693-1 y 849-4.
5.Artículos 18, 131, (Lit. b).</t>
  </si>
  <si>
    <t>1.Artículo 15.
2.Artículos  6, 19, 20.  
3.Artículos  4, 5, 6, 10, 13.
4.Artículos  583, 584, 585, 586, 693, 693-1 y 849-4.
5.Artículos 18, 131, (Lit. b).</t>
  </si>
  <si>
    <t>Of. Liquidación  Responsable del Proceso</t>
  </si>
  <si>
    <t>Of. Gestión de Pagos Responsable del proceso</t>
  </si>
  <si>
    <t>Of. Operaciones Financieras Responsable del Proceso</t>
  </si>
  <si>
    <t>Of. Control Interno Responsable de proceso</t>
  </si>
  <si>
    <t>Of. Administración Funcional del Sistema Responsable de proceso</t>
  </si>
  <si>
    <t>Despacho del Director Distrital de Presupuesto Responsable de proceso</t>
  </si>
  <si>
    <t>Despacho Dirección  Distrital de Impuestos de Bogotá Responsable de proceso</t>
  </si>
  <si>
    <t>Despacho Dirección Distrital  de Impuestos de Bogotá Responsable de proceso</t>
  </si>
  <si>
    <t>Despacho Dirección Distrital de Impuestos de Bogotá Responsable de proceso</t>
  </si>
  <si>
    <t>Dirección de Impuestos de Bogotá Responsable de proceso</t>
  </si>
  <si>
    <t>Dirección de Informática y Tecnología Responsable de proceso</t>
  </si>
  <si>
    <t>Of. Control  Disciplinario Interno Responsable de proceso</t>
  </si>
  <si>
    <t>Of. Educación Tributaria Responsable de proceso</t>
  </si>
  <si>
    <t>Of. Inteligencia Tributaria Responsable de proceso</t>
  </si>
  <si>
    <t>Of. Registro y Gestión de la Información Of. Administración Funcional del Sistema Responsable de proceso</t>
  </si>
  <si>
    <t>Of. Registro y Gestión de la Información Responsable de proceso</t>
  </si>
  <si>
    <t>Sub. Desarrollo Social Responsable de proceso</t>
  </si>
  <si>
    <t>Sub. Educación Tributaria y Servicio Responsable de proceso</t>
  </si>
  <si>
    <t>Sub. Gestión Contable de Hacienda Responsable del proceso</t>
  </si>
  <si>
    <t>Sub. Gestión de la Información Presupuestal Responsable del proceso</t>
  </si>
  <si>
    <t>Sub. Infraestructura de TIC Responsable de proceso</t>
  </si>
  <si>
    <t>Sub. Jurídico Tributaría Responsable de proceso</t>
  </si>
  <si>
    <t>Sub. Planeación e Inteligencia Tributaria Responsable de proceso</t>
  </si>
  <si>
    <t>Sub. Servicios TIC Responsable de proceso</t>
  </si>
  <si>
    <t>Consecutivos de comunicaciones oficiales</t>
  </si>
  <si>
    <t>Comunicaciones oficiales enviadas - Of. de operación del sistema de gestión documental</t>
  </si>
  <si>
    <t>Dirección e Informática y Tecnología</t>
  </si>
  <si>
    <t xml:space="preserve">
1.Ley 734 de 2002. 
2.Ley 1581 de 2012. 
3.Ley 1755 de 2015.
4.Decreto 807 de 1993.
5.Ley 1437 de 2011.
6.Ley 1712 de 2014.
7.Decreto Ley 2199 de 2015.
8.Constitución Política.
9.Decreto Ley 624 de 1989.
10.Ley Estatutaria 2157 de 2021.</t>
  </si>
  <si>
    <t>Comunicaciones oficiales recibidas - Of. de operación del sistema de gestión documental</t>
  </si>
  <si>
    <t xml:space="preserve">
1.Ley 734 de 2002.
2.Ley 1581 de 2012.
3.Ley 1755 de 2015.
4.Decreto 807 de 1993.
5.Ley 1437 de 2011.
6.Ley 1712 de 2014.
7.Decreto Ley 2199 de 2015.</t>
  </si>
  <si>
    <t>Of. Notificaciones y Documentación Fiscal</t>
  </si>
  <si>
    <t>Of. Operación del Sistema de Gestión Documental</t>
  </si>
  <si>
    <t xml:space="preserve">
1.Artículo 15.
2.Artículos 18, (Lit. b), 131.
3.Artículo 19.
4.Artículo 18.
5.Artículo 24.
6.Artículo 18 y 19.
7.Artículo 1.
8.Artículo 15.
9.Artículos 583 y 693.
10.Artículo 3, (Lit. h).</t>
  </si>
  <si>
    <t xml:space="preserve">
1.Artículos 15.
2.Artículos 18, (Lit. b), 131.
3.Artículo 19.
4.Artículo 18.
5.Artículo 24.
6.Artículo 18 y 19.
7.Artículo 1.
</t>
  </si>
  <si>
    <t>Requerimiento - Informes a otros organismos</t>
  </si>
  <si>
    <t>Informe a otras Entidades - Informes a otros organismos</t>
  </si>
  <si>
    <t>Respuesta - Informes a otros organismos</t>
  </si>
  <si>
    <t>Anexos - Informes a otros organismos</t>
  </si>
  <si>
    <t>Sub. Recaudación, Cobro y Cuentas Corriente</t>
  </si>
  <si>
    <t xml:space="preserve">1.Artículos 583, 584, 586, 693.
2.Artículo 18.
3.Artículo 4, 10, 13, 23.                                                               </t>
  </si>
  <si>
    <t xml:space="preserve">1.Artículo 15.
2.Artículo 95.
3.Artículo 24, (Núm. 3).
4.Artículo 18, (Lit. a y b).
5.Artículos 5 y 6. </t>
  </si>
  <si>
    <t>1.Artículo 15. 
2.Artículo 8.
3.Artículos 5 y 6.
4.Artículo 24, (Núm. 3).
5.Artículo 18, (Lit. a y b).</t>
  </si>
  <si>
    <t>1.Artículo 18, (Lit. c).
2.Artículo 7, (parágrafo).</t>
  </si>
  <si>
    <t>Base de información súper notariado y registro - Gestión de la información tributaria Of. de inteligencia tributaria</t>
  </si>
  <si>
    <t>1.Artículos 2, (Lit. d); 6, 19 y 20.
2.Artículo 24, (Núm. 3 y 5); 27.
3.Artículo 583 al 586, 693, 693-1 y 849-4.
4.Artículo 18, (Lit. b); 131.
5.Artículos 1 y 2.</t>
  </si>
  <si>
    <t>Parcial: Número de obligación y el valor de la obligación del reporte son datos que interesan a ciertos grupos.</t>
  </si>
  <si>
    <t>Parcial: Información cuyo acceso podría vulnerar la reserva tributaria, así como la información de los terceros autorizados por el titular o por la Ley.</t>
  </si>
  <si>
    <t>Parcial: Direcciones y datos de contractibilidad, teléfonos, clasificación socio-demográfica, perfil tributario, tipo de impuesto, datos de los objetos y demás información considerada como de reserva tributaria.</t>
  </si>
  <si>
    <t>Parcial: Direcciones y datos de contractibilidad, teléfonos, clasificación socio-demográfica, perfil tributario, tipo de impuesto, datos de los objetos y demás información considerada reservada.</t>
  </si>
  <si>
    <t>Parcial: Protección de la intimidad y de los datos personales que acompañan la misma.</t>
  </si>
  <si>
    <t>Total.</t>
  </si>
  <si>
    <t>Parcial: Datos correspondientes a las contraseñas.</t>
  </si>
  <si>
    <t>Parcial: Documentos o cuadernos sujetos a reserva y obtener copia y certificaciones sobre los mismos.</t>
  </si>
  <si>
    <t>Parcial: Dirección de notificación del contribuyente.</t>
  </si>
  <si>
    <t>Parcial: Protección de la intimidad, de los datos personales y el derecho a la vida, la salud y la seguridad.</t>
  </si>
  <si>
    <t>Parcial: Información cuyo acceso podría vulnerar la reserva tributaria.</t>
  </si>
  <si>
    <t>Parcial: Información tributaria distrital amparada por la más estricta reserva.</t>
  </si>
  <si>
    <t>Parcial: Información que preserve a su derecho fundamental a la intimidad.</t>
  </si>
  <si>
    <t>Parcial: Información que preserve a su derecho fundamental a la intimidad de las personas, incluidas en las hojas de vida, la historia laboral y los expedientes pensionales y demás registros de personal que obren en los archivos de las instituciones públicas o privadas, así como la historia clínica, salvo que sean solicitados por los propios interesados o por sus apoderados con facultad expresa para acceder a esa información.</t>
  </si>
  <si>
    <t>Parcial: Información tributaria distrital amparada por la más estricta reserva, e información que involucre derechos a la privacidad e intimidad de las personas, incluidas en las hojas de vida, la historia laboral y los expedientes pensionales y demás registros de personal que obren en los archivos de las instituciones públicas o privadas, así como la historia clínica, salvo que sean solicitados por los propios interesados o por sus apoderados con facultad expresa para acceder a esa información.</t>
  </si>
  <si>
    <t>Parcial: Datos de verificación de identidad del autorizado.</t>
  </si>
  <si>
    <t>Parcial: Datos de verificación de identidad del beneficiario.</t>
  </si>
  <si>
    <t>Parcial: Datos de verificación de identidad del representante legal o liquidador.</t>
  </si>
  <si>
    <t>Parcial: Datos personales del autorizado y de quien autoriza.</t>
  </si>
  <si>
    <t>Parcial: Lógicas de control y los formatos de retroalimentación tienen los pasos específicos para determinar el comportamiento de cada unos de los contribuyentes para gestionar el programa en mención.</t>
  </si>
  <si>
    <t>Parcial: Información de menores de edad que asisten a los eventos y registros fotográficos.</t>
  </si>
  <si>
    <t>Parcial: Información de menores de edad que asisten a los eventos.</t>
  </si>
  <si>
    <t>Parcial: Información de liquidaciones o beneficios salariales de funcionarios de las entidades, la cual puede considerarse de carácter intimo y cuya facultad de entrega de la información compete a la entidad productora de la misma.</t>
  </si>
  <si>
    <t>Parcial: Declaraciones tributarias y los datos personales que contiene de los contribuyentes de acuerdo con el articulo 583 del estatuto tributario nacional y demás leyes y decretos que apliquen.</t>
  </si>
  <si>
    <t>Parcial: Datos de los procesos.</t>
  </si>
  <si>
    <t>Total: Declaraciones tributarias que contienen bases gravables y  determinación privada de los impuestos.</t>
  </si>
  <si>
    <t>Parcial: Información sobre las actas puede contener datos e ilustraciones sobre actividades y autorizaciones para las empresas industriales y comerciales del distrito y/o entidades por lo tanto todas las actas relacionadas con temas específicos de terceros debe ser clasificada.</t>
  </si>
  <si>
    <t>Total: Información tributaria de los contribuyentes.</t>
  </si>
  <si>
    <t>Total: Información tributaria.</t>
  </si>
  <si>
    <t>Total: Información cuentas de usuarios.</t>
  </si>
  <si>
    <t>Total: Datos financieros de todas las cuentas de compensación.</t>
  </si>
  <si>
    <t>Total: Información relacionada con las claves de acceso a los sistemas se considera de uso privada de cada funcionario. Así mismo, como lo establece  la norma,  "es aquella información que estando en poder o custodia de un sujeto obligado en su calidad de tal, pertenece al ámbito propio".</t>
  </si>
  <si>
    <t>Total: Datos personales y financieros del beneficiario del pago.</t>
  </si>
  <si>
    <t>Total: Datos correspondientes al estado de los elementos de Infraestructura.</t>
  </si>
  <si>
    <t>Total: Datos financieros de la operación propia de crédito público.</t>
  </si>
  <si>
    <t>Total: Datos financieros de las cuentas bancarias de la DDT.</t>
  </si>
  <si>
    <t>Total: Datos financieros del portafolio de inversiones de la DDT.</t>
  </si>
  <si>
    <t>Total: Datos financieros del portafolio de inversiones en moneda extranjera de la DDT.</t>
  </si>
  <si>
    <t>Carta de compromiso de la contraparte, si el título no es trasladado a Deceval el día de la compra - Operaciones de inversión Of. operación financiera</t>
  </si>
  <si>
    <t>Sub. Infraestructura TIC Responsable de proceso</t>
  </si>
  <si>
    <t>Of. Recursos Tributarios Responsable del Proceso</t>
  </si>
  <si>
    <t>Oficio aceptación sanción reducida - Procesos de gestión tributaria Of. Control masivo</t>
  </si>
  <si>
    <t>Respuesta a derecho de petición que pasa como recurso de reconsideración o revocatoria directa - Procesos de gestión tributaria Of. Control masivo</t>
  </si>
  <si>
    <t>Constancia de notificación electrónica - Procesos de gestión tributaria Of. Control masivo</t>
  </si>
  <si>
    <t>Of. Notificaciones y Documentación Fiscal 
Responsable del Proceso</t>
  </si>
  <si>
    <t>Requerimiento - informes a entidades de control y vigilancia</t>
  </si>
  <si>
    <t>Informe a organismo de control - informes a entidades de control y vigilancia</t>
  </si>
  <si>
    <t>Respuesta - informes a entidades de control y vigilancia</t>
  </si>
  <si>
    <t>Anexos - informes a entidades de control y vigilancia</t>
  </si>
  <si>
    <t>Análisis y actualización cuentas corrientes contribuyentes</t>
  </si>
  <si>
    <t>Ajustes y actualizaciones de cuentas</t>
  </si>
  <si>
    <t>Solicitud revisión de la cuenta corriente - Ajustes y actualizaciones de cuentas Of. cuentas corrientes y devoluciones</t>
  </si>
  <si>
    <t xml:space="preserve">
Total: Las declaraciones tributarias, respecto de las bases gravables y la determinación privada de los impuestos que en ella figuren; así como la información tributaria respecto de la determinación oficial del impuesto, tienen carácter de información reservada.
El número de identificación, la dirección de notificaciones, el número telefónico de los contribuyentes; el número de la placa de los vehículo, su modelo, el tipo de servicio y características generales de estos, se considera información reservada. </t>
  </si>
  <si>
    <t>Estado de cuenta - Ajustes y actualizaciones de cuentas Of. cuentas corrientes y devoluciones</t>
  </si>
  <si>
    <t>Comunicación de traslado al área - Ajustes y actualizaciones de cuentas Of. cuentas corrientes y devoluciones</t>
  </si>
  <si>
    <t>Auto de inactivación - Ajustes y actualizaciones de cuentas Of. cuentas corrientes y devoluciones</t>
  </si>
  <si>
    <t>Pruebas - Ajustes y actualizaciones de cuentas Of. cuentas corrientes y devoluciones</t>
  </si>
  <si>
    <t>Comunicación oficial de respuesta - Ajustes y actualizaciones de cuentas Of. cuentas corrientes y devoluciones</t>
  </si>
  <si>
    <t>Devoluciones y/o compensaciones</t>
  </si>
  <si>
    <t>Estado de cuenta actualizado - Of. cuentas corrientes y devoluciones</t>
  </si>
  <si>
    <t>Base de gestión y control D y C - Of. cuentas corrientes y devoluciones</t>
  </si>
  <si>
    <t>Auto de inadmisión de una solicitud de devolución y/o compensación - Of. cuentas corrientes y devoluciones</t>
  </si>
  <si>
    <t>Auto de apertura a pruebas dentro del trámite de devoluciones y/o compensaciones - Of. cuentas corrientes y devoluciones</t>
  </si>
  <si>
    <t>Resolución de rechazo de una solicitud de devolución y/o compensación - Of. cuentas corrientes y devoluciones</t>
  </si>
  <si>
    <t>Resolución de devolución y/o compensación - Of. cuentas corrientes y devoluciones</t>
  </si>
  <si>
    <t>Anexos - Of. cuentas corrientes y devoluciones</t>
  </si>
  <si>
    <t>Saneamiento y corrección de información tributaria</t>
  </si>
  <si>
    <t>Solicitud saneamiento de documentos tributarios - Of. cuentas corrientes y devoluciones</t>
  </si>
  <si>
    <t>Respuesta a solicitud de saneamiento - Of. cuentas corrientes y devoluciones</t>
  </si>
  <si>
    <t>Respuesta a saneamiento con ausencia de soportes - Of. cuentas corrientes y devoluciones</t>
  </si>
  <si>
    <t>Pruebas - Of. cuentas corrientes y devoluciones</t>
  </si>
  <si>
    <t xml:space="preserve">1.Estatuto Tributario Nacional.
2.Decreto 807 de 1993.
3.Ley 1581 de 2012.                  </t>
  </si>
  <si>
    <t xml:space="preserve">1.Artículos 15, 119, 267, y 272.
2.Artículos 583, 584, 585, 586  693, 693-1,  y 849-4.
3.Artículos 24 a 27.
4.Artículos 6 (literal d), 13 y 18 corregido por el artículo 1 del Decreto 2199 de 2015.       
5.Artículos 3 (literales c y g), 9.                                                                        </t>
  </si>
  <si>
    <t>Of. Cuentas Corrientes y Devoluciones</t>
  </si>
  <si>
    <t>Of. Cuentas Corrientes y Devoluciones
Responsable del Proceso
Sub. Gestión Documental 
Responsable del Proceso</t>
  </si>
  <si>
    <t>Of. General de Fiscalización</t>
  </si>
  <si>
    <t>Procesos de gestión tributaría</t>
  </si>
  <si>
    <t>Emplazamiento para corregir general puntual - Procesos de gestión tributaría Of. General de fiscalización</t>
  </si>
  <si>
    <t>Emplazamiento para declarar general puntual - Procesos de gestión tributaría Of. General de fiscalización</t>
  </si>
  <si>
    <t>Emplazamiento para corregir predial masivo - Procesos de gestión tributaría Of. General de fiscalización</t>
  </si>
  <si>
    <t>Emplazamiento para corregir vehículos masivo - Procesos de gestión tributaría Of. General de fiscalización</t>
  </si>
  <si>
    <t>Emplazamiento para declarar predial puntual - Procesos de gestión tributaría Of. General de fiscalización</t>
  </si>
  <si>
    <t>Emplazamiento para declarar vehículos puntual - Procesos de gestión tributaría Of. General de fiscalización</t>
  </si>
  <si>
    <t>Requerimiento especial general puntual - Procesos de gestión tributaría Of. General de fiscalización</t>
  </si>
  <si>
    <t>Requerimiento especial general (predial) masivo - Procesos de gestión tributaría Of. General de fiscalización</t>
  </si>
  <si>
    <t>Requerimiento especial general vehículos masivo - Procesos de gestión tributaría Of. General de fiscalización</t>
  </si>
  <si>
    <t>Pliego de cargos por error aritmético puntual - Procesos de gestión tributaría Of. General de fiscalización</t>
  </si>
  <si>
    <t>Pliego de cargos para cierre de establecimiento puntual - Procesos de gestión tributaría Of. General de fiscalización</t>
  </si>
  <si>
    <t>Pliego de cargos sanciones asociadas al RIT puntual y masivo - Procesos de gestión tributaría Of. General de fiscalización</t>
  </si>
  <si>
    <t>Pliego de cargos por irregularidades en la contabilidad puntual - Procesos de gestión tributaría Of. General de fiscalización</t>
  </si>
  <si>
    <t>Pliego de cargos por no remitir información o extemporánea puntual - Procesos de gestión tributaría Of. General de fiscalización</t>
  </si>
  <si>
    <t>Pliego de cargos por sanción mal liquidada puntual y masivo - Procesos de gestión tributaría Of. General de fiscalización</t>
  </si>
  <si>
    <t>Pliego de cargos por no informar código de actividad puntual y masivo - Procesos de gestión tributaría Of. General de fiscalización</t>
  </si>
  <si>
    <t>Pliego de cargos por enviar información errada, incompleta puntual y masivo - Procesos de gestión tributaría Of. General de fiscalización</t>
  </si>
  <si>
    <t>Pliego de cargos general otras sanciones puntual - Procesos de gestión tributaría Of. General de fiscalización</t>
  </si>
  <si>
    <t>Liquidación provisional omisos puntual - Procesos de gestión tributaría Of. General de fiscalización</t>
  </si>
  <si>
    <t>Liquidación provisional predial (omiso masivo) - Procesos de gestión tributaría Of. General de fiscalización</t>
  </si>
  <si>
    <t>Liquidación provisional vehículos (omiso masivo) - Procesos de gestión tributaría Of. General de fiscalización</t>
  </si>
  <si>
    <t>Liquidación provisional por enviar información errada o incompleta puntual y masivo - Procesos de gestión tributaría Of. General de fiscalización</t>
  </si>
  <si>
    <t>Liquidación provisional por no enviar información o extemporánea puntual y masivo - Procesos de gestión tributaría Of. General de fiscalización</t>
  </si>
  <si>
    <t>Resolución que resuelve el recurso de reposición contra auto declarativo puntual - Procesos de gestión tributaría Of. General de fiscalización</t>
  </si>
  <si>
    <t>Resolución que resuelve recurso de apelación contra auto declarativo puntual - Procesos de gestión tributaría Of. General de fiscalización</t>
  </si>
  <si>
    <t>Informe de invalidación de declaraciones cuando procede puntual - Procesos de gestión tributaría Of. General de fiscalización</t>
  </si>
  <si>
    <t>Acta de archivo puntual y masivo - Procesos de gestión tributaría Of. General de fiscalización</t>
  </si>
  <si>
    <t>Acta de visita puntual y masivo - Procesos de gestión tributaría Of. General de fiscalización</t>
  </si>
  <si>
    <t>Acta de reparto puntual y masivo - Procesos de gestión tributaría Of. General de fiscalización</t>
  </si>
  <si>
    <t>Acta de presentación puntual - Procesos de gestión tributaría Of. General de fiscalización</t>
  </si>
  <si>
    <t>Auto inclusorio / exclusorio puntual - Procesos de gestión tributaría Of. General de fiscalización</t>
  </si>
  <si>
    <t xml:space="preserve">Auto aclaratorio puntual - Procesos de gestión tributaría Of. General de fiscalización </t>
  </si>
  <si>
    <t>Auto declarativo puntual y masivo - Procesos de gestión tributaría Of. General de fiscalización</t>
  </si>
  <si>
    <t>Auto comisorio puntual - Procesos de gestión tributaría Of. General de fiscalización</t>
  </si>
  <si>
    <t>Auto de verificación o cruce puntual y masivo - Procesos de gestión tributaría Of. General de fiscalización</t>
  </si>
  <si>
    <t>Auto de inspección tributaria o contable puntual y masivo - Procesos de gestión tributaría Of. General de fiscalización</t>
  </si>
  <si>
    <t>Auto de archivo puntual y masivo - Procesos de gestión tributaría Of. General de fiscalización</t>
  </si>
  <si>
    <t>Requerimiento de información puntual y masivo - Procesos de gestión tributaría Of. General de fiscalización</t>
  </si>
  <si>
    <t>Informe gestión expedientes - Procesos de gestión tributaría Of. General de fiscalización</t>
  </si>
  <si>
    <t>Informe de expedientes para liquidación puntual y masivo - Procesos de gestión tributaría Of. General de fiscalización</t>
  </si>
  <si>
    <t>Oficio persuasivo puntual y masivo - Procesos de gestión tributaría Of. General de fiscalización</t>
  </si>
  <si>
    <t>Requerimiento especial ICA masivo - Procesos de gestión tributaría Of. General de fiscalización</t>
  </si>
  <si>
    <t>Requerimiento especial delineación urbana masivo - Procesos de gestión tributaría Of. General de fiscalización</t>
  </si>
  <si>
    <t>Requerimiento especial RETEICA masivo - Procesos de gestión tributaría Of. General de fiscalización</t>
  </si>
  <si>
    <t>Emplazamiento para declarar ICA masivo - Procesos de gestión tributaría Of. General de fiscalización</t>
  </si>
  <si>
    <t>Emplazamiento para declarar RETEICA masivo - Procesos de gestión tributaría Of. General de fiscalización</t>
  </si>
  <si>
    <t>Emplazamiento para declarar delineación urbana masivo - Procesos de gestión tributaría Of. General de fiscalización</t>
  </si>
  <si>
    <t>Informe invalidación ICA masivo - Procesos de gestión tributaría Of. General de fiscalización</t>
  </si>
  <si>
    <t>Informe invalidación predial masivo - Procesos de gestión tributaría Of. General de fiscalización</t>
  </si>
  <si>
    <t>Informe invalidación vehículos masivo - Procesos de gestión tributaría Of. General de fiscalización</t>
  </si>
  <si>
    <t>Pruebas - Procesos de gestión tributaría Of. General de fiscalización</t>
  </si>
  <si>
    <t>Certificación de notificación electrónica - Procesos de gestión tributaría Of. General de fiscalización</t>
  </si>
  <si>
    <t>Auto comisorio puntual - Programas de investigación tributaria operativos Of. General de fiscalización</t>
  </si>
  <si>
    <t>Oficina General de Fiscalización</t>
  </si>
  <si>
    <t>Oficina General de Fiscalización
Responsable del proceso.</t>
  </si>
  <si>
    <t>Parcial: El derecho de acceso a la información Pública no es absoluta,  está limitada por el derecho a la protección de la intimidad, de los datos personales y el derecho a la vida, la salud y la seguridad.</t>
  </si>
  <si>
    <t xml:space="preserve">1.Artículo 15.  
2.Artículos 24 y 27. 
3.Artículos 18. Corregido por Art. 1, Decreto Ley 2199 de 2015 y Corregido por Art. 2, Decreto Ley 1494 de 2015.
4.Artículos 5 y 6. </t>
  </si>
  <si>
    <t>1.Constitución Política de Colombia.
2.Ley 1755 de 2015. Declarado condicionalmetne exequible. Sentencia C-951 de 2014
3.Ley 1712 de 2014.
4.Ley 1581 de 2012.</t>
  </si>
  <si>
    <t>Of. Control de Recaudo Tributario</t>
  </si>
  <si>
    <t>Actas de comité evaluador de entidades recaudadoras</t>
  </si>
  <si>
    <t>Calificación de reciprocidad de entidades recaudadoras</t>
  </si>
  <si>
    <t>Validaciones de pago</t>
  </si>
  <si>
    <t>Conciliaciones entidades recaudadoras</t>
  </si>
  <si>
    <t>Impuestos Varios</t>
  </si>
  <si>
    <t>Documentos</t>
  </si>
  <si>
    <t>Estudio técnico</t>
  </si>
  <si>
    <t>Declaraciones Tributarias de Impuestos Generales</t>
  </si>
  <si>
    <t>Declaraciones tributarias no generadas por la administración</t>
  </si>
  <si>
    <t xml:space="preserve">Declaraciones tributarias de impuestos varios </t>
  </si>
  <si>
    <t>Instrumentos de control</t>
  </si>
  <si>
    <t xml:space="preserve">Controles  de recaudo de impuestos varios </t>
  </si>
  <si>
    <t>Sanciones a entidades recaudadoras</t>
  </si>
  <si>
    <t>Acta - Actas de comité evaluador de entidades recaudadoras</t>
  </si>
  <si>
    <t>Anexos - Actas de comité evaluador de entidades recaudadoras</t>
  </si>
  <si>
    <t>Prueba habilitante para el recaudo de los impuestos distritales - Actas de comité evaluador de entidades recaudadoras</t>
  </si>
  <si>
    <t>Informe final de los requisitos habilitantes - Actas de comité evaluador de entidades recaudadoras</t>
  </si>
  <si>
    <t>Documento con calificación de reciprocidad - Calificación de reciprocidad de entidades recaudadoras</t>
  </si>
  <si>
    <t>Notificación - Calificación de reciprocidad de entidades recaudadoras</t>
  </si>
  <si>
    <t>Oficio de resultado - Calificación de reciprocidad de entidades recaudadoras</t>
  </si>
  <si>
    <t>Planilla de notificación - Calificación de reciprocidad de entidades recaudadoras</t>
  </si>
  <si>
    <t>Recurso de reposición a la calificación - Calificación de reciprocidad de entidades recaudadoras</t>
  </si>
  <si>
    <t>Resolución que resuelve el recurso - Calificación de reciprocidad de entidades recaudadoras</t>
  </si>
  <si>
    <t>Solicitud cliente interno y externo - Validaciones de pago Of. control de recaudo tributario</t>
  </si>
  <si>
    <t>Documento tributario con el que realizo el pago - Validaciones de pago Of. control de recaudo tributario</t>
  </si>
  <si>
    <t>Oficio de respuesta de validación - Validaciones de pago Of. control de recaudo tributario</t>
  </si>
  <si>
    <t>Cuenta de cobro - Conciliaciones entidades receptoras Of. control de recaudo tributario</t>
  </si>
  <si>
    <t>Acta final de conciliación y cierre de recaudo por vigencia - Conciliaciones entidades receptoras Of. control de recaudo tributario</t>
  </si>
  <si>
    <t>Anexos - Impuestos varios Of. control de recaudo tributario</t>
  </si>
  <si>
    <t>Cuenta de cobro impuestos al consumo de productos extranjeros - Impuestos varios Of. control de recaudo tributario</t>
  </si>
  <si>
    <t>Memorando con observaciones al certificado de giros - Impuestos varios Of. control de recaudo tributario</t>
  </si>
  <si>
    <t>Documento técnico - Of. control de recaudo tributario</t>
  </si>
  <si>
    <t>Especificación funcional - Of. control de recaudo tributario</t>
  </si>
  <si>
    <t>Estudio - Estudio técnico Of. control de recaudo tributario</t>
  </si>
  <si>
    <t>Acta de pérdida de documentos tributarios - Declaraciones tributarias de impuestos generales Of. control de recaudo tributario</t>
  </si>
  <si>
    <t>Denuncia por pérdida de documentos - Declaraciones tributarias de impuestos generales Of. control de recaudo tributario</t>
  </si>
  <si>
    <t>Formulario declaración tributaria - Declaraciones tributarias de impuestos generales Of. control de recaudo tributario</t>
  </si>
  <si>
    <t>Planilla control de documentos - Declaraciones tributarias de impuestos generales Of. control de recaudo tributario</t>
  </si>
  <si>
    <t>Planilla de actas de formularios tributarios perdidos - Declaraciones tributarias de impuestos generales Of. control de recaudo tributario</t>
  </si>
  <si>
    <t>Planilla control de documentos - Declaraciones tributarias no generadas por la administración Of. control de recaudo tributario</t>
  </si>
  <si>
    <t>Planilla de consignación - Declaraciones tributarias no generadas por la administración Of. control de recaudo tributario</t>
  </si>
  <si>
    <t>Acta de pérdida de documentos tributarios - Declaraciones tributarias de impuestos varios Of. control de recaudo tributario</t>
  </si>
  <si>
    <t>Denuncia por perdida de documentos  - Declaraciones tributarias de impuestos varios Of. control de recaudo tributario</t>
  </si>
  <si>
    <t>Relación de reenvíos tornaguías - Declaraciones tributarias de impuestos varios Of. control de recaudo tributario</t>
  </si>
  <si>
    <t>Respuesta a requerimiento - Informes a entidades de control y vigilancia Of. control de recaudo tributario</t>
  </si>
  <si>
    <t>Anexos - Informes a entidades de control y vigilancia Of. control de recaudo tributario</t>
  </si>
  <si>
    <t>Respuesta a requerimiento - Informes a otros organismos Of. control de recaudo tributario</t>
  </si>
  <si>
    <t>Anexos - Informes a otros organismos Of. control de recaudo tributario</t>
  </si>
  <si>
    <t>Memorando sobre diferencias fondo cuenta - Controles de recaudo de impuestos varios Of. control de recaudo tributario</t>
  </si>
  <si>
    <t>Pliego de cargos seriales automáticos de transacción anulados no informados - Sanciones a entidades recaudadoras Of. Control de Recaudo Tributario</t>
  </si>
  <si>
    <t>Pliego de cargos seriales automáticos de transacción repetidos no informados - Sanciones a entidades recaudadoras Of. Control de Recaudo Tributario</t>
  </si>
  <si>
    <t>Pliego de cargos extemporaneidad en la entrega de la información - Sanciones a entidades recaudadoras Of. Control de Recaudo Tributario</t>
  </si>
  <si>
    <t>Pliego de cargos por inconsistencia en la información remitida - Sanciones a entidades recaudadoras Of. Control de Recaudo Tributario</t>
  </si>
  <si>
    <t>Respuesta al pliego de cargos - Sanciones a entidades recaudadoras Of. Control de Recaudo Tributario</t>
  </si>
  <si>
    <t>Recurso de reposición - Sanciones a entidades recaudadoras Of. control de recaudo tributario</t>
  </si>
  <si>
    <t>Auto aclaratorio entidades recaudadoras - Sanciones a entidades recaudadoras Of. control de recaudo tributario</t>
  </si>
  <si>
    <t>Planilla de notificación - Sanciones a entidades recaudadoras Of. control de recaudo tributario</t>
  </si>
  <si>
    <t>Resolución que resuelve el recurso de reposición de entidades recaudadoras</t>
  </si>
  <si>
    <t>Oficina Control de Recaudo Tributario</t>
  </si>
  <si>
    <t>Oficina Control de Recaudo Tributario
Responsable del  Proceso</t>
  </si>
  <si>
    <t>Parcial: Información de entidades recaudadoras relacionada con autorización o revocatorias de convenio de recaudo.</t>
  </si>
  <si>
    <t>Parcial: Información de entidades recaudadoras relacionada con el cumplimiento de los requerimientos técnicos y operativos para ingresar a los convenios de recaudos de impuestos distritales.</t>
  </si>
  <si>
    <t>Parcial: Información de entidades recaudadoras relacionada con el cumplimiento de los requisitos habilitantes juridicos y técnicos operativos de las entidades financieras que manifestaron interes en ingresar a los convenios de recaudo de impuestos del Distrito.</t>
  </si>
  <si>
    <t>Parcial: Información de entidades recaudadoras relacionada con el valor del recaudado del periodo y los soportes tributarios recepcionados por entidad financiera.</t>
  </si>
  <si>
    <t>Oficina Control de Recaudo Tributario
Responsable del  Proceso
Ofincina de Notificaciones</t>
  </si>
  <si>
    <t>Parcial: Información de entidades recaudadoras relacionada con el recurso de reposición.</t>
  </si>
  <si>
    <t>Parcial: Información de entidades recaudadoras relacionada con la calificación obtenida durante el bimestre.</t>
  </si>
  <si>
    <t>Parcial: Información referente a los datos personales del representante legal para procesos de notificación.</t>
  </si>
  <si>
    <t>Parcial: Información de entidades recaudadoras relacionada con la apelación de la calificación e impungación del resultado.</t>
  </si>
  <si>
    <t>Parcial: Información de entidades recaudadoras relacionada con la desición del recuros de reposición interpuesto por la entidad financiera.</t>
  </si>
  <si>
    <t>Parcial: Información de entidades recaudadoras relacionada con la  validación del cumplimiento del pago a través de las entidades financieras con las cuales se tiene convenio de recaudo de impuestos distritales.</t>
  </si>
  <si>
    <t>Parcial: Información de clientes internos o externos relacionada con datos de consulta para la ejecución de la validación de pago con la entidad financiera.</t>
  </si>
  <si>
    <t>Parcial: Información relacionada con el ingreso de pagos por sector financiero.</t>
  </si>
  <si>
    <t>Parcial: Información de entidades recaudadoras relacionada con proceso conciliatorio.</t>
  </si>
  <si>
    <t xml:space="preserve">1.Artículos 15, 119, 267, y 272.
2.Artículos 583, 584, 585, 586  693, 693-1,  y 849-4.
3.Artículos 24 a 27.
4.Artículos 6 (literal d), 13 y 19 .                                                                             </t>
  </si>
  <si>
    <t>Total: Información relacionada con la transmisión de información tributaria.</t>
  </si>
  <si>
    <t>Parcial: Información de entidades recaudadoras relacionada con de  cuenta de cobro vs la consignación realizada por la Federación Nacional de Departamentos.</t>
  </si>
  <si>
    <t>Parcial: Información relacionada con disposiciones sobre la recepción de documentos tributarios y el recaudo de los tributos, anticipos, retenciones, sanicones e intereses.</t>
  </si>
  <si>
    <t>Parcial: Información relacionada con la línea de recepción de recaudo de impuestos distritales.</t>
  </si>
  <si>
    <t>Parcial: Información relacionada con la factibilidad técnica de inciativas tecnologicas para el proceso de control de recaudo tributario.</t>
  </si>
  <si>
    <t>Parcial: Información relacionada con la pérdida de documentos tributarios de impuestos generales.</t>
  </si>
  <si>
    <t>Parcial: Información de entidades recaudadoras relacionada con la denuncia de pérdida de documentos tributarios de impuestos generales.</t>
  </si>
  <si>
    <t>Parcial: Información relacionada con paquetes correspondientes a declaraciones tributarias de impuestos generales.</t>
  </si>
  <si>
    <t>Parcial: Información relacionada con paquetes de formularios reliquidados.</t>
  </si>
  <si>
    <t>Parcial: Información relacionada con paquetes correspondientes a declaraciones tributarias no generadas por la administración.</t>
  </si>
  <si>
    <t>Parcial: Información relacionada con la consignación de la entidad recaudadora a la entidad receptora.</t>
  </si>
  <si>
    <t>Parcial: Información relacionada con la pérdida de documentos tributarios de impuestos varios.</t>
  </si>
  <si>
    <t>Parcial: Información relacionada con la denuncia de pérdida de documentos tributarios de impuestos varios.</t>
  </si>
  <si>
    <t>Parcial: Información relacionada con reenvíos de tornaguías a la Federación Nacional de Departamentos.</t>
  </si>
  <si>
    <t>Parcial: Información relacionada con control de recaudo tributario.</t>
  </si>
  <si>
    <t>Parcial: Información relacionada con el soporte y evidencia del control de recaudo tributario.</t>
  </si>
  <si>
    <t>Parcial: Información relacionada con conceptos y valores que generan la diferencia en consignaciones.</t>
  </si>
  <si>
    <t>Parcial: Información relacionada con  sanciones pecuniarias contra las entidades recaudadoras.</t>
  </si>
  <si>
    <t>Parcial: Información relacionada con contestacion a pliego de cargos.</t>
  </si>
  <si>
    <t>Parcial: Información relacionada con la apelacion de sanciones.</t>
  </si>
  <si>
    <t>Parcial: Información relacionada con aclaraciones y alcances de actos proferidos.</t>
  </si>
  <si>
    <t>Parcial: Información referente a los datos personales del representante legal para procesos de notificación de la sanción.</t>
  </si>
  <si>
    <t xml:space="preserve">1.Artículos 15, 119, 267, y 272.
2.Artículos 583, 584, 585, 586  693, 693-1,  y 849-4.
3.Artículos 24 a 27.
4.Artículos 6 (literal d), 13 y 19.                                                                             </t>
  </si>
  <si>
    <t>Total: Información relacionada con las Declaracione tributarias soporte de las actas de conciliación de impuestos varios.</t>
  </si>
  <si>
    <t>Total: Información relacionada con las declaraciones del impuesto al consumo de productos extranjeros presentadas por los contribuyentes.</t>
  </si>
  <si>
    <t>Total: Información relacionada con datos que arrojan los liquidadores dispuestos por la entidad a través de la oficina virtual.</t>
  </si>
  <si>
    <t>Sub. Administrativa y Financiera</t>
  </si>
  <si>
    <t>Ejecuciones presupuestales unidad ejecutora 04</t>
  </si>
  <si>
    <t>Pagos contratistas</t>
  </si>
  <si>
    <t>Pagos sentencias judiciales</t>
  </si>
  <si>
    <t>Pagos honorarios concejales</t>
  </si>
  <si>
    <t xml:space="preserve"> Pagos resoluciones</t>
  </si>
  <si>
    <t>Relaciones de autorización - Ejecuciones presupuestales unidad ejecutora 01 Sub. administrativa y financiera</t>
  </si>
  <si>
    <t>Relaciones de autorización - Ejecuciones presupuestales unidad ejecutora 04 Sub. administrativa y financiera</t>
  </si>
  <si>
    <t>Certificación bancaria - Pagos contratistas Sub. administrativa y financiera</t>
  </si>
  <si>
    <t>Contrato - Pagos contratistas Sub. administrativa y financiera</t>
  </si>
  <si>
    <t>Declaraciones juramentadas - Pagos contratistas Sub. administrativa y financiera</t>
  </si>
  <si>
    <t>Modificaciones a los contratos - Pagos contratistas Sub. administrativa y financiera</t>
  </si>
  <si>
    <t>Factura - Pagos contratistas Sub. administrativa y financiera</t>
  </si>
  <si>
    <t>Certificación bancaria - Pagos sentencias judiciales Sub. administrativa y financiera</t>
  </si>
  <si>
    <t>Autorizaciones de descuentos - Pagos honorarios concejales Sub. administrativa y financiera</t>
  </si>
  <si>
    <t>Certificación de asistencia a sesiones - Pagos honorarios concejales Sub. administrativa y financiera</t>
  </si>
  <si>
    <t>Certificaciones de pago honorarios - Pagos honorarios concejales Sub. administrativa y financiera</t>
  </si>
  <si>
    <t>Certificado de ingresos y retenciones - Pagos honorarios concejales Sub. administrativa y financiera</t>
  </si>
  <si>
    <t>Planilla integrada de liquidación de aportes - Pagos honorarios concejales Sub. administrativa y financiera</t>
  </si>
  <si>
    <t>Planillas de descuentos - Pagos honorarios concejales Sub. administrativa y financiera</t>
  </si>
  <si>
    <t>Relaciones de autorización - Pagos honorarios concejales Sub. administrativa y financiera</t>
  </si>
  <si>
    <t>Resumen centro de costos - Pagos honorarios concejales Sub. administrativa y financiera</t>
  </si>
  <si>
    <t>Planilla de resumen pago honorarios concejales - Sub. administrativa y financiera</t>
  </si>
  <si>
    <t>Certificación bancaria - Pagos resoluciones Sub. administrativa y financiera</t>
  </si>
  <si>
    <t>Factura o cuenta de cobro - Pagos resoluciones Sub. administrativa y financiera</t>
  </si>
  <si>
    <t>Subdirección Administrativa y Financiera</t>
  </si>
  <si>
    <t>Subdirección Administrativa y Financiera
Responsable de proceso</t>
  </si>
  <si>
    <t>1.Artículo 15.
2.Artículo 24, Nun.
3.Artículo 18 literales a y b.
4.Artículos 5 y 6
5.Artículos 1 y 2.</t>
  </si>
  <si>
    <t>1.Parcial: El derecho a la información publica no es absoluta y esta limitada por el derecho a la protección de la intimidad y de los datos personales que acompañan la misma.
2.Parcial: De conformidad con lo establecido en el artículo 27.
3.Parcial:Segun el parágrafo del artículo 18
4.Parcial: Respecto de los datos no protegidos, de conformidad con lo establecido en el articulo 2.1.1.4.3.2. del Decreto Reglamentario 1081 de 2015.
5.Total: No establece ninguna excepción.</t>
  </si>
  <si>
    <t>Físico - Papel
Digital -  PDF</t>
  </si>
  <si>
    <t>Informe - Informes de gestión Of. gestión del servicio y notificaciones de cobro</t>
  </si>
  <si>
    <t>Informe encuesta de satisfacción visita a grandes contribuyentes - Informes de gestión Of. gestión del servicio y notificaciones de cobro</t>
  </si>
  <si>
    <t>Verificación de protocolos de servicio - Informes de gestión Of. gestión del servicio y notificaciones de cobro</t>
  </si>
  <si>
    <t>Reportes verificación de protocolos de servicio - Informes de gestión Of. gestión del servicio y notificaciones de cobro</t>
  </si>
  <si>
    <t>Informe de gestión de estadísticas de atención - Informes de gestión Of. gestión del servicio y notificaciones de cobro</t>
  </si>
  <si>
    <t>Informe encuesta de satisfacción percepción del servicio - Informes de gestión Of. gestión del servicio y notificaciones de cobro</t>
  </si>
  <si>
    <t>Comunicaciones oficiales - Informes de gestión Of. gestión del servicio y notificaciones de cobro</t>
  </si>
  <si>
    <t>Anexos - Informes de gestión Of. gestión del servicio y notificaciones de cobro</t>
  </si>
  <si>
    <t>Comunicación entrega actos gestionados por correo - Notificaciones por correo Of. gestión del servicio y notificaciones de cobro</t>
  </si>
  <si>
    <t>Oficio solicitando publicación en diario de alta circulación - Notificaciones por aviso en diario de alta circulación Of. gestión del servicio y notificaciones de cobro</t>
  </si>
  <si>
    <t>Ejemplar publicación por aviso diario de alta circulación - Notificaciones por aviso en diario de alta circulación Of. gestión del servicio y notificaciones de cobro</t>
  </si>
  <si>
    <t>Comunicación entrega actos gestionados - Notificaciones por aviso en diario de alta circulación Of. gestión del servicio y notificaciones de cobro</t>
  </si>
  <si>
    <t>Resolución por medio de la cual se ordena la publicación de actos administrativos - Notificaciones por aviso en registro distrital Of. gestión del servicio y notificaciones de cobro</t>
  </si>
  <si>
    <t>Oficio solicitando publicación en el registro distrital - Notificaciones por aviso en registro distrital Of. gestión del servicio y notificaciones de cobro</t>
  </si>
  <si>
    <t>Ejemplar publicación en registro distrital - Notificaciones por aviso en registro distrital Of. gestión del servicio y notificaciones de cobro</t>
  </si>
  <si>
    <t>Planilla de control notificación personal y por edicto - Notificaciones personales y por edictos Of. gestión del servicio y notificaciones de cobro</t>
  </si>
  <si>
    <t>Comunicación entrega actos gestionados - Notificaciones personales y por edictos Of. gestión del servicio y notificaciones de cobro</t>
  </si>
  <si>
    <t>Plan - Planes de servicio y control cobro - Of. de gestión del servicio y notificaciones de Cobro</t>
  </si>
  <si>
    <t>Planilla de estadísticas diarias atención al ciudadano deudor - Estadísticas de servicio al deudor Of. gestión del servicio y notificaciones de cobro</t>
  </si>
  <si>
    <t>Registros de ciudadanos atendidos y ciudadanos en sala de espera - Estadísticas de servicio al deudor Of. gestión del servicio y notificaciones de cobro</t>
  </si>
  <si>
    <t>Reporte de producto no conforme - Estadísticas de servicio al deudor Of. gestión del servicio y notificaciones de cobro</t>
  </si>
  <si>
    <t>Control de asistencia - Estadísticas de servicio al deudor Of. gestión del servicio y notificaciones de cobro</t>
  </si>
  <si>
    <t>Anexos - Estadísticas de servicio al deudor Of. gestión del servicio y notificaciones de cobro</t>
  </si>
  <si>
    <t>Of. Gestión del Servicio y Notificaciones de Cobro</t>
  </si>
  <si>
    <t>Notificaciones a contribuyentes y deudores</t>
  </si>
  <si>
    <t>Notificaciones por correo</t>
  </si>
  <si>
    <t>Notificaciones por aviso en diario de alta circulación</t>
  </si>
  <si>
    <t>Notificaciones por aviso en registro distrital</t>
  </si>
  <si>
    <t>Planes de servicio y control cobro</t>
  </si>
  <si>
    <t>Estadísticas de servicio</t>
  </si>
  <si>
    <t>Estadísticas de servicio al deudor</t>
  </si>
  <si>
    <t>Oficina de Gestión del Servicio y Notificaciones</t>
  </si>
  <si>
    <t>Oficina de Gestión del Servicio y Notificaciones
Responsable del proceso</t>
  </si>
  <si>
    <t>1.Decreto Distrital 807 de 1993. 
2.Ley 1581 de 2012.
3.Ley 1712 de 2014.
4.Ley 1436 de 2011</t>
  </si>
  <si>
    <t>1.Artículos 583, 565, 568, 849-4 E.T.
2.Artículos 5 y 6.
3.Artículo 19.
4, Artículos 69 y 203</t>
  </si>
  <si>
    <t>Total</t>
  </si>
  <si>
    <t>1.Decreto Distrital 807 de 1993. 
2.Ley 1437 de 2011.
3.Ley 1712 de 2014.</t>
  </si>
  <si>
    <t>1.Artículos 583, 849-4 E.T.
2.Artículo 24.
3.Artículo 19, literal E.</t>
  </si>
  <si>
    <t>1.Decreto Distrital 807 de 1993. 
2.Ley 1581 de 2012.
3.Ley 1712 de 2014.</t>
  </si>
  <si>
    <t>1.Artículos 583, 849-4 E.T.
2.Artículos 5 y 6.
3.Artículo 19.</t>
  </si>
  <si>
    <t>1.Ley 1437 de 2011.
2.Ley 1712 de 2014.</t>
  </si>
  <si>
    <t>1.Artículo 24.
2.Artículo 19.</t>
  </si>
  <si>
    <t>1.Artículo 24.
2.Artículo 19, literal D.</t>
  </si>
  <si>
    <t>1.Artículo 19, literal E.</t>
  </si>
  <si>
    <t>1.Artículo 583, 849-4 E.T.
2.Artículo 24.
3.Artículo 19, literal E.</t>
  </si>
  <si>
    <t>1.Ley 1437 de 2011.</t>
  </si>
  <si>
    <t>1.Artículo 24.</t>
  </si>
  <si>
    <t>Despacho Secretario(a) Distrital de Hacienda</t>
  </si>
  <si>
    <t>Listado de rechazos - Transferencias monetarias</t>
  </si>
  <si>
    <t>Órdenes de no pago de las dispersiones realizadas - Transferencias monetarias</t>
  </si>
  <si>
    <t>Informes del estado de las dispersiones realizadas en la modalidad de abono a cuenta o giro - Transferencias monetarias</t>
  </si>
  <si>
    <t>Listado de giros no cobrados - Transferencias monetarias</t>
  </si>
  <si>
    <t>Informes del estado de los depósitos por programa - Transferencias monetarias</t>
  </si>
  <si>
    <t>Informes de los operadores financieros  - Transferencias monetarias</t>
  </si>
  <si>
    <t>Listado de potenciales beneficiarios - Transferencias monetarias</t>
  </si>
  <si>
    <t>Listados de dispersión - Transferencias monetarias</t>
  </si>
  <si>
    <t>Base cargada al operador financiero - Transferencias monetarias</t>
  </si>
  <si>
    <t>Bases de rechazos - Transferencias monetarias</t>
  </si>
  <si>
    <t>Base de exitosos - Transferencias monetarias</t>
  </si>
  <si>
    <t>Listados de no pago - Transferencias monetarias</t>
  </si>
  <si>
    <t>Peticiones - Transferencias monetarias</t>
  </si>
  <si>
    <t>Digital-Excel</t>
  </si>
  <si>
    <t>Operadores financieros</t>
  </si>
  <si>
    <t>Despacho del Secretario Distrital de Hacienda.  Responsable del proceso</t>
  </si>
  <si>
    <t>Parcial: Género (Derecho a la privacidad e intimidad.</t>
  </si>
  <si>
    <t>Despacho del Secretario Distrital de Hacienda</t>
  </si>
  <si>
    <t>Digital - Excel y PDF</t>
  </si>
  <si>
    <t>1.Ley 1755 de 2015.        
2.Ley 1712 de 2014.
3.Ley 1581 de 2012.
4.Ley 1266 de 2008. 
5.Decreto 103 de 2015.
6.Decreto 1377 de 2013.</t>
  </si>
  <si>
    <t xml:space="preserve">1.Artículo 1, que sustituyó, entre otros, el artículo 24 de la Ley 1437 de 2011.
2.Artículos 18 y 19.
3.Artículos 3, 4, 5  y 6 .
4.Artículo 3 literales g) y h).
5.Artículos 25 y 28.
6.Artículo 3.
</t>
  </si>
  <si>
    <t>1.Constitución Política de Colombia.</t>
  </si>
  <si>
    <t>Despacho Dir. Distrital Presupuesto</t>
  </si>
  <si>
    <t>Of. Análisis y Control de Riesgos</t>
  </si>
  <si>
    <t xml:space="preserve">Of. Operaciones Financieras    </t>
  </si>
  <si>
    <t>Sub. Consolidación, Gestión e Investigación</t>
  </si>
  <si>
    <t xml:space="preserve"> Sub. Gestión Contable de Hacienda</t>
  </si>
  <si>
    <t>Despacho Director Impuestos de Bogotá</t>
  </si>
  <si>
    <t>Activo de Información que es utilizado por sólo un grupo de funcionarios para realizar sus labores y que no puede ser conocida por otros funcionarios o terceros sin autorización especial de la Entidad, y que por estar en poder o custodia de la Secretaria Distrital de Hacienda, pertenece al ámbito propio, particular y privado o semiprivado de una persona natural o jurídica por lo que su acceso podrá ser negado o exceptuado de manera motivada y por escrito, los cuales se refieren a los eventos en que el acceso pudiere causar un daño a los siguientes derechos:
a) El derecho de toda persona a la intimidad, bajo las limitaciones propias que impone la condición de servidor público
b) El derecho de toda persona a la vida, la salud o la seguridad
c)Los secretos comerciales, industriales y profesionales
d) Proyectos de inversión de empresas industriales y comerciales del Estado y Sociedades de Economía Mixta 
No obstante, entiéndase también que datos públicos clasificados,  son aquellos datos personales que no tienen naturaleza íntima, reservada, ni pública y que, por ende, su conocimiento puede interesar no sólo a su titular sino a cierto sector o grupo de personas o a la sociedad en general.</t>
  </si>
  <si>
    <t>1.Ley 1712 de 2014. 
2.Ley 1755 de 2015. 
3.Estatuto Tributario.
4.Decreto 807 de 1993. 
5.Resolución Secretaria Distrital de Hacienda 000194 de 2015.</t>
  </si>
  <si>
    <t>1.Ley 1712 de 2014.
2.Ley 1755 de 2015. 
3.Estatuto Tributario.
4.Decreto 807 de 1993.
5.Concepto Sub. Jurídica-tributaria 2016IE18775.
6.Resolución Secretaria Distrital de Hacienda 000195.</t>
  </si>
  <si>
    <t>1.Ley 1712 de 2014.
2.Ley 1755 de 2015. 
3.Estatuto Tributario.
4.Decreto 807 de 1993. .
5.Concepto Sub. Jurídica-tributaria 2016IE18775.
6.Resolución Secretaria Distrital de Hacienda 000195.</t>
  </si>
  <si>
    <t>Total: Datos contenidos en las copias de respaldo (Backups) de la Secretaria Distrital de Hacienda.</t>
  </si>
  <si>
    <t>Total: Datos reflejados en los mapas de conectividad y diagramas de red de la Secretaria Distrital de Hacienda.</t>
  </si>
  <si>
    <t>Total: Datos correspondientes a los servidores que forman parte de la Infraestructura de la Secretaria Distrital de Hacienda.</t>
  </si>
  <si>
    <t>Total: Datos correspondientes a los servidores, redes de comunicación y demás componentes de la Infraestructura de la Secretaria Distrital de Hacienda.</t>
  </si>
  <si>
    <t>1.Ley 1712 de 2014. 
2.Ley 1755 de 2015.
3.Estatuto Tributario.
4.Decreto 807 de 1993. 
5.Resolución Secretaria Distrital de Hacienda-000194 de 2015.</t>
  </si>
  <si>
    <t xml:space="preserve">
1.Ley 1712 de 2014.
2.Ley 1755 de 2015.
3.Estatuto Tributario.
4.Decreto 807 de 1993. 
5.Resolución Secretaria Distrital de Hacienda-000194 de 2015.</t>
  </si>
  <si>
    <t>Parcial: Información referente a los incumplimientos de límites y determinación de entidades con las cuales se pueden tener negociación la Secretaria Distrital de Hacienda.</t>
  </si>
  <si>
    <t>Parcial: Información referente a los indicadores económicos y proyecciones financieras de la Secretaria Distrital de Hacienda.</t>
  </si>
  <si>
    <t>1.Constitución Política de Colombia.
2.Ley 1755 de 2015.
3.Ley 1712 de 2014.
4.Ley 1581 de 2012.
5.Resolución Secretaria Distrital de Hacienda 000194 de 2015.</t>
  </si>
  <si>
    <t>1.Constitución Política de Colombia.
2.Ley 1755 de 2015.
3.Ley 1712 de 2014.
4.Ley 1581 de 2012.
5.Resolución Secretaria Distrital de Hacienda 000194 de 2015.
6.Ley 1564 de 2012.</t>
  </si>
  <si>
    <t>Activo de Información que es utilizado por sólo un grupo de funcionarios para realizar sus labores y que no puede ser conocida por otros funcionarios o terceros sin autorización especial de la Entidad, y que por estar en poder o custodia de la Secretaria Distrital de Hacienda, pertenece al ámbito propio, particular y privado o semiprivado de una persona natural o jurídica por lo que su acceso podrá ser negado o exceptuado de manera motivada y por escrito, los cuales se refieren a los eventos en que el acceso pudiere causar un daño a los siguientes derechos:
a) El derecho de toda persona a la intimidad, bajo las limitaciones propias que impone la condición de servidor público
b) El derecho de toda persona a la vida, la salud o la seguridad
c) Los secretos comerciales, industriales y profesionales
d) Proyectos de inversión de empresas industriales y comerciales del Estado y Sociedades de Economía Mixta 
No obstante, entiéndase también que datos públicos clasificados,  son aquellos datos personales que no tienen naturaleza íntima, reservada, ni pública y que, por ende, su conocimiento puede interesar no sólo a su titular sino a cierto sector o grupo de personas o a la sociedad en general.</t>
  </si>
  <si>
    <t>1.Constitución Política de Colombia.
2.Estatuto Tributario Nacional.
3.Ley Estatutaria 1755 de 2015. 
4.Ley 1712 de 2014. 
5.Ley 1581 de 2012.
6.Resolución Secretaria Distrital de Hacienda-0194 de 2015.</t>
  </si>
  <si>
    <t>Parcial: Información de entidades recaudadoras relacionada con los cupos de las entidades finanieras de acuerdo a la metodología definida por la Oficina de Análisis y Control de Riesgos de la Secretaria Distrital de Hacienda.</t>
  </si>
  <si>
    <t>1.Constitución Política de Colombia.
2.Estatuto Tributario Nacional.
3.Ley Estatutaria 1755 de 2015. 
4.Ley 1712 de 2014. 
5.Resolución Secretaria Distrital de Hacienda-0194 de 2015.</t>
  </si>
  <si>
    <t>1.Constitución Política.
2.Ley 1755 de 2015.
3.Ley 1712 de 20214 de 2014.
4.Ley 1581 de 2012.
5. Resolución Secretaria Distrital de Hacienda 000194 de 2015.</t>
  </si>
  <si>
    <t>Instrumento de control</t>
  </si>
  <si>
    <t>Controles de reparto</t>
  </si>
  <si>
    <t>Reporte de asignación - Controles de reparto - Oficina de Depuración de Cartera</t>
  </si>
  <si>
    <t>Oficina de Depuración de Cartera Responsable del proceso.</t>
  </si>
  <si>
    <t>Oficina de Depuración de Cartera</t>
  </si>
  <si>
    <t>Activo de Información que es utilizado por sólo un grupo de funcionarios para realizar sus labores y que no puede ser conocida por otros funcionarios o terceros sin autorización especial de la Entidad, y que por estar en poder o custodia de la SDH, pertenece al ámbito propio, particular y privado o semiprivado de una persona natural o jurídica por lo que su acceso podrá ser negado o exceptuado de manera motivada y por escrito, los cuales se refieren a los eventos en que el acceso pudiere causar un daño a los siguientes derechos:
a) El derecho de toda persona a la intimidad, bajo las limitaciones propias que impone la condición de servidor público
b) El derecho de toda persona a la vida, la salud o la seguridad
c)Los secretos comerciales, industriales y profesionales
d) Proyectos de inversión de empresas industriales y comerciales del Estado y Sociedades de Economía Mixta 
No obstante, entiéndase también que datos públicos clasificados,  son aquellos datos personales que no tienen naturaleza íntima, reservada, ni pública y que, por ende, su conocimiento puede interesar no sólo a su titular sino a cierto sector o grupo de personas o a la sociedad en general.</t>
  </si>
  <si>
    <t xml:space="preserve">1.  Constitución Política de Colombia
2.  Ley  Estatutaria 1266 de 2008 (Ley de Habeas Data)
3. Ley 1437 de 2011
4.  Ley  Estatutaria 1581 de 2012 (Protección de Datos)
5. Ley 1712 del 2014 (Ley de Transparencia)
6. Ley 1755 de 2015 (Regula el Derecho de Petición) 
7, Ley 2157 de 2021
8. Ley 2199 de 2022
9.  Decreto 1081 de 2015                                                                                    10. Decreto 624 de 1989 (Estatuto Tributario Nacional)
11. Decreto 807 de 1993
12. Concepto 596951 de 2020 Departamento Administrativo de la Función Pública
</t>
  </si>
  <si>
    <t xml:space="preserve">1.  Artículos 15, 20 y 74
2.  Artículos 3 a 8
3. Artículos 13 al 33
4.  Artículos 2, 3, 4,  10, 13, 17 y 18
5. Artículo 6 y 18
6. Artículo 1
7 Artículo 2. 
8.  Artículo 52
9. Artículos 2.1.1.4.1.1. y  2.1.1.4.1.2.                                                                                   10. Artículos, 583-586, 623-2, 693, 693-1, 849-4
11. Artículo 18
12. Interrogantes 1 y 2
</t>
  </si>
  <si>
    <t>Total: información que involucre derechos a la privacidad e intimidad de las personas, recolectada a través de diferentes mecanismos dispuestos por la Entidad; información tributaria respecto de las bases gravables y la determinación privada de los impuestos que figuren en las declaraciones tributarias, avalúo de los muebles o inmuebles, razón social y datos de contacto del contribuyente, actividad económica del contribuyente; información que contenga opiniones o puntos de vista del servidor público como parte del proceso de reuniones o decisiones frente a la gestión tributaria y planeación estratégica de la Entidad.</t>
  </si>
  <si>
    <t>Reporte resumen por contribuyente - Controles de reparto - Oficina de Depuración de Cartera</t>
  </si>
  <si>
    <t>Procesos de cobro coactivo</t>
  </si>
  <si>
    <t>Mandamiento de pago no tributario - Procesos de cobro coactivo - Oficina de Depuración de Cartera</t>
  </si>
  <si>
    <t>Resolución facilidad de pago no tributario - Procesos de cobro coactivo - Oficina de Depuración de Cartera</t>
  </si>
  <si>
    <t>Resolución incumplimiento facilidad - Procesos de cobro coactivo - Oficina de Depuración de Cartera</t>
  </si>
  <si>
    <t>Resolución levantamiento embargo - Procesos de cobro coactivo - Oficina de Depuración de Cartera</t>
  </si>
  <si>
    <t>Resolución seguir adelante no tributario - Procesos de cobro coactivo - Oficina de Depuración de Cartera</t>
  </si>
  <si>
    <t>Modificación mandamiento de pago - Procesos de cobro coactivo - Oficina de Depuración de Cartera</t>
  </si>
  <si>
    <t>Resolución de embargo  - Procesos de cobro coactivo - Oficina de Depuración de Cartera</t>
  </si>
  <si>
    <t>Resolución reliquidación facilidad - Procesos de cobro coactivo - Oficina de Depuración de Cartera</t>
  </si>
  <si>
    <t>Resolución fallo de reposición - Procesos de cobro coactivo - Oficina de Depuración de Cartera</t>
  </si>
  <si>
    <t>Resolución fallo reposición incumplimiento facilidad - Procesos de cobro coactivo - Oficina de Depuración de Cartera</t>
  </si>
  <si>
    <t>Solicitud facilidad de pago - Procesos de cobro coactivo - Oficina de Depuración de Cartera</t>
  </si>
  <si>
    <t>Oficio requisitos - Procesos de cobro coactivo - Oficina de Depuración de Cartera</t>
  </si>
  <si>
    <t>Respuesta solicitud FP y cambio de garantía  - Procesos de cobro coactivo - Oficina de Depuración de Cartera</t>
  </si>
  <si>
    <t>Compromiso heredero solidario  - Procesos de cobro coactivo - Oficina de Depuración de Cartera</t>
  </si>
  <si>
    <t>Resolución Terminación  - Procesos de cobro coactivo - Oficina de Depuración de Cartera</t>
  </si>
  <si>
    <t>Resolución acumulación de procesos  - Procesos de cobro coactivo - Oficina de Depuración de Cartera</t>
  </si>
  <si>
    <t>Notificación por correo no tributario  - Procesos de cobro coactivo - Oficina de Depuración de Cartera</t>
  </si>
  <si>
    <t>Estudio de garantías  - Procesos de cobro coactivo - Oficina de Depuración de Cartera</t>
  </si>
  <si>
    <t>Lista de chequeo facilidad de pago DCO - Procesos de cobro coactivo - Oficina de Depuración de Cartera</t>
  </si>
  <si>
    <t>Comunicación a la entidad del auto que abre a pruebas  - Procesos de cobro coactivo - Oficina de Depuración de Cartera</t>
  </si>
  <si>
    <t>Comunicación a la entidad fallo recurso  - Procesos de cobro coactivo - Oficina de Depuración de Cartera</t>
  </si>
  <si>
    <t>Resolución suspención procesos  - Procesos de cobro coactivo - Oficina de Depuración de Cartera</t>
  </si>
  <si>
    <t>Comunicado oficina gestión judicial suspensión  - Procesos de cobro coactivo - Oficina de Depuración de Cartera</t>
  </si>
  <si>
    <t>Comunicación al deudor del auto que abre a pruebas  - Procesos de cobro coactivo - Oficina de Depuración de Cartera</t>
  </si>
  <si>
    <t>Auto aprueba remate y ordena entrega del inmueble  - Procesos de cobro coactivo - Oficina de Depuración de Cartera</t>
  </si>
  <si>
    <t>Comunicación al secuestre de la resolución de terminación  - Procesos de cobro coactivo - Oficina de Depuración de Cartera</t>
  </si>
  <si>
    <t>Comunicación de embargo establecimientos  - Procesos de cobro coactivo - Oficina de Depuración de Cartera</t>
  </si>
  <si>
    <t>Comunicación de embargo productos bancarios - Procesos de cobro coactivo - Oficina de Depuración de Cartera</t>
  </si>
  <si>
    <t>Comunicación de embargo salario  - Procesos de cobro coactivo - Oficina de Depuración de Cartera</t>
  </si>
  <si>
    <t>Comunicación de levantamiento de embargo establecimientos  - Procesos de cobro coactivo - Oficina de Depuración de Cartera</t>
  </si>
  <si>
    <t>Comunicación de levantamiento de embargo productos bancarios - Procesos de cobro coactivo - Oficina de Depuración de Cartera</t>
  </si>
  <si>
    <t>Comunicación de levantamiento de embargo salario - Procesos de cobro coactivo - Oficina de Depuración de Cartera</t>
  </si>
  <si>
    <t>Comunicación dejando a disposición remanentes - Procesos de cobro coactivo - Oficina de Depuración de Cartera</t>
  </si>
  <si>
    <t>Comunicación al secuestre de la resolución de fallo otras decisiones  - Procesos de cobro coactivo - Oficina de Depuración de Cartera</t>
  </si>
  <si>
    <t>Comunicación de embargo acciones  - Procesos de cobro coactivo - Oficina de Depuración de Cartera</t>
  </si>
  <si>
    <t>Comunicación de embargo predio  - Procesos de cobro coactivo - Oficina de Depuración de Cartera</t>
  </si>
  <si>
    <t>Comunicación de embargo remanentes  - Procesos de cobro coactivo - Oficina de Depuración de Cartera</t>
  </si>
  <si>
    <t>Comunicación de embargo vehículo - Procesos de cobro coactivo - Oficina de Depuración de Cartera</t>
  </si>
  <si>
    <t>Comunicación de levantamiento de embargo predio - Procesos de cobro coactivo - Oficina de Depuración de Cartera</t>
  </si>
  <si>
    <t xml:space="preserve">Comunicación de levantamiento de embargo remanentes </t>
  </si>
  <si>
    <t>Comunicación de levantamiento de embargo vehículo - Procesos de cobro coactivo - Oficina de Depuración de Cartera</t>
  </si>
  <si>
    <t>Comunicación levantamiento de captura de vehículo  - Procesos de cobro coactivo - Oficina de Depuración de Cartera</t>
  </si>
  <si>
    <t>Comunicado del nombramiento perito evaluador  - Procesos de cobro coactivo - Oficina de Depuración de Cartera</t>
  </si>
  <si>
    <t>Acta recepción de testimonio  - Procesos de cobro coactivo - Oficina de Depuración de Cartera</t>
  </si>
  <si>
    <t>Comunicado citación opositor o testigo  - Procesos de cobro coactivo - Oficina de Depuración de Cartera</t>
  </si>
  <si>
    <t>Resolución resuelve oposición - Procesos de cobro coactivo - Oficina de Depuración de Cartera</t>
  </si>
  <si>
    <t>Comunicación auto que tiene en cuenta embargo remanentes  - Procesos de cobro coactivo - Oficina de Depuración de Cartera</t>
  </si>
  <si>
    <t>Comunicado adjudicación del inmueble rematado  - Procesos de cobro coactivo - Oficina de Depuración de Cartera</t>
  </si>
  <si>
    <t>Comunicado adjudicación del vehículo rematado  - Procesos de cobro coactivo - Oficina de Depuración de Cartera</t>
  </si>
  <si>
    <t>Comunicado al adjudicatario del auto aprueba remate  - Procesos de cobro coactivo - Oficina de Depuración de Cartera</t>
  </si>
  <si>
    <t>Comunicado al deudor del auto aprueba remate  - Procesos de cobro coactivo - Oficina de Depuración de Cartera</t>
  </si>
  <si>
    <t>Comunicado auto corre traslado liquidación crédito - Procesos de cobro coactivo - Oficina de Depuración de Cartera</t>
  </si>
  <si>
    <t>Comunicado auto suspensión remate  - Procesos de cobro coactivo - Oficina de Depuración de Cartera</t>
  </si>
  <si>
    <t>Comunicado perito evaluador auto que fija honorarios  - Procesos de cobro coactivo - Oficina de Depuración de Cartera</t>
  </si>
  <si>
    <t>Constancia de ejecutoria auto aprueba remate  - Procesos de cobro coactivo - Oficina de Depuración de Cartera</t>
  </si>
  <si>
    <t>Comunicación del auto ordena despacho comisorio otra ciudad  - Procesos de cobro coactivo - Oficina de Depuración de Cartera</t>
  </si>
  <si>
    <t>Comunicado adjudicatario auto ordena entrega bien rematado  - Procesos de cobro coactivo - Oficina de Depuración de Cartera</t>
  </si>
  <si>
    <t>Comunicado al secuestre del nombramiento - Procesos de cobro coactivo - Oficina de Depuración de Cartera</t>
  </si>
  <si>
    <t>Comunicado solicita rendición cuentas secuestre removido  - Procesos de cobro coactivo - Oficina de Depuración de Cartera</t>
  </si>
  <si>
    <t>Comunicación al secuestre suspensión proceso  - Procesos de cobro coactivo - Oficina de Depuración de Cartera</t>
  </si>
  <si>
    <t>Comunicado secuestre auto que ordena entrega bien rematado - Procesos de cobro coactivo - Oficina de Depuración de Cartera</t>
  </si>
  <si>
    <t>Comunicado deudor auto que ordena entrega bien rematado  - Procesos de cobro coactivo - Oficina de Depuración de Cartera</t>
  </si>
  <si>
    <t>Auto por el cual se establece la RCB positiva - Procesos de cobro coactivo - Oficina de Depuración de Cartera</t>
  </si>
  <si>
    <t>Auto admite oposición y abre a pruebas - Procesos de cobro coactivo - Oficina de Depuración de Cartera</t>
  </si>
  <si>
    <t>Acta interrogatorio de parte bajo juramento - Procesos de cobro coactivo - Oficina de Depuración de Cartera</t>
  </si>
  <si>
    <t>Auto ordena remoción y nombramiento nuevo secuestre  - Procesos de cobro coactivo - Oficina de Depuración de Cartera</t>
  </si>
  <si>
    <t>Auto cita acreedor hipotecario  - Procesos de cobro coactivo - Oficina de Depuración de Cartera</t>
  </si>
  <si>
    <t>Auto aprueba avalúo inmueble  - Procesos de cobro coactivo - Oficina de Depuración de Cartera</t>
  </si>
  <si>
    <t>Auto corre traslado liquidación crédito y costas - Procesos de cobro coactivo - Oficina de Depuración de Cartera</t>
  </si>
  <si>
    <t>Auto fija fecha remate - Procesos de cobro coactivo - Oficina de Depuración de Cartera</t>
  </si>
  <si>
    <t>Aviso de remate - Procesos de cobro coactivo - Oficina de Depuración de Cartera</t>
  </si>
  <si>
    <t>Acta posesión perito evaluador - Procesos de cobro coactivo - Oficina de Depuración de Cartera</t>
  </si>
  <si>
    <t>Comunicado corre traslado avalúo - Procesos de cobro coactivo - Oficina de Depuración de Cartera</t>
  </si>
  <si>
    <t>Comunicado citación acreedora hipotecario - Procesos de cobro coactivo - Oficina de Depuración de Cartera</t>
  </si>
  <si>
    <t>Auto fija fecha hora para entrega inmueble rematado - Procesos de cobro coactivo - Oficina de Depuración de Cartera</t>
  </si>
  <si>
    <t>Acta entrega inmueble rematado - Procesos de cobro coactivo - Oficina de Depuración de Cartera</t>
  </si>
  <si>
    <t>Fijación en lista - Procesos de cobro coactivo - Oficina de Depuración de Cartera</t>
  </si>
  <si>
    <t>Acta de entrega de título de depósito judicial  - Procesos de cobro coactivo - Oficina de Depuración de Cartera</t>
  </si>
  <si>
    <t>Auto corre traslado avalúo - Procesos de cobro coactivo - Oficina de Depuración de Cartera</t>
  </si>
  <si>
    <t>Auto tiene en cuenta remanentes  - Procesos de cobro coactivo - Oficina de Depuración de Cartera</t>
  </si>
  <si>
    <t>Resolución prescripción CNT  - Procesos de cobro coactivo - Oficina de Depuración de Cartera</t>
  </si>
  <si>
    <t>Memorando de legalización TDJ - Procesos de cobro coactivo - Oficina de Depuración de Cartera</t>
  </si>
  <si>
    <t>Edicto - Procesos de cobro coactivo - Oficina de Depuración de Cartera</t>
  </si>
  <si>
    <t>Solicitud notificación por edicto - Procesos de cobro coactivo - Oficina de Depuración de Cartera</t>
  </si>
  <si>
    <t>Oficio de búsqueda de bienes - Procesos de cobro coactivo - Oficina de Depuración de Cartera</t>
  </si>
  <si>
    <t>Respuesta derecho de petición - Procesos de cobro coactivo - Oficina de Depuración de Cartera</t>
  </si>
  <si>
    <t>Recurso de reposición a incumplimiento facilidad de pago - Procesos de cobro coactivo - Oficina de Depuración de Cartera</t>
  </si>
  <si>
    <t>Resolución de excepciones no tributario - Procesos de cobro coactivo - Oficina de Depuración de Cartera</t>
  </si>
  <si>
    <t>Comunicación al Juzgado, Tribunal, Notaria o Supersociedades de la Resolución de Suspensión del Proceso de Cobro Coactivo  - Procesos de cobro coactivo - Oficina de Depuración de Cartera</t>
  </si>
  <si>
    <t>Auto aprueba liquidación crédito y costas - Procesos de cobro coactivo - Oficina de Depuración de Cartera</t>
  </si>
  <si>
    <t>Acta audiencia de remate adjudica - desierto - Procesos de cobro coactivo - Oficina de Depuración de Cartera</t>
  </si>
  <si>
    <t>Auto suspensión remate  - Procesos de cobro coactivo - Oficina de Depuración de Cartera</t>
  </si>
  <si>
    <t>Citación acto oficial  - Procesos de cobro coactivo - Oficina de Depuración de Cartera</t>
  </si>
  <si>
    <t>Ficha técnica proceso de saneamiento - Procesos de cobro coactivo - Oficina de Depuración de Cartera</t>
  </si>
  <si>
    <t>Auto que resuelve la objeción propuesta contra el avalúo - Procesos de cobro coactivo - Oficina de Depuración de Cartera</t>
  </si>
  <si>
    <t>Auto que resuelve la objeción a la liquidación de créditos y costas - Procesos de cobro coactivo - Oficina de Depuración de Cartera</t>
  </si>
  <si>
    <t>Oficio de devolución título ejecutivo - Procesos de cobro coactivo - Oficina de Depuración de Cartera</t>
  </si>
  <si>
    <t>Comunicación al Deudor de la Suspensión de Proceso Cobro  - Procesos de cobro coactivo - Oficina de Depuración de Cartera</t>
  </si>
  <si>
    <t>Auto que Abre a Pruebas para Fallar Excepciones - Procesos de cobro coactivo - Oficina de Depuración de Cartera</t>
  </si>
  <si>
    <t>Auto que Abre a Pruebas para Fallar Recurso - Procesos de cobro coactivo - Oficina de Depuración de Cartera</t>
  </si>
  <si>
    <t>Oficio de Respuesta para Trámite de Sucesión con Deuda  - Procesos de cobro coactivo - Oficina de Depuración de Cartera</t>
  </si>
  <si>
    <t>Oficio de Respuesta para Trámite de Sucesión sin Deuda - Procesos de cobro coactivo - Oficina de Depuración de Cartera</t>
  </si>
  <si>
    <t>Fijación de honorarios secuestre - Procesos de cobro coactivo - Oficina de Depuración de Cartera</t>
  </si>
  <si>
    <t>Oficio a FOSYGA - Procesos de cobro coactivo - Oficina de Depuración de Cartera</t>
  </si>
  <si>
    <t>Formato respuesta solicitud facilidad de pago 110-F.201 - Procesos de cobro coactivo - Oficina de Depuración de Cartera</t>
  </si>
  <si>
    <t>Comunicación de Levantamiento de Embargo Inmueble Rematado 110-F.203 - Procesos de cobro coactivo - Oficina de Depuración de Cartera</t>
  </si>
  <si>
    <t>Acta que declara desierta diligencia de remate 110-F.204 - Procesos de cobro coactivo - Oficina de Depuración de Cartera</t>
  </si>
  <si>
    <t>Resolución fallo otras decisiones 110-F.210 - Procesos de cobro coactivo - Oficina de Depuración de Cartera</t>
  </si>
  <si>
    <t>Auto ordena entrega del Bien Rematado 110-F.205 - Procesos de cobro coactivo - Oficina de Depuración de Cartera</t>
  </si>
  <si>
    <t>Comunicación al Secuestre Nombramiento 110-F.170 - Procesos de cobro coactivo - Oficina de Depuración de Cartera</t>
  </si>
  <si>
    <t>Comunicación a la Entidad de la Resolución Fallo Otras Decisiones 110-F.130 - Procesos de cobro coactivo - Oficina de Depuración de Cartera</t>
  </si>
  <si>
    <t>Resolución de Prescripción y Perdida de Fuerza Ejecutoria 110-F.202  - Procesos de cobro coactivo - Oficina de Depuración de Cartera</t>
  </si>
  <si>
    <t>Auto Suspende el Proceso de Cobro por Trámite por Proceso Concursal 110-F.206 - Procesos de cobro coactivo - Oficina de Depuración de Cartera</t>
  </si>
  <si>
    <t>Comunicación resolución que resuelve la oposición 110-F.164 - Procesos de cobro coactivo - Oficina de Depuración de Cartera</t>
  </si>
  <si>
    <t>Auto ordena despacho comisorio para secuestro, avalúo y remate 110-F.113 - Procesos de cobro coactivo - Oficina de Depuración de Cartera</t>
  </si>
  <si>
    <t>Comunicación que solicita la rendición de cuentas al secuestre 110-F.166 - Procesos de cobro coactivo - Oficina de Depuración de Cartera</t>
  </si>
  <si>
    <t>Auto relevo secuestre 110-F.160 - Procesos de cobro coactivo - Oficina de Depuración de Cartera</t>
  </si>
  <si>
    <t>Comunicación a la entidad de la resolución fallo de excepciones 110-F.143 - Procesos de cobro coactivo - Oficina de Depuración de Cartera</t>
  </si>
  <si>
    <t>Comunicación a la entidad de la resolución de acuerdo de pago 110-F.161 - Procesos de cobro coactivo - Oficina de Depuración de Cartera</t>
  </si>
  <si>
    <t>Comunicación al Secuestre de la Resolución de acuerdo de pago  110-F.163 - Procesos de cobro coactivo - Oficina de Depuración de Cartera</t>
  </si>
  <si>
    <t>Comunicación a la entidad de la resolución de incumplimiento del acuerdo de pago 110-F.168 - Procesos de cobro coactivo - Oficina de Depuración de Cartera</t>
  </si>
  <si>
    <t>Comunicación respuesta derecho de petición 110-F.172 - Procesos de cobro coactivo - Oficina de Depuración de Cartera</t>
  </si>
  <si>
    <t>Comunicación a la entidad de la resolución de seguir adelante con la ejecución 110-F.162 - Procesos de cobro coactivo - Oficina de Depuración de Cartera</t>
  </si>
  <si>
    <t>Comunicación de Levantamiento de Embargo Acciones 110-F.165 - Procesos de cobro coactivo - Oficina de Depuración de Cartera</t>
  </si>
  <si>
    <t>Acta diligencia de secuestro 110-F.62 - Procesos de cobro coactivo - Oficina de Depuración de Cartera</t>
  </si>
  <si>
    <t>Comunicación a la entidad de la resolución de suspensión del proceso de cobro coactivo 110-F.171 - Procesos de cobro coactivo - Oficina de Depuración de Cartera</t>
  </si>
  <si>
    <t>Auto que fija el Avalúo de un bien  110-F.178 - Procesos de cobro coactivo - Oficina de Depuración de Cartera</t>
  </si>
  <si>
    <t>Auto ordena avalúo y designa perito 110-F.67 - Procesos de cobro coactivo - Oficina de Depuración de Cartera</t>
  </si>
  <si>
    <t>Auto que Imprueba el Remate 110-F.212 - Procesos de cobro coactivo - Oficina de Depuración de Cartera</t>
  </si>
  <si>
    <t>Comunicación a la entidad de la resolución de terminación 110-F.144 - Procesos de cobro coactivo - Oficina de Depuración de Cartera</t>
  </si>
  <si>
    <t>Comunicación al deudor de la resolución de terminación 110-F.146 - Procesos de cobro coactivo - Oficina de Depuración de Cartera</t>
  </si>
  <si>
    <t>Cálculo costo beneficio para determinar viabilidad de secuestro 110-F.159 - Procesos de cobro coactivo - Oficina de Depuración de Cartera</t>
  </si>
  <si>
    <t>Auto relación costo beneficio negativa 110-F.215 - Procesos de cobro coactivo - Oficina de Depuración de Cartera</t>
  </si>
  <si>
    <t>Resolución que ordena seguir adelante con la ejecución 110-F.217 - Procesos de cobro coactivo - Oficina de Depuración de Cartera</t>
  </si>
  <si>
    <t>Resolución por la cual se modifica una facilidad de pago y se sustituye la garantía 110-F.216 - Procesos de cobro coactivo - Oficina de Depuración de Cartera</t>
  </si>
  <si>
    <t>Auto por medio del cual se reconoce personería 110-F.214 - Procesos de cobro coactivo - Oficina de Depuración de Cartera</t>
  </si>
  <si>
    <t>Citación recurso o revocatoria 105-F.153 - Procesos de cobro coactivo - Oficina de Depuración de Cartera</t>
  </si>
  <si>
    <t>Citación mandamiento de pago cobro no tributario 105-F.155 - Procesos de cobro coactivo - Oficina de Depuración de Cartera</t>
  </si>
  <si>
    <t>Certificado de notificación electrónica - Procesos de cobro coactivo - Oficina de Depuración de Cartera</t>
  </si>
  <si>
    <t>Actas. - Procesos de cobro coactivo - Oficina de Depuración de Cartera</t>
  </si>
  <si>
    <t>Comunicaciones Oficiales - Procesos de cobro coactivo - Oficina de Depuración de Cartera</t>
  </si>
  <si>
    <t>Hoja única de ruta DIB  - Procesos de gestión tributaria - Oficina de Depuración de Cartera</t>
  </si>
  <si>
    <t>Resolución de nulidad - Procesos de gestión tributaria - Oficina de Depuración de Cartera</t>
  </si>
  <si>
    <t>Resolución de excepciones tributario - Procesos de gestión tributaria - Oficina de Depuración de Cartera</t>
  </si>
  <si>
    <t>Sucesión con deuda tributario  - Procesos de gestión tributaria - Oficina de Depuración de Cartera</t>
  </si>
  <si>
    <t>Resolución mandamiento de pago tributario   - Procesos de gestión tributaria - Oficina de Depuración de Cartera</t>
  </si>
  <si>
    <t>Acta diligencia de secuestro  - Procesos de gestión tributaria - Oficina de Depuración de Cartera</t>
  </si>
  <si>
    <t>Auto que abre a pruebas contra excepciones Tributario - Procesos de gestión tributaria - Oficina de Depuración de Cartera</t>
  </si>
  <si>
    <t>Auto aprueba remate y ordena entrega del inmueble - Procesos de gestión tributaria - Oficina de Depuración de Cartera</t>
  </si>
  <si>
    <t>Auto aprueba liquidación crédito y costas  - Procesos de gestión tributaria - Oficina de Depuración de Cartera</t>
  </si>
  <si>
    <t>Acta audiencia de remate adjudica - desierto - Procesos de gestión tributaria - Oficina de Depuración de Cartera</t>
  </si>
  <si>
    <t>Auto ordena avalúo y designa perito - Procesos de gestión tributaria - Oficina de Depuración de Cartera</t>
  </si>
  <si>
    <t>Auto de inadmisión de una solicitud de devolución y/o compensación  - Procesos de gestión tributaria - Oficina de Depuración de Cartera</t>
  </si>
  <si>
    <t>Auto devolución TDJ contribuyente tributario  - Procesos de gestión tributaria - Oficina de Depuración de Cartera</t>
  </si>
  <si>
    <t>Auto ordena despacho comisorio para secuestro, avalúo y remate - Procesos de gestión tributaria - Oficina de Depuración de Cartera</t>
  </si>
  <si>
    <t>Auto suspensión remate - Procesos de gestión tributaria - Oficina de Depuración de Cartera</t>
  </si>
  <si>
    <t>Calificación contribuyente tributario- Procesos de gestión tributaria - Oficina de Depuración de Cartera</t>
  </si>
  <si>
    <t>Compromiso heredero solidario - Procesos de gestión tributaria - Oficina de Depuración de Cartera</t>
  </si>
  <si>
    <t>Compromiso tercero garante - Procesos de gestión tributaria - Oficina de Depuración de Cartera</t>
  </si>
  <si>
    <t>Estudio de garantías- Procesos de gestión tributaria - Oficina de Depuración de Cartera</t>
  </si>
  <si>
    <t>Lista de chequeo facilidad de pago - Procesos de gestión tributaria - Oficina de Depuración de Cartera</t>
  </si>
  <si>
    <t>Resolución recurso excepciones tributario - Procesos de gestión tributaria - Oficina de Depuración de Cartera</t>
  </si>
  <si>
    <t>Resolución incumplimiento facilidad tributario - Procesos de gestión tributaria - Oficina de Depuración de Cartera</t>
  </si>
  <si>
    <t>Resolución depuración costo ingreso - Procesos de gestión tributaria - Oficina de Depuración de Cartera</t>
  </si>
  <si>
    <t>Resolución de embargo tributario- Procesos de gestión tributaria - Oficina de Depuración de Cartera</t>
  </si>
  <si>
    <t>Recurso de reposición a incumplimiento facilidad de pago  - Procesos de gestión tributaria - Oficina de Depuración de Cartera</t>
  </si>
  <si>
    <t>Resolución levantamiento tributario - Procesos de gestión tributaria - Oficina de Depuración de Cartera</t>
  </si>
  <si>
    <t>Resolución remisibilidad - Procesos de gestión tributaria - Oficina de Depuración de Cartera</t>
  </si>
  <si>
    <t>Resolución facilidad de pago tributario - Procesos de gestión tributaria - Oficina de Depuración de Cartera</t>
  </si>
  <si>
    <t>Resolución de concurrencia de embargos tributario - Procesos de gestión tributaria - Oficina de Depuración de Cartera</t>
  </si>
  <si>
    <t>Resolución prescripción a solicitud de parte  - Procesos de gestión tributaria - Oficina de Depuración de Cartera</t>
  </si>
  <si>
    <t>Prescripción de oficio   - Procesos de gestión tributaria - Oficina de Depuración de Cartera</t>
  </si>
  <si>
    <t>Resolución pérdida de fuerza ejecutoria   - Procesos de gestión tributaria - Oficina de Depuración de Cartera</t>
  </si>
  <si>
    <t>Resolución inadmite excepciones tributarias 110-F.31  - Procesos de gestión tributaria - Oficina de Depuración de Cartera</t>
  </si>
  <si>
    <t>Resolución seguir adelante tributario  - Procesos de gestión tributaria - Oficina de Depuración de Cartera</t>
  </si>
  <si>
    <t>Sucesión sin deuda tributario - Procesos de gestión tributaria - Oficina de Depuración de Cartera</t>
  </si>
  <si>
    <t>Modificación mandamiento de pago  - Procesos de gestión tributaria - Oficina de Depuración de Cartera</t>
  </si>
  <si>
    <t>Solicitud aplicación TDJ  - Procesos de gestión tributaria - Oficina de Depuración de Cartera</t>
  </si>
  <si>
    <t>Acta de arqueo físico de los TDJ custodiados en la caja fuerte - Procesos de gestión tributaria - Oficina de Depuración de Cartera</t>
  </si>
  <si>
    <t>Liquidaciones voluntarias  - Procesos de gestión tributaria - Oficina de Depuración de Cartera</t>
  </si>
  <si>
    <t>Reporte información juzgados  - Procesos de gestión tributaria - Oficina de Depuración de Cartera</t>
  </si>
  <si>
    <t>Comunicación al secuestre de la resolución de terminación  - Procesos de gestión tributaria - Oficina de Depuración de Cartera</t>
  </si>
  <si>
    <t>Comunicación de embargo establecimientos  - Procesos de gestión tributaria - Oficina de Depuración de Cartera</t>
  </si>
  <si>
    <t>Comunicación de embargo productos bancarios - Procesos de gestión tributaria - Oficina de Depuración de Cartera</t>
  </si>
  <si>
    <t>PROCESOS DE GESTIÓN TRIBUTARIA  - Procesos de gestión tributaria - Oficina de Depuración de Cartera</t>
  </si>
  <si>
    <t>Comunicación de embargo salario  - Procesos de gestión tributaria - Oficina de Depuración de Cartera</t>
  </si>
  <si>
    <t>Comunicación de levantamiento de embargo establecimientos - Procesos de gestión tributaria - Oficina de Depuración de Cartera</t>
  </si>
  <si>
    <t>Comunicación de levantamiento de embargo productos bancarios- Procesos de gestión tributaria - Oficina de Depuración de Cartera</t>
  </si>
  <si>
    <t>Comunicación de levantamiento de embargo salario  - Procesos de gestión tributaria - Oficina de Depuración de Cartera</t>
  </si>
  <si>
    <t>Comunicación dejando a disposición remanentes - Procesos de gestión tributaria - Oficina de Depuración de Cartera</t>
  </si>
  <si>
    <t>Comunicación al deudor de la resolución de terminación - Procesos de gestión tributaria - Oficina de Depuración de Cartera</t>
  </si>
  <si>
    <t>Comunicación al secuestre de la resolución de fallo otras decisiones - Procesos de gestión tributaria - Oficina de Depuración de Cartera</t>
  </si>
  <si>
    <t>Comunicación de embargo acciones - Procesos de gestión tributaria - Oficina de Depuración de Cartera</t>
  </si>
  <si>
    <t>Comunicación de embargo predio - Procesos de gestión tributaria - Oficina de Depuración de Cartera</t>
  </si>
  <si>
    <t>Comunicación de embargo remanentes - Procesos de gestión tributaria - Oficina de Depuración de Cartera</t>
  </si>
  <si>
    <t>Comunicación de embargo vehículo - Procesos de gestión tributaria - Oficina de Depuración de Cartera</t>
  </si>
  <si>
    <t>Comunicación de levantamiento de embargo predio  - Procesos de gestión tributaria - Oficina de Depuración de Cartera</t>
  </si>
  <si>
    <t>Comunicación de levantamiento de embargo remanentes  - Procesos de gestión tributaria - Oficina de Depuración de Cartera</t>
  </si>
  <si>
    <t>Comunicación de levantamiento de embargo vehículo - Procesos de gestión tributaria - Oficina de Depuración de Cartera</t>
  </si>
  <si>
    <t>Comunicación levantamiento de captura de vehículo - Procesos de gestión tributaria - Oficina de Depuración de Cartera</t>
  </si>
  <si>
    <t>Resolución reliquidación facilidad tributario - Procesos de gestión tributaria - Oficina de Depuración de Cartera</t>
  </si>
  <si>
    <t>Resolución para suspensión de proceso cobro coactivo - Procesos de gestión tributaria - Oficina de Depuración de Cartera</t>
  </si>
  <si>
    <t>Solicitud retiro BDME - Procesos de gestión tributaria - Oficina de Depuración de Cartera</t>
  </si>
  <si>
    <t>Comunicado del nombramiento perito evaluador - Procesos de gestión tributaria - Oficina de Depuración de Cartera</t>
  </si>
  <si>
    <t>Ficha técnica  - Procesos de gestión tributaria - Oficina de Depuración de Cartera</t>
  </si>
  <si>
    <t>Resolución terminación - Procesos de gestión tributaria - Oficina de Depuración de Cartera</t>
  </si>
  <si>
    <t>Solicitud facilidad de pago - Procesos de gestión tributaria - Oficina de Depuración de Cartera</t>
  </si>
  <si>
    <t>Acta recepción de testimonio - Procesos de gestión tributaria - Oficina de Depuración de Cartera</t>
  </si>
  <si>
    <t>Comunicado citación opositor o testigo - Procesos de gestión tributaria - Oficina de Depuración de Cartera</t>
  </si>
  <si>
    <t>Resolución resuelve oposición - Procesos de gestión tributaria - Oficina de Depuración de Cartera</t>
  </si>
  <si>
    <t>Comunicación auto que tiene en cuenta embargo remanentes  - Procesos de gestión tributaria - Oficina de Depuración de Cartera</t>
  </si>
  <si>
    <t>Oficio rechazo FP por concordato tributario  - Procesos de gestión tributaria - Oficina de Depuración de Cartera</t>
  </si>
  <si>
    <t>Oficio rechazo FP por concursal tributario  - Procesos de gestión tributaria - Oficina de Depuración de Cartera</t>
  </si>
  <si>
    <t>Oficio rechazo FP por liquidación tributario  - Procesos de gestión tributaria - Oficina de Depuración de Cartera</t>
  </si>
  <si>
    <t>Oficio solicitando a banagrario fraccionamiento TDJ tributario - Procesos de gestión tributaria - Oficina de Depuración de Cartera</t>
  </si>
  <si>
    <t>Comunicado adjudicación del inmueble rematado - Procesos de gestión tributaria - Oficina de Depuración de Cartera</t>
  </si>
  <si>
    <t>Comunicado adjudicación del vehículo rematado - Procesos de gestión tributaria - Oficina de Depuración de Cartera</t>
  </si>
  <si>
    <t>Comunicado al adjudicatario del auto aprueba remate - Procesos de gestión tributaria - Oficina de Depuración de Cartera</t>
  </si>
  <si>
    <t>Comunicado al deudor del auto aprueba remate  - Procesos de gestión tributaria - Oficina de Depuración de Cartera</t>
  </si>
  <si>
    <t>Comunicado auto corre traslado liquidación crédito  - Procesos de gestión tributaria - Oficina de Depuración de Cartera</t>
  </si>
  <si>
    <t>Comunicado auto suspensión remate - Procesos de gestión tributaria - Oficina de Depuración de Cartera</t>
  </si>
  <si>
    <t>Comunicado perito evaluador auto que fija honorarios - Procesos de gestión tributaria - Oficina de Depuración de Cartera</t>
  </si>
  <si>
    <t>Constancia de ejecutoria auto aprueba remate  - Procesos de gestión tributaria - Oficina de Depuración de Cartera</t>
  </si>
  <si>
    <t>Comunicación del auto ordena despacho comisorio otra ciudad  - Procesos de gestión tributaria - Oficina de Depuración de Cartera</t>
  </si>
  <si>
    <t>Comunicado adjudicatario auto ordena entrega bien rematado  - Procesos de gestión tributaria - Oficina de Depuración de Cartera</t>
  </si>
  <si>
    <t>Comunicado al secuestre del nombramiento  - Procesos de gestión tributaria - Oficina de Depuración de Cartera</t>
  </si>
  <si>
    <t>Comunicado solicita rendición cuentas secuestre removido - Procesos de gestión tributaria - Oficina de Depuración de Cartera</t>
  </si>
  <si>
    <t>Comunicación al secuestre suspensión proceso - Procesos de gestión tributaria - Oficina de Depuración de Cartera</t>
  </si>
  <si>
    <t>Comunicado secuestre auto que ordena entrega bien rematado- Procesos de gestión tributaria - Oficina de Depuración de Cartera</t>
  </si>
  <si>
    <t>Comunicado deudor auto que ordena entrega bien rematado- Procesos de gestión tributaria - Oficina de Depuración de Cartera</t>
  </si>
  <si>
    <t>Oficio banagrario devolución / aplicación TDJ - Procesos de gestión tributaria - Oficina de Depuración de Cartera</t>
  </si>
  <si>
    <t>Auto por el cual se establece la RCB positiva  - Procesos de gestión tributaria - Oficina de Depuración de Cartera</t>
  </si>
  <si>
    <t>Auto admite oposición y abre a pruebas  - Procesos de gestión tributaria - Oficina de Depuración de Cartera</t>
  </si>
  <si>
    <t>Acta interrogatorio de parte bajo juramento  - Procesos de gestión tributaria - Oficina de Depuración de Cartera</t>
  </si>
  <si>
    <t>Auto ordena remoción y nombramiento nuevo secuestre  - Procesos de gestión tributaria - Oficina de Depuración de Cartera</t>
  </si>
  <si>
    <t>Auto cita acreedor hipotecario- Procesos de gestión tributaria - Oficina de Depuración de Cartera</t>
  </si>
  <si>
    <t>Auto aprueba avalúo inmueble - Procesos de gestión tributaria - Oficina de Depuración de Cartera</t>
  </si>
  <si>
    <t>Auto corre traslado liquidación crédito y costas - Procesos de gestión tributaria - Oficina de Depuración de Cartera</t>
  </si>
  <si>
    <t>Auto fija fecha remate  - Procesos de gestión tributaria - Oficina de Depuración de Cartera</t>
  </si>
  <si>
    <t>Aviso de remate - Procesos de gestión tributaria - Oficina de Depuración de Cartera</t>
  </si>
  <si>
    <t>Acta posesión perito evaluador - Procesos de gestión tributaria - Oficina de Depuración de Cartera</t>
  </si>
  <si>
    <t>Comunicado corre traslado avalúo  - Procesos de gestión tributaria - Oficina de Depuración de Cartera</t>
  </si>
  <si>
    <t>Comunicado citación acreedora hipotecario   - Procesos de gestión tributaria - Oficina de Depuración de Cartera</t>
  </si>
  <si>
    <t>Auto fija fecha hora para entrega inmueble rematado  - Procesos de gestión tributaria - Oficina de Depuración de Cartera</t>
  </si>
  <si>
    <t>Acta entrega inmueble rematado - Procesos de gestión tributaria - Oficina de Depuración de Cartera</t>
  </si>
  <si>
    <t>Fijación en lista - Procesos de gestión tributaria - Oficina de Depuración de Cartera</t>
  </si>
  <si>
    <t>Citación acto oficial  - Procesos de gestión tributaria - Oficina de Depuración de Cartera</t>
  </si>
  <si>
    <t>Citación mandamiento de pago - Procesos de gestión tributaria - Oficina de Depuración de Cartera</t>
  </si>
  <si>
    <t>Edicto - Procesos de gestión tributaria - Oficina de Depuración de Cartera</t>
  </si>
  <si>
    <t>Oficio solicitando publicación en el registro distrital - Procesos de gestión tributaria - Oficina de Depuración de Cartera</t>
  </si>
  <si>
    <t>Resolución publicación registro distrital  - Procesos de gestión tributaria - Oficina de Depuración de Cartera</t>
  </si>
  <si>
    <t>Solicitud notificación por aviso  - Procesos de gestión tributaria - Oficina de Depuración de Cartera</t>
  </si>
  <si>
    <t>Solicitud notificación por edicto - Procesos de gestión tributaria - Oficina de Depuración de Cartera</t>
  </si>
  <si>
    <t>Diligencia de notificación personal - Procesos de gestión tributaria - Oficina de Depuración de Cartera</t>
  </si>
  <si>
    <t>Acta de entrega de título de depósito judicial  - Procesos de gestión tributaria - Oficina de Depuración de Cartera</t>
  </si>
  <si>
    <t>Auto corre traslado avalúo - Procesos de gestión tributaria - Oficina de Depuración de Cartera</t>
  </si>
  <si>
    <t>Auto tiene en cuenta remanentes   - Procesos de gestión tributaria - Oficina de Depuración de Cartera</t>
  </si>
  <si>
    <t>Solicitud Captura de Vehículo  - Procesos de gestión tributaria - Oficina de Depuración de Cartera</t>
  </si>
  <si>
    <t>Respuesta Derecho de Petición  - Procesos de gestión tributaria - Oficina de Depuración de Cartera</t>
  </si>
  <si>
    <t>Comunicación al Secuestre de la Resolución de acuerdo de pago - Procesos de gestión tributaria - Oficina de Depuración de Cartera</t>
  </si>
  <si>
    <t>Comunicación de Levantamiento de Embargo Acciones - Procesos de gestión tributaria - Oficina de Depuración de Cartera</t>
  </si>
  <si>
    <t>Auto que fija el Avalúo de un bien   - Procesos de gestión tributaria - Oficina de Depuración de Cartera</t>
  </si>
  <si>
    <t>Auto que resuelve la objeción propuesta contra el avalúo - Procesos de gestión tributaria - Oficina de Depuración de Cartera</t>
  </si>
  <si>
    <t>Comunicación de la Concurrencia de Embargo - Procesos de gestión tributaria - Oficina de Depuración de Cartera</t>
  </si>
  <si>
    <t>Auto que resuelve la objeción a la liquidación de créditos y costas - Procesos de gestión tributaria - Oficina de Depuración de Cartera</t>
  </si>
  <si>
    <t>Resolución de prescripción y pérdida de fuerza ejecutoria - Procesos de gestión tributaria - Oficina de Depuración de Cartera</t>
  </si>
  <si>
    <t>Resolución fallo otras decisiones   - Procesos de gestión tributaria - Oficina de Depuración de Cartera</t>
  </si>
  <si>
    <t>Resolución para acumulación de procesos   - Procesos de gestión tributaria - Oficina de Depuración de Cartera</t>
  </si>
  <si>
    <t>Auto que Imprueba el Remate  - Procesos de gestión tributaria - Oficina de Depuración de Cartera</t>
  </si>
  <si>
    <t>Comunicación al Deudor de la Suspensión de Proceso Cobro - Procesos de gestión tributaria - Oficina de Depuración de Cartera</t>
  </si>
  <si>
    <t>Auto de Archivo de Proceso Prejurídico - Procesos de gestión tributaria - Oficina de Depuración de Cartera</t>
  </si>
  <si>
    <t>Comunicación al secuestre del auto de archivo del proceso Prejurídico  - Procesos de gestión tributaria - Oficina de Depuración de Cartera</t>
  </si>
  <si>
    <t>Oficio de Cobro Prejurídico Formato Especial  - Procesos de gestión tributaria - Oficina de Depuración de Cartera</t>
  </si>
  <si>
    <t>Oficio de Cobro Prejurídico Formato General  - Procesos de gestión tributaria - Oficina de Depuración de Cartera</t>
  </si>
  <si>
    <t>Oficio de Cobro Control Persuasivo General  - Procesos de gestión tributaria - Oficina de Depuración de Cartera</t>
  </si>
  <si>
    <t>Oficio de cobro persuasivo impuesto ICA   - Procesos de gestión tributaria - Oficina de Depuración de Cartera</t>
  </si>
  <si>
    <t>Oficio de cobro persuasivo impuesto predial  - Procesos de gestión tributaria - Oficina de Depuración de Cartera</t>
  </si>
  <si>
    <t>Oficio de cobro persuasivo impuesto vehículos  - Procesos de gestión tributaria - Oficina de Depuración de Cartera</t>
  </si>
  <si>
    <t>Comunicación al Juzgado, Tribunal, Notaria o Supersociedades de la Resolución de Suspensión del Proceso de Cobro Coactivo  - Procesos de gestión tributaria - Oficina de Depuración de Cartera</t>
  </si>
  <si>
    <t>Comunicación resolución que resuelve la oposición  - Procesos de gestión tributaria - Oficina de Depuración de Cartera</t>
  </si>
  <si>
    <t>Fijación de honorarios secuestre - Procesos de gestión tributaria - Oficina de Depuración de Cartera</t>
  </si>
  <si>
    <t>Oficio a FOSYGA - Procesos de gestión tributaria - Oficina de Depuración de Cartera</t>
  </si>
  <si>
    <t>Auto que abre a pruebas Recurso de Reposición Tributario - Procesos de gestión tributaria - Oficina de Depuración de Cartera</t>
  </si>
  <si>
    <t>Comunicación de Levantamiento de Embargo Inmueble Rematado   - Procesos de gestión tributaria - Oficina de Depuración de Cartera</t>
  </si>
  <si>
    <t>Acta que declara desierta diligencia de remate  - Procesos de gestión tributaria - Oficina de Depuración de Cartera</t>
  </si>
  <si>
    <t>Comunicación a la dirección de jurídica de la suspensión del proceso de cobro coactivo - Procesos de gestión tributaria - Oficina de Depuración de Cartera</t>
  </si>
  <si>
    <t>Auto de archivo Proceso de Cobro Coactivo Tributario - Procesos de gestión tributaria - Oficina de Depuración de Cartera</t>
  </si>
  <si>
    <t>Auto suspende el proceso de cobro  por trámite de proceso concursal  - Procesos de gestión tributaria - Oficina de Depuración de Cartera</t>
  </si>
  <si>
    <t>Auto relación costo beneficio negativa  - Procesos de gestión tributaria - Oficina de Depuración de Cartera</t>
  </si>
  <si>
    <t>Lista de chequeo expedientes  - Procesos de gestión tributaria - Oficina de Depuración de Cartera</t>
  </si>
  <si>
    <t>Autorización para aplicación de títulos de depósito judicial sin proceso   - Procesos de gestión tributaria - Oficina de Depuración de Cartera</t>
  </si>
  <si>
    <t>Oficio para devolución de TDJ al contribuyente  - Procesos de gestión tributaria - Oficina de Depuración de Cartera</t>
  </si>
  <si>
    <t>Respuesta solicitud FP y cambio de garantía  - Procesos de gestión tributaria - Oficina de Depuración de Cartera</t>
  </si>
  <si>
    <t>Auto ordena remoción y nombramiento nuevo secuestre   - Procesos de gestión tributaria - Oficina de Depuración de Cartera</t>
  </si>
  <si>
    <t>Formato de llamada - Procesos de gestión tributaria - Oficina de Depuración de Cartera</t>
  </si>
  <si>
    <t>Comunicación solicitando rendición de cuentas secuestre removido   - Procesos de gestión tributaria - Oficina de Depuración de Cartera</t>
  </si>
  <si>
    <t>Comunicación al secuestre auto que ordena entrega de bien rematado - Procesos de gestión tributaria - Oficina de Depuración de Cartera</t>
  </si>
  <si>
    <t>Comunicación al secuestre nombramiento   - Procesos de gestión tributaria - Oficina de Depuración de Cartera</t>
  </si>
  <si>
    <t>Comunicación respuesta derecho de petición - Procesos de gestión tributaria - Oficina de Depuración de Cartera</t>
  </si>
  <si>
    <t>Respuesta procede retiro bdme  - Procesos de gestión tributaria - Oficina de Depuración de Cartera</t>
  </si>
  <si>
    <t>Respuesta no procede retiro bdme  - Procesos de gestión tributaria - Oficina de Depuración de Cartera</t>
  </si>
  <si>
    <t>Auto ordena entrega del bien rematado  - Procesos de gestión tributaria - Oficina de Depuración de Cartera</t>
  </si>
  <si>
    <t>Resolución por la cual se modifica una facilidad de pago y se sustituye la garantía   - Procesos de gestión tributaria - Oficina de Depuración de Cartera</t>
  </si>
  <si>
    <t>Certificado de notificación electrónica  - Procesos de gestión tributaria - Oficina de Depuración de Cartera</t>
  </si>
  <si>
    <t>Ficha de depuración  - Procesos de gestión tributaria - Oficina de Depuración de Cartera</t>
  </si>
  <si>
    <t>Comunicaciones Oficiales  - Procesos de gestión tributaria - Oficina de Depuración de Cartera</t>
  </si>
  <si>
    <t>Resoluciones  - Procesos de gestión tributaria - Oficina de Depuración de Cartera</t>
  </si>
  <si>
    <t>Actas  - Procesos de gestión tributaria - Oficina de Depuración de Cartera</t>
  </si>
  <si>
    <t>Autos  - Procesos de gestión tributaria - Oficina de Depuración de Cartera</t>
  </si>
  <si>
    <t>Etapa de recursos tributarios</t>
  </si>
  <si>
    <t>Auto admisorio del recurso de reconsideración   - Procesos de gestión tributaria - Etapa de recursos tributarios - Oficina de Depuración de Cartera</t>
  </si>
  <si>
    <t>Auto inadmisorio del recurso de reconsideración - Procesos de gestión tributaria - Etapa de recursos tributarios - Oficina de Depuración de Cartera</t>
  </si>
  <si>
    <t>Auto que confirma el auto inadmisorio o que admite el recurso  - Procesos de gestión tributaria - Etapa de recursos tributarios - Oficina de Depuración de Cartera</t>
  </si>
  <si>
    <t>Auto que acepta desistimiento del recurso o revocatoria - Procesos de gestión tributaria - Etapa de recursos tributarios - Oficina de Depuración de Cartera</t>
  </si>
  <si>
    <t>Auto que decreta pruebas    - Procesos de gestión tributaria - Etapa de recursos tributarios - Oficina de Depuración de Cartera</t>
  </si>
  <si>
    <t>Resolución que resuelve el recurso de reconsideración     - Procesos de gestión tributaria - Etapa de recursos tributarios - Oficina de Depuración de Cartera</t>
  </si>
  <si>
    <t>Resolución aclaratoria   - Procesos de gestión tributaria - Etapa de recursos tributarios - Oficina de Depuración de Cartera</t>
  </si>
  <si>
    <t>Resolución de reducción sanción    - Procesos de gestión tributaria - Etapa de recursos tributarios - Oficina de Depuración de Cartera</t>
  </si>
  <si>
    <t>Resolución de revocatoria directa  - Procesos de gestión tributaria - Etapa de recursos tributarios - Oficina de Depuración de Cartera</t>
  </si>
  <si>
    <t>Revocatoria de oficio    - Procesos de gestión tributaria - Etapa de recursos tributarios - Oficina de Depuración de Cartera</t>
  </si>
  <si>
    <t>Oficio aceptacion sancion reducida  - Procesos de gestión tributaria - Etapa de recursos tributarios - Oficina de Depuración de Cartera</t>
  </si>
  <si>
    <t>Respuesta a derecho de peticion que pasa como recurso de reconsideración o revocatoria directa  - Procesos de gestión tributaria - Etapa de recursos tributarios - Oficina de Depuración de Cartera</t>
  </si>
  <si>
    <t>Oficio de rechazo revocatoria directa - Procesos de gestión tributaria - Etapa de recursos tributarios - Oficina de Depuración de Cartera</t>
  </si>
  <si>
    <t>Actas de la comisión de personal</t>
  </si>
  <si>
    <t>Actas de la comisión de personal Sub. talento humano</t>
  </si>
  <si>
    <t>Subdirección de Talento humano</t>
  </si>
  <si>
    <t>Subdirección de Talento humano Responsable del Proceso</t>
  </si>
  <si>
    <t>1. Ley  Estatutaria 1581 de 2012 (Protección de Datos)</t>
  </si>
  <si>
    <t>1. Artículos 2, 3, 4,  10, 13, 17 y 18</t>
  </si>
  <si>
    <t>Reserva  Total</t>
  </si>
  <si>
    <t>Anexos - Actas de la comisión de personal Sub. talento humano</t>
  </si>
  <si>
    <t>Actas comité  convivencia y conciliacion laboral</t>
  </si>
  <si>
    <t>Acta - Actas comité convivencia y conciliación laboral Sub. talento humano</t>
  </si>
  <si>
    <t>1. Ley  Estatutaria 1581 de 2012 (Protección de Datos)
2. Ley 1755 de 2015</t>
  </si>
  <si>
    <t>1. Artículos 2, 3, 4,  10, 13, 17 y 18
2.Artículos 24,numeral 3 y paragrafo</t>
  </si>
  <si>
    <t>Anexos - Actas comité convivencia y conciliación laboral Sub. talento humano</t>
  </si>
  <si>
    <t>Comunicaciones oficiales - Actas comité convivencia y conciliación laboral Sub. talento humano</t>
  </si>
  <si>
    <t>Historias Laborales</t>
  </si>
  <si>
    <t>Afiliación caja de compensación - Historias laborales Sub. talento humano</t>
  </si>
  <si>
    <t>Reserva total</t>
  </si>
  <si>
    <t>Carné entidad - Historias laborales Sub. talento humano</t>
  </si>
  <si>
    <t>Carta de aceptación nombramiento - Historias laborales Sub. talento humano</t>
  </si>
  <si>
    <t>Reesrva Parcial</t>
  </si>
  <si>
    <t>Certificación bancaria - Historias laborales Sub. talento humano</t>
  </si>
  <si>
    <t xml:space="preserve">1. Ley  Estatutaria 1581 de 2012 (Protección de Datos)
2. Ley 1755 de 2015
</t>
  </si>
  <si>
    <t>Certificado de examen médico - Historias laborales Sub. talento humano</t>
  </si>
  <si>
    <t>Físico - Digital PDF</t>
  </si>
  <si>
    <t>1.Resolución 113 del 2020 del Ministerio de Salud y Protección Social
2.Ley 1715 de 2015
3. Resolución 2346 del 2007 del Ministerio de Salud y Protección Social
4.Concepto 182641 de 2022, del DAFP</t>
  </si>
  <si>
    <t>1, .Artículo 19
2, Artículo 24
3. Artículo 14
4, Todo</t>
  </si>
  <si>
    <t>La reserva es Total</t>
  </si>
  <si>
    <t>Certificado de contraloría - Historias laborales Sub. talento humano</t>
  </si>
  <si>
    <t>1. Ley  Estatutaria 1581 de 2012 (Protección de Datos)
2. Ley 1755 de 2015
3. Decreto 1083 de 2015</t>
  </si>
  <si>
    <t>1. Artículos 2, 3, 4,  10, 13, 17 y 18
2.Artículos 24,numeral 3 y paragrafo
3. Artículos 2.2.5.1.5, 2.2.13.2.3</t>
  </si>
  <si>
    <t>Reserva Parcial</t>
  </si>
  <si>
    <t>Certificado de personeria - Historias laborales Sub. talento humano</t>
  </si>
  <si>
    <t>Certificado procuraduria - Historias laborales Sub. talento humano</t>
  </si>
  <si>
    <t>Certificados de estudio de educación formal - Historias laborales Sub. talento humano</t>
  </si>
  <si>
    <t xml:space="preserve">Físico </t>
  </si>
  <si>
    <t>1. Artículos 2, 3, 4,  10, 13, 17 y 18
2.Artículos 24,numeral 3 y paragrafo
3. Artículo 2.2.2.3.3</t>
  </si>
  <si>
    <t>Reserva Total</t>
  </si>
  <si>
    <t>Certificado de estudio de educación informa - Historias laborales Sub. talento humano</t>
  </si>
  <si>
    <t>1. Artículos 2, 3, 4,  10, 13, 17 y 18
2.Artículos 24,numeral 3 y paragrafo
3. Artículos 2.2.2.3.4, 2.2.2.3.5. y 2.2.2.3.6.</t>
  </si>
  <si>
    <t>Certificados de experiencia laboral - Historias laborales Sub. talento humano</t>
  </si>
  <si>
    <t>1. Artículos 2, 3, 4,  10, 13, 17 y 18
2.Artículos 24,numeral 3 y paragrafo
3. Artículos 2.2.2.3.7 y 2.2.2.3.8.</t>
  </si>
  <si>
    <t>Certificados deducción retención en la fuente - Historias laborales Sub. talento humano</t>
  </si>
  <si>
    <t>Físico</t>
  </si>
  <si>
    <t>1. Ley  Estatutaria 1581 de 2012 (Protección de Datos)
2. Ley 1755 de 2015
3. Decreto 624 de 1989 Estatuto Tributario</t>
  </si>
  <si>
    <t>1. Artículos 2, 3, 4,  10, 13, 17 y 18
2.Artículos 24,numeral 3 y paragrafo
3. Artículos 381, 382, 383 y 384</t>
  </si>
  <si>
    <t>Cesantías parciales y definitivas - Historias laborales Sub. talento humano</t>
  </si>
  <si>
    <t>1. Ley  Estatutaria 1581 de 2012 (Protección de Datos)
2. Ley 1755 de 2015
3. Decreto 2663 de 1950 Codigo Sustantivo del Trabajo</t>
  </si>
  <si>
    <t>1. Artículos 2, 3, 4,  10, 13, 17 y 18
2.Artículos 24,numeral 3 y paragrafo
3. Capítulo VII, Artículos 249 y 253</t>
  </si>
  <si>
    <t>Comisión de estudios - Historias laborales Sub. talento humano</t>
  </si>
  <si>
    <t>1. Artículos 2, 3, 4,  10, 13, 17 y 18
2.Artículos 24,numeral 3 y paragrafo
3. Artículos 2.2.5.5.23, 2.2.5.5.31, 2.2.5.5.32, 2.2.5.5.33, 2.2.5.5.35, 2.2.5.5.36, 2.2.5.5.37, 2.2.5.5.38</t>
  </si>
  <si>
    <t>Comisión de servicios - Historias laborales Sub. talento humano</t>
  </si>
  <si>
    <t>1. Artículos 2, 3, 4,  10, 13, 17 y 18
2.Artículos 24,numeral 3 y paragrafo
3. Artículos 2.2.5.5.25, 2.2.5.5.26, 2.2.5.5.27, 2.2.5.5.29, 2.2.5.5.31, 2.2.5.5.32, 2.2.5.5.33, 2.2.5.5.35, 2.2.5.5.36, 2.2.5.5.37 y 2.2.20.4.6</t>
  </si>
  <si>
    <t>Comisión para desempeñar cargo de libre nombramiento y remoción o de período - Historias laborales Sub. talento humano</t>
  </si>
  <si>
    <t>1. Artículos 2, 3, 4,  10, 13, 17 y 18
2.Artículos 24,numeral 3 y paragrafo
3. Artículo 2.2.5.5.39</t>
  </si>
  <si>
    <t>Comisión para atender invitaciones de gobiernos extranjeros - Historias laborales Sub. talento humano</t>
  </si>
  <si>
    <t>1. Artículos 2, 3, 4,  10, 13, 17 y 18
2.Artículos 24,numeral 3 y paragrafo
3. Artículos 2.2.5.5.22 y 2.2.5.5.40</t>
  </si>
  <si>
    <t>Comunicación estado de embarazo - Historias laborales Sub. talento humano</t>
  </si>
  <si>
    <t>1. Ley  Estatutaria 1581 de 2012 (Protección de Datos)
2. Ley 1755 de 2015
3. Decreto 1083 de 2015
4. Decreto 2663 de 1950 Codigo Sustantivo del Trabajo</t>
  </si>
  <si>
    <t>1. Artículos 2, 3, 4,  10, 13, 17 y 18
2.Artículos 24,numeral 3 y paragrafo
3. Artículos 2.2.6.31, 2.2.18.3.26, 2.2.20.2.28 y 2.2.31.1
4. Articulos 57, 58, 236, 237, 238, 239 y 240</t>
  </si>
  <si>
    <t>Constancia de entrega - Historias laborales Sub. talento humano</t>
  </si>
  <si>
    <t>1. Artículos 2, 3, 4,  10, 13, 17 y 18
2.Artículos 24,numeral 3 y paragrafo
3. Título 11, Capítulo 1, Artículos 2.2.11.1.1, 2.2.11.1.2, 2.2.11.1.3, 2.2.11.1.4, 2.2.11.1.6, 2.2.11.1.7 y 2.2.11.1.8</t>
  </si>
  <si>
    <t>Compensatorios - Historias laborales Sub. talento humano</t>
  </si>
  <si>
    <t>1. Artículos 2, 3, 4,  10, 13, 17 y 18
2.Artículos 24,numeral 3 y paragrafo
3. Artículo 2.2.5.5.51</t>
  </si>
  <si>
    <t>Certificación bono pensional - Historias laborales Sub. talento humano</t>
  </si>
  <si>
    <t>1. Ley  Estatutaria 1581 de 2012 (Protección de Datos)
2. Ley 1755 de 2015
3. Decreto 1158 de 1994
4. Decreto 691 de 1994</t>
  </si>
  <si>
    <t>1. Artículos 2, 3, 4,  10, 13, 17 y 18
2.Artículos 24,numeral 3 y paragrafo
3. Artículo 1
4. Artículo 6</t>
  </si>
  <si>
    <t>Declaración de bienes y rentas - Historias laborales Sub. talento humano</t>
  </si>
  <si>
    <t>1. Ley  Estatutaria 1581 de 2012 (Protección de Datos)
2. Ley 1755 de 2015
3. Decreto 1083 de 2015
4. Constitución Política de Colombia</t>
  </si>
  <si>
    <t>1. Artículos 2, 3, 4,  10, 13, 17 y 18
2.Artículos 24,numeral 3 y paragrafo
3. Artículos 2.2.5.1.9, 2.2.16.1, 2.2.16.2, 2.2.16.4 y 2.2.17.11
4. Artículo 122</t>
  </si>
  <si>
    <t>Declaración extra juicio - Historias laborales Sub. talento humano</t>
  </si>
  <si>
    <t>1. Ley  Estatutaria 1581 de 2012 (Protección de Datos)
2. Ley 1755 de 2015
3. Decreto 019 de 2012</t>
  </si>
  <si>
    <t>1. Artículos 2, 3, 4,  10, 13, 17 y 18
2. Artículos 24,numeral 3 y paragrafo
3. Artículo 7</t>
  </si>
  <si>
    <t>Derechos de petición Información/ Consultas o conceptos - Historias laborales Sub. talento humano</t>
  </si>
  <si>
    <t xml:space="preserve">1. Artículos 2, 3, 4,  10, 13, 17 y 18
2. Artículos 24,numeral 3 y paragrafo
</t>
  </si>
  <si>
    <t>Descuentos - Historias laborales Sub. talento humano</t>
  </si>
  <si>
    <t>1. Artículos 2, 3, 4,  10, 13, 17 y 18
2.Artículos 24,numeral 3 y paragrafo
3. Artículos 2.2.5.5.56, 2.2.30.4.2 y 2.2.31.5</t>
  </si>
  <si>
    <t>Documento de identidad - Historias laborales Sub. talento humano</t>
  </si>
  <si>
    <t>Documentos sindicales - Historias laborales Sub. talento humano</t>
  </si>
  <si>
    <t>1. Artículos 2, 3, 4,  10, 13, 17 y 18
2.Artículos 24,numeral 3 y paragrafo
3. Artículos 2.2.5.5.18 y 2.2.31.6</t>
  </si>
  <si>
    <t>Encargos - Historias laborales Sub. talento humano</t>
  </si>
  <si>
    <t>1. Artículos 2, 3, 4,  10, 13, 17 y 18
2.Artículos 24,numeral 3 y paragrafo
3. Artículos 2.2.5.3.1, 2.2.5.3.3, 2.2.5.3.4, 2.2.5.4.12.2.5.4.7, 2.2.5.5.1</t>
  </si>
  <si>
    <t>Evaluación del desempeño - Historias laborales Sub. talento humano</t>
  </si>
  <si>
    <t>1. Artículos 2, 3, 4,  10, 13, 17 y 18
2.Artículos 24,numeral 3 y paragrafo
3. Artículos 2.2.6.28, y Titulo 8, Capitulo 1</t>
  </si>
  <si>
    <t>Análisis de hoja de vida - Historias laborales Sub. talento humano</t>
  </si>
  <si>
    <t>Afiliación cesantias - Historias laborales Sub. talento humano</t>
  </si>
  <si>
    <t>Afiliación pensión - Historias laborales Sub. talento humano</t>
  </si>
  <si>
    <t>Afiliación salud - Historias laborales Sub. talento humano</t>
  </si>
  <si>
    <t>Necesidad de personal supernumerario - Historias laborales Sub. talento humano</t>
  </si>
  <si>
    <t>Solicitud de permisos - Historias laborales Sub. talento humano</t>
  </si>
  <si>
    <t>1. Artículos 2, 3, 4,  10, 13, 17 y 18
2.Artículos 24,numeral 3 y paragrafo
3. Artículos 2.2.5.5.1, 2.2.5.5.17</t>
  </si>
  <si>
    <t>Solicitud de nombramiento ordinario - Historias laborales Sub. talento humano</t>
  </si>
  <si>
    <t>Revelación de inversiones personales y sus partes relacionadas - Historias laborales Sub. talento humano</t>
  </si>
  <si>
    <t>Hoja de vida Servicio Civil - Historias laborales Sub. talento humano</t>
  </si>
  <si>
    <t xml:space="preserve">
1. Constitución Política de Colombia
2. Ley  Estatutaria 1581 de 2012 (Protección de Datos)
3. Ley 1755 de 2015
4. Decreto 1083 de 2015</t>
  </si>
  <si>
    <t>1. Artículo 122
2. Artículos 2, 3, 4,  10, 13, 17 y 18
3.Artículos 24,numeral 3 y paragrafo
4. Artículos 2.2.5.1.9, 2.2.16.1, 2.2.16.2, 2.2.16.4 y 2.2.17.11</t>
  </si>
  <si>
    <t>Hoja de vida personal - Historias laborales Sub. talento humano</t>
  </si>
  <si>
    <t>Hoja de vinculación - Historias laborales Sub. talento humano</t>
  </si>
  <si>
    <t>Inscripción y actualización en carrera administrativa - Historias laborales Sub. talento humano</t>
  </si>
  <si>
    <t>Investigaciones disciplinarias - Historias laborales Sub. talento humano</t>
  </si>
  <si>
    <t>Libreta militar - Historias laborales Sub. talento humano</t>
  </si>
  <si>
    <t>1. Artículos 2, 3, 4,  10, 13, 17 y 18
2.Artículos 24,numeral 3 y paragrafo
3. Artículos 2.2.5.1.4</t>
  </si>
  <si>
    <t>Licencias de conducción - Historias laborales Sub. talento humano</t>
  </si>
  <si>
    <t>Solicitud de licencia - Historias laborales Sub. talento humano</t>
  </si>
  <si>
    <t>Manifestación juramentada de no ser pensionado - Historias laborales Sub. talento humano</t>
  </si>
  <si>
    <t>Comunicación juramentada de no tener procesos pendientes de carácter alimentario - Historias laborales Sub. talento humano</t>
  </si>
  <si>
    <t>Memorando inducción especifica - Historias laborales Sub. talento humano</t>
  </si>
  <si>
    <t>Reserva parcial</t>
  </si>
  <si>
    <t>Política de seguridad de la información - Historias laborales Sub. talento humano</t>
  </si>
  <si>
    <t>Políticas para personas naturales vinculadas - Historias laborales Sub. talento humano</t>
  </si>
  <si>
    <t>Proceso de selección - Historias laborales Sub. talento humano</t>
  </si>
  <si>
    <t>Prorroga de nombramiento - Historias laborales Sub. talento humano</t>
  </si>
  <si>
    <t>1. Artículos 2, 3, 4,  10, 13, 17 y 18
2.Artículos 24,numeral 3 y paragrafo
3. Artículo 2.2.5.1.7</t>
  </si>
  <si>
    <t>Reclamaciones laborales por  prestaciones o salarios - Historias laborales Sub. talento humano</t>
  </si>
  <si>
    <t>Recursos de reposición y apelación - Historias laborales Sub. talento humano</t>
  </si>
  <si>
    <t>Registro civil o partida eclesiástica de matrimonio - Historias laborales Sub. talento humano</t>
  </si>
  <si>
    <t>Registros civiles de los hijos - Historias laborales Sub. talento humano</t>
  </si>
  <si>
    <t>Reintegro - Historias laborales Sub. talento humano</t>
  </si>
  <si>
    <t>Certificado antecedentes judiciales - Historias laborales Sub. talento humano</t>
  </si>
  <si>
    <t>Resolución de asignación funciones - Historias laborales Sub. talento humano</t>
  </si>
  <si>
    <t>Resolución de conformación de lista de elegibles - Historias laborales Sub. talento humano</t>
  </si>
  <si>
    <t>Resolución de Incorporación - Historias laborales Sub. talento humano</t>
  </si>
  <si>
    <t>Resolución de nombramiento en período de prueba o ascenso - Historias laborales Sub. talento humano</t>
  </si>
  <si>
    <t>Resolución de nombramiento - Historias laborales Sub. talento humano</t>
  </si>
  <si>
    <t>Resolución de pago de los incentivos a los mejores empleados - Historias laborales Sub. talento humano</t>
  </si>
  <si>
    <t>Resolución desvinculación - Historias laborales Sub. talento humano</t>
  </si>
  <si>
    <t>Resolución de traslado - Historias laborales Sub. talento humano</t>
  </si>
  <si>
    <t>Resolución de vacaciones - Historias laborales Sub. talento humano</t>
  </si>
  <si>
    <t>Resolución por la cual se designan los mejores empleados - Historias laborales Sub. talento humano</t>
  </si>
  <si>
    <t>Resolución por la cual se designan los mejores equipos de trabajo - Historias laborales Sub. talento humano</t>
  </si>
  <si>
    <t>Resolución por la cual se ordena un pago por concepto de incentivo pecuniario al mejor equipo de trabajo - Historias laborales Sub. talento humano</t>
  </si>
  <si>
    <t>Solicitud de reconocimiento o reajuste de prima técnica - Historias laborales Sub. talento humano</t>
  </si>
  <si>
    <t>Senténciales judiciales /proceso de responsabilidad fiscal / penal - Historias laborales Sub. talento humano</t>
  </si>
  <si>
    <t>Solicitud de evaluación del aspirante a nombramiento ordinario - Historias laborales Sub. talento humano</t>
  </si>
  <si>
    <t>Suspensiones provisionales - Historias laborales Sub. talento humano</t>
  </si>
  <si>
    <t>Tarjeta o matricula profesional - Historias laborales Sub. talento humano</t>
  </si>
  <si>
    <t>Tutelas - Historias laborales Sub. talento humano</t>
  </si>
  <si>
    <t xml:space="preserve">Informes a entidades de control y vigilancia </t>
  </si>
  <si>
    <t>Informe - Informes a entidades de control y vigilancia Sub. talento humano</t>
  </si>
  <si>
    <t>1. Ley  Estatutaria 1581 de 2012 (Protección de Datos)
2, Ley 1755 de 2015</t>
  </si>
  <si>
    <t>1. Artículos 2, 3, 4,  10, 13, 17 y 18
2.Artículos 24, 25,26, 27</t>
  </si>
  <si>
    <t>Anexo - Informes a entidades de control y vigilancia Sub. talento humano</t>
  </si>
  <si>
    <t>Informe - Informes a otros organismos Sub. talento humano</t>
  </si>
  <si>
    <t>Requerimiento - Informes a otros organismos Sub. talento humano</t>
  </si>
  <si>
    <t>Respuesta - Informes a otros organismos Sub. talento humano</t>
  </si>
  <si>
    <t>Anexos - Informes a otros organismos Sub. talento humano</t>
  </si>
  <si>
    <t>Nómina</t>
  </si>
  <si>
    <t>Nóminas de funcionarios</t>
  </si>
  <si>
    <t>Nomina adicional (opcional) - Nóminas de funcionarios Sub. talento humano</t>
  </si>
  <si>
    <t xml:space="preserve">Novedades de nomina </t>
  </si>
  <si>
    <t>Autorización horas extras laborales - Nóminas de funcionarios Sub. talento humano</t>
  </si>
  <si>
    <t>Deducciones por aportes - Nóminas de funcionarios Sub. talento humano</t>
  </si>
  <si>
    <t>Resrva Parcial</t>
  </si>
  <si>
    <t>Embargos de familia y civiles - Nóminas de funcionarios Sub. talento humano</t>
  </si>
  <si>
    <t>Art 4,5 6,8</t>
  </si>
  <si>
    <t>Descuentos voluntarios - Nóminas de funcionarios Sub. talento humano</t>
  </si>
  <si>
    <t>1. Ley 1266 DE 2008
2. Ley  Estatutaria 1581 de 2012 (Protección de Datos)</t>
  </si>
  <si>
    <t>1. Art 3,5, 6,7, 10
2. Art. 4. 5. 6. 8</t>
  </si>
  <si>
    <t>Novedades de comisión - Nóminas de funcionarios Sub. talento humano</t>
  </si>
  <si>
    <t>Novedades de encargos - Nóminas de funcionarios Sub. talento humano</t>
  </si>
  <si>
    <t>Novedades de ingreso - Nóminas de funcionarios Sub. talento humano</t>
  </si>
  <si>
    <t>Resrva a</t>
  </si>
  <si>
    <t>Novedades de licencias - Nóminas de funcionarios Sub. talento humano</t>
  </si>
  <si>
    <t>Digital - email</t>
  </si>
  <si>
    <t>Novedad vacancia temporal - Nóminas de funcionarios Sub. talento humano</t>
  </si>
  <si>
    <t>Novedades de prima técnica - Nóminas de funcionarios Sub. talento humano</t>
  </si>
  <si>
    <t>Novedades de retiro - Nóminas de funcionarios Sub. talento humano</t>
  </si>
  <si>
    <t>Novedades de sanciones disciplinarias - Nóminas de funcionarios Sub. talento humano</t>
  </si>
  <si>
    <t>Novedades de solicitud de retiro de cesantías - Nóminas de funcionarios Sub. talento humano</t>
  </si>
  <si>
    <t>Novedades de vacaciones - Nóminas de funcionarios Sub. talento humano</t>
  </si>
  <si>
    <t>Solicitud revisión de nómina - Nóminas de funcionarios Sub. talento humano</t>
  </si>
  <si>
    <t>Planes complementarios de salud - Nóminas de funcionarios Sub. talento humano</t>
  </si>
  <si>
    <t>Relación de incapacidades - Nóminas de funcionarios Sub. talento humano</t>
  </si>
  <si>
    <t>Planes institucionales de capacitación del personal</t>
  </si>
  <si>
    <t>Carta de compromiso - Planes institucionales de capacitación del personal Sub. talento humano</t>
  </si>
  <si>
    <t xml:space="preserve"> Digital - PDF</t>
  </si>
  <si>
    <t>Planes de bienestar del personal</t>
  </si>
  <si>
    <t>Registro de evaluación equipos de trabajo - Planes de bienestar del personal Sub. talento humano</t>
  </si>
  <si>
    <t>Programas del bienestar social del personal</t>
  </si>
  <si>
    <t>Control de asistencia - Programas del bienestar social del personal Sub. talento humano</t>
  </si>
  <si>
    <t>Lista de invitados e inscritos - Programas del bienestar social del personal Sub. talento humano</t>
  </si>
  <si>
    <t>Programas de mejoramiento de clima laboral</t>
  </si>
  <si>
    <t>Control de asistencia - Programas de mejoramiento de clima laboral Sub. talento humano</t>
  </si>
  <si>
    <t xml:space="preserve"> Digital - Excel</t>
  </si>
  <si>
    <t>Listado de invitados - Programas de mejoramiento de clima laboral Sub. talento humano</t>
  </si>
  <si>
    <t>Programas de inducción general</t>
  </si>
  <si>
    <t>Lista de invitados e inscritos - Programas de inducción general Sub. talento humano</t>
  </si>
  <si>
    <t>Procesos de selección de personal</t>
  </si>
  <si>
    <t>Concursos de carrera administrativa - CNSC</t>
  </si>
  <si>
    <t>Comunicación nombramiento - Concursos de carrera administrativa "CNSC" Sub. talento humano</t>
  </si>
  <si>
    <t>Correos soporte del trámite - Concursos de carrera administrativa "CNSC" Sub. talento humano</t>
  </si>
  <si>
    <t>Hoja de vida personal con soportes - Concursos de carrera administrativa "CNSC" Sub. talento humano</t>
  </si>
  <si>
    <t>Oficio de no aceptación del nombramiento - Concursos de carrera administrativa "CNSC" Sub. talento humano</t>
  </si>
  <si>
    <t>Resolución de conformación de lista de elegibles - Concursos de carrera administrativa "CNSC" Sub. talento humano</t>
  </si>
  <si>
    <t>Resolución de derogatoria del nombramiento - Concursos de carrera administrativa "CNSC" Sub. talento humano</t>
  </si>
  <si>
    <t>Resolución nombramiento en periodo de prueba - Concursos de carrera administrativa "CNSC" Sub. talento humano</t>
  </si>
  <si>
    <t>Procesos de selección de personal realizados por la SDH</t>
  </si>
  <si>
    <t>Acta del equipo evaluador - Procesos de selección de personal realizados por la SDH Sub. talento humano</t>
  </si>
  <si>
    <t>Consolidado de resultados - Procesos de selección de personal realizados por la SDH Sub. talento humano</t>
  </si>
  <si>
    <t>Control de asistencia a pruebas - Procesos de selección de personal realizados por la SDH Sub. talento humano</t>
  </si>
  <si>
    <t>Notificación correos electrónicos - Procesos de selección de personal realizados por la SDH Sub. talento humano</t>
  </si>
  <si>
    <t>Formato resultado de entrevista - Procesos de selección de personal realizados por la SDH Sub. talento humano</t>
  </si>
  <si>
    <t>Hoja de vida - Procesos de selección de personal realizados por la SDH Sub. talento humano</t>
  </si>
  <si>
    <t>Informe de la selección - Procesos de selección de personal realizados por la SDH Sub. talento humano</t>
  </si>
  <si>
    <t>Invitación para presentar pruebas - Procesos de selección de personal realizados por la SDH Sub. talento humano</t>
  </si>
  <si>
    <t>Invitación presentación entrevista - Procesos de selección de personal realizados por la SDH Sub. talento humano</t>
  </si>
  <si>
    <t>Pruebas de conocimientos esenciales - Procesos de selección de personal realizados por la SDH Sub. talento humano</t>
  </si>
  <si>
    <t>Pruebas psicométricas - Procesos de selección de personal realizados por la SDH Sub. talento humano</t>
  </si>
  <si>
    <t>Publicación de convocatoria - Procesos de selección de personal realizados por la SDH Sub. talento humano</t>
  </si>
  <si>
    <t>Registro resultados pruebas - Procesos de selección de personal realizados por la SDH Sub. talento humano</t>
  </si>
  <si>
    <t>Solicitud evaluación de aspirante a nombramiento ordinario - Procesos de selección de personal realizados por la SDH Sub. talento humano</t>
  </si>
  <si>
    <t>Sistemas de Gestión de la Seguridad y Salud en el Trabajo</t>
  </si>
  <si>
    <t>Inscripción como brigadista - Sistemas de gestión de la seguridad y salud en el trabajo Sub. talento humano</t>
  </si>
  <si>
    <t xml:space="preserve">
1. Ley 9 de 1979.
2. Resolución 2400 de 1979
3. Decrerto 1072 de 2015</t>
  </si>
  <si>
    <t>1. Articulo 114.
2. Articulo  223.
3. Articulo 2.2.4.6.25</t>
  </si>
  <si>
    <t xml:space="preserve">Reserva parcial </t>
  </si>
  <si>
    <t>Control toma de tensión - Sistemas de gestión de la seguridad y salud en el trabajo Sub. talento humano</t>
  </si>
  <si>
    <t>Atención de primeros auxilios - Sistemas de gestión de la seguridad y salud en el trabajo Sub. talento humano</t>
  </si>
  <si>
    <t>Control entrega elementos de protección personal - Sistemas de gestión de la seguridad y salud en el trabajo Sub. talento humano</t>
  </si>
  <si>
    <t>1. Articulo 122 y 123
2. Titulo IV, Capitulo II De los equipos y elementos de Protección. Artículos 176 a 201.
3. Artículo 2.2.6.3.36</t>
  </si>
  <si>
    <t>Investigación de accidente e incidentes laborales - Sistemas de gestión de la seguridad y salud en el trabajo Sub. talento humano</t>
  </si>
  <si>
    <t xml:space="preserve">
1. Resolución 1401 de 2007
</t>
  </si>
  <si>
    <t>1. Articulo 14.</t>
  </si>
  <si>
    <t>Historias ocupacionales</t>
  </si>
  <si>
    <t>Concepto de enfermedad profesional - Historias ocupacionales Sub. talento humano</t>
  </si>
  <si>
    <t>Recomendaciones - Historias ocupacionales Sub. talento humano</t>
  </si>
  <si>
    <t>Evaluaciones medicas ocupacionales - Historias ocupacionales Sub. talento humano</t>
  </si>
  <si>
    <t>Informe - Historias ocupacionales Sub. talento humano</t>
  </si>
  <si>
    <t>Exámenes médicos - Historias ocupacionales Sub. talento humano</t>
  </si>
  <si>
    <t>Base de historias laborales</t>
  </si>
  <si>
    <t>lnformes a entidades de control y vigilancia</t>
  </si>
  <si>
    <t>Requerimiento - Subdirección de determinación</t>
  </si>
  <si>
    <t>Subdirección  de Determinación
Responsable del proceso</t>
  </si>
  <si>
    <t>Subdirección  de Determinación</t>
  </si>
  <si>
    <t>1.  Constitución Política de Colombia
2.  Ley  Estatutaria 1266 de 2008 (Ley de Habeas Data)
3. Ley 1437 de 2011
4.Ley 1474 de 2011. "Por la cual se dictan normas orientadas a fortalecer los mecanismos de prevención, investigación y sanción de actos de corrupción y la efectividad del control de la gestión pública." exceptuada por lo  estipulado en el parágrafo del Artículo 77.
5.  Ley  Estatutaria 1581 de 2012 (Protección de Datos)
6. Ley 1712 del 2014 (Ley de Transparencia)
7. Ley 1755 de 2015 (Regula el Derecho de Petición) 
8, Ley 2157 de 2021
9. Ley 2199 de 2022
10.  Decreto 1081 de 2015                                                                                    11. Decreto 624 de 1989 (Estatuto Tributario Nacional)
12. Decreto 807 de 1993
13. Concepto 596951 de 2020 Departamento Administrativo de la Función Pública</t>
  </si>
  <si>
    <t xml:space="preserve">1.  Artículos 15, 20 y 74
2.  Artículos 3 a 8
3. Artículos 13 al 33
4. Artículo 77.
5.  Artículos 2, 3, 4,  10, 13, 17 y 18
6. Artículo 6 y 18
7. Artículo 1
8 Artículo 2. 
9.  Artículo 52
10. Artículos 2.1.1.4.1.1. y  2.1.1.4.1.2.                                                                                   11. Artículos, 583-586, 623-2, 693, 693-1, 849-4
12. Artículo 18
13. Interrogantes 1 y 2
</t>
  </si>
  <si>
    <t>Informe a organismo de control - Subdirección de determinación</t>
  </si>
  <si>
    <t>Respuesta - Subdirección de determinación</t>
  </si>
  <si>
    <t>Anexos - informes a entidades de control y vigilancia Sub. de determinación</t>
  </si>
  <si>
    <t>Oficio Remisorio - Subdirección de determinación</t>
  </si>
  <si>
    <t>Controles de Contribuciones especiales</t>
  </si>
  <si>
    <t>Archivo en Medio Magnético - Subdirección de determinación</t>
  </si>
  <si>
    <t>Parcial: El derecho al acceso a la información Pública no es absoluta y está limitada por el derecho a la protección de la intimidad y de los datos personales que acompañan la misma.</t>
  </si>
  <si>
    <t>Programas de Gestión Tributaria</t>
  </si>
  <si>
    <t>Informe de programas piloto - Subdirección de determinación</t>
  </si>
  <si>
    <t>Informe por programa - Subdirección de determinación</t>
  </si>
  <si>
    <t>Protocolo - Subdirección de determinación</t>
  </si>
  <si>
    <t>Relación de población objetiva del programa - Subdirección de determinación</t>
  </si>
  <si>
    <t>Solicitud de información de medios magnéticos - Subdirección de determinación</t>
  </si>
  <si>
    <t>Solicitud de  información de terceros - Subdirección de determinación</t>
  </si>
  <si>
    <t>Comunicaciones oficiales - Subdirección de determinación</t>
  </si>
  <si>
    <t>Anexos - Subdirección de determinación - Programas de gestión tributaria Sub. de determinación</t>
  </si>
  <si>
    <t>Parcial: Las lógicas de control y los formatos de retroalimentación tienen los pasos específicos para determinar el comportamiento de cada unos de los contribuyentes para gestionar el programa en mención.</t>
  </si>
  <si>
    <t>Tornaguías</t>
  </si>
  <si>
    <t>No Aplica</t>
  </si>
  <si>
    <t>Solicitud de expedición de tornaguía. - Subdirección de Determinación</t>
  </si>
  <si>
    <t xml:space="preserve">
Digital - formato via web</t>
  </si>
  <si>
    <t>Oficina de Fiscalización Grandes Contribuyentes Responsable del proceso</t>
  </si>
  <si>
    <t>Oficina de Fiscalización Grandes Contribuyentes</t>
  </si>
  <si>
    <t>Carta  de envío tornaguías  legalizadas. - Subdirección de Determinación</t>
  </si>
  <si>
    <t>Control revisión de tornaguías. - Subdirección de Determinación</t>
  </si>
  <si>
    <t>Tornaguía. - Subdirección de Determinación</t>
  </si>
  <si>
    <t xml:space="preserve">
Digital - PDF</t>
  </si>
  <si>
    <t>Procesos de Gestión Tributaria</t>
  </si>
  <si>
    <t>Informe de invalidación de declaraciones cuando no procede - Subdirección de Determinación</t>
  </si>
  <si>
    <t>Informe de invalidación de declaraciones cuando procede - Subdirección de Determinación</t>
  </si>
  <si>
    <t>Informe de auto declarativo cuando no procede - Subdirección de Determinación</t>
  </si>
  <si>
    <t>Auto de archivo inexactos - Subdirección de Determinación</t>
  </si>
  <si>
    <t>Acta de archivo tramite tributario - Subdirección de Determinación</t>
  </si>
  <si>
    <t>Informe gestión de expedientes . - Subdirección de Determinación</t>
  </si>
  <si>
    <t>Informe de expedientes para liquidación. - Subdirección de Determinación</t>
  </si>
  <si>
    <t>Pliego de Cargos por Error Aritmético - Subdirección de Determinación</t>
  </si>
  <si>
    <t>Pliego de Cargos por No Remitir Información - Subdirección de Determinación</t>
  </si>
  <si>
    <t>Pliego de Cargos por Sanción Mal Liquidada - Subdirección de Determinación</t>
  </si>
  <si>
    <t>Acta de presentación - Subdirección de Determinación</t>
  </si>
  <si>
    <t>Acta de visita - Subdirección de Determinación</t>
  </si>
  <si>
    <t>Auto Inclusorio / Exclusorio - Subdirección de Determinación</t>
  </si>
  <si>
    <t>Auto aclaratorio - Subdirección de Determinación</t>
  </si>
  <si>
    <t>Auto declarativo - Subdirección de Determinación</t>
  </si>
  <si>
    <t>Auto comisorio - Subdirección de Determinación</t>
  </si>
  <si>
    <t>Auto de verificación o cruce - Subdirección de Determinación</t>
  </si>
  <si>
    <t>Auto de Inspección Tributaria o contable - Subdirección de Determinación</t>
  </si>
  <si>
    <t>Emplazamiento para corregir. - Subdirección de Determinación</t>
  </si>
  <si>
    <t>Emplazamiento para declarar - Subdirección de Determinación</t>
  </si>
  <si>
    <t>Auto de archivo 69-F.65 - Subdirección de Determinación</t>
  </si>
  <si>
    <t>Acta de reparto - Subdirección de Determinación</t>
  </si>
  <si>
    <t>Requerimiento especial general - Subdirección de Determinación</t>
  </si>
  <si>
    <t>Requerimiento de Información a entidades - Subdirección de Determinación</t>
  </si>
  <si>
    <t>Auto de archivo Oficina de Fiscalización. - Subdirección de Determinación</t>
  </si>
  <si>
    <t>Auto de archivo omisos. - Subdirección de Determinación</t>
  </si>
  <si>
    <t>Boletín y pruebas de catastro. - Subdirección de Determinación</t>
  </si>
  <si>
    <t>Certificado de Existencia y Representación Legal. - Subdirección de Determinación</t>
  </si>
  <si>
    <t>Certificado de tradición y libertad - Subdirección de Determinación</t>
  </si>
  <si>
    <t>Copia de declaración tributaria. - Subdirección de Determinación</t>
  </si>
  <si>
    <t>Copia del NIT. - Subdirección de Determinación</t>
  </si>
  <si>
    <t>Derecho de Petición. - Subdirección de Determinación</t>
  </si>
  <si>
    <t>Emplazamiento para corregir predial. - Subdirección de Determinación</t>
  </si>
  <si>
    <t>Emplazamiento para corregir vehículos. - Subdirección de Determinación</t>
  </si>
  <si>
    <t>Emplazamiento para declarar predial con auto declarativo y/o invalidación. - Subdirección de Determinación</t>
  </si>
  <si>
    <t>Emplazamiento para declarar predial masivo puntual. - Subdirección de Determinación</t>
  </si>
  <si>
    <t>Emplazamiento para declarar vehículo masivo puntual. - Subdirección de Determinación</t>
  </si>
  <si>
    <t>Emplazamiento para declarar vehículos con auto declarativo y/o invalidación. - Subdirección de Determinación</t>
  </si>
  <si>
    <t>Estado de Cuenta. - Subdirección de Determinación</t>
  </si>
  <si>
    <t>Oficio de caducidad de la acción de fiscalización. - Subdirección de Determinación</t>
  </si>
  <si>
    <t>Pruebas. - Subdirección de Determinación</t>
  </si>
  <si>
    <t>Digital - PDF
Fisico - Papel carpetas</t>
  </si>
  <si>
    <t>Requerimiento especial ICA. - Subdirección de Determinación</t>
  </si>
  <si>
    <t>Requerimiento especial predial masivo. - Subdirección de Determinación</t>
  </si>
  <si>
    <t>Requerimiento especial predial puntual. - Subdirección de Determinación</t>
  </si>
  <si>
    <t>Requerimiento especial vehículos masivo. - Subdirección de Determinación</t>
  </si>
  <si>
    <t>Requerimiento Especial. - Subdirección de Determinación</t>
  </si>
  <si>
    <t>Respuesta Fiscalización Producción a información acreencias con actos. - Subdirección de Determinación</t>
  </si>
  <si>
    <t>Respuesta Fiscalización Propiedad a información acreencias con actos. - Subdirección de Determinación</t>
  </si>
  <si>
    <t>Solicitud de invalidación. - Subdirección de Determinación</t>
  </si>
  <si>
    <t>Informe</t>
  </si>
  <si>
    <t>Devolución de solicitudes de cobro</t>
  </si>
  <si>
    <t>Comunicación de Devolución - Devolución de solicitudes de cobro - Subdirección de Cobro No Tributario</t>
  </si>
  <si>
    <t>Subdirección Cobro No Tributario Responsable del Proceso</t>
  </si>
  <si>
    <t>Subdirección de Cobro No Tributario</t>
  </si>
  <si>
    <t>TOTAL: Información que involucre derechos a la privacidad e intimidad de las personas, recolectada a través de diferentes mecanismos dispuestos por la Entidad; avalúo de los muebles o inmuebles, razón social y datos de contacto del sancionado, actividad económica del sancionado; información que contenga opiniones o puntos de vista del servidor público como parte del proceso de reuniones o decisiones frente a la gestión no tributaria y planeación estratégica de la Entidad.</t>
  </si>
  <si>
    <t>Programas de formación y Control no Tributario</t>
  </si>
  <si>
    <t>Comunicaciones oficiales - Programas de formación y Control no Tributario - Subdirección de Cobro No Tributario</t>
  </si>
  <si>
    <t>Encuesta - Programas de formación y Control no Tributario - Subdirección de Cobro No Tributario</t>
  </si>
  <si>
    <t>Titulos de depósito judicial</t>
  </si>
  <si>
    <t>Acta de arqueo físico de los TDJ custodiados en la caja fuerte 110-F.120 - Titulos de depósito judicial - Subdirección de Cobro No Tributario</t>
  </si>
  <si>
    <t>Consulta Sistema de orientación sit 2 legado</t>
  </si>
  <si>
    <t>Consulta Cordis legado</t>
  </si>
  <si>
    <t>Mandamiento de pago no tributario -Proceso de Cobro Coactivo-Of. de gestión de cobro</t>
  </si>
  <si>
    <t>Oficina Gestión Cobro Responsable del proceso</t>
  </si>
  <si>
    <t>Oficina Gestión Cobro</t>
  </si>
  <si>
    <t>Resolución facilidad de pago no tributario -Proceso de Cobro Coactivo-Of. de gestión de cobro</t>
  </si>
  <si>
    <t>Resolución incumplimiento facilidad -Proceso de Cobro Coactivo-Of. de gestión de cobro</t>
  </si>
  <si>
    <t>Resolución levantamiento embargo -Proceso de Cobro Coactivo-Of. de gestión de cobro</t>
  </si>
  <si>
    <t>Resolución seguir adelante no tributario -Proceso de Cobro Coactivo-Of. de gestión de cobro</t>
  </si>
  <si>
    <t>Modificación mandamiento de pago -Proceso de Cobro Coactivo-Of. de gestión de cobro</t>
  </si>
  <si>
    <t>Resolución de embargo -Proceso de Cobro Coactivo-Of. de gestión de cobro</t>
  </si>
  <si>
    <t>Resolución reliquidación facilidad -Proceso de Cobro Coactivo-Of. de gestión de cobro</t>
  </si>
  <si>
    <t>Resolución fallo de reposición -Proceso de Cobro Coactivo-Of. de gestión de cobro</t>
  </si>
  <si>
    <t>Resolución fallo reposición incumplimiento facilidad -Proceso de Cobro Coactivo-Of. de gestión de cobro</t>
  </si>
  <si>
    <t>Solicitud facilidad de pago -Proceso de Cobro Coactivo-Of. de gestión de cobro</t>
  </si>
  <si>
    <t>Oficio requisitos FP -Proceso de Cobro Coactivo-Of. de gestión de cobro</t>
  </si>
  <si>
    <t>Respuesta solicitud FP y cambio de garantía -Proceso de Cobro Coactivo-Of. de gestión de cobro</t>
  </si>
  <si>
    <t>Compromiso heredero solidario -Proceso de Cobro Coactivo-Of. de gestión de cobro</t>
  </si>
  <si>
    <t>Resolución Terminación -Proceso de Cobro Coactivo-Of. de gestión de cobro</t>
  </si>
  <si>
    <t>Resolución acumulación de procesos -Proceso de Cobro Coactivo-Of. de gestión de cobro</t>
  </si>
  <si>
    <t>Estudio de garantías -Proceso de Cobro Coactivo-Of. de gestión de cobro</t>
  </si>
  <si>
    <t>Lista de chequeo facilidad de pago DCO -Proceso de Cobro Coactivo-Of. de gestión de cobro</t>
  </si>
  <si>
    <t>Comunicación a la entidad del auto que abre a pruebas -Proceso de Cobro Coactivo-Of. de gestión de cobro</t>
  </si>
  <si>
    <t>Comunicación a la entidad fallo recurso -Proceso de Cobro Coactivo-Of. de gestión de cobro</t>
  </si>
  <si>
    <t>Resolución suspensión procesos -Proceso de Cobro Coactivo-Of. de gestión de cobro</t>
  </si>
  <si>
    <t>Comunicado oficina gestión judicial suspensión -Proceso de Cobro Coactivo-Of. de gestión de cobro</t>
  </si>
  <si>
    <t>Comunicación al deudor del auto que abre a pruebas -Proceso de Cobro Coactivo-Of. de gestión de cobro</t>
  </si>
  <si>
    <t>Auto aprueba remate y ordena entrega del inmueble -Proceso de Cobro Coactivo-Of. de gestión de cobro</t>
  </si>
  <si>
    <t>Comunicación al secuestre de la resolución de terminación -Proceso de Cobro Coactivo-Of. de gestión de cobro</t>
  </si>
  <si>
    <t>Comunicación de embargo establecimientos -Proceso de Cobro Coactivo-Of. de gestión de cobro</t>
  </si>
  <si>
    <t>Comunicación de embargo productos bancarios -Proceso de Cobro Coactivo-Of. de gestión de cobro</t>
  </si>
  <si>
    <t>Comunicación de embargo salario -Proceso de Cobro Coactivo-Of. de gestión de cobro</t>
  </si>
  <si>
    <t>Comunicación de levantamiento de embargo establecimientos -Proceso de Cobro Coactivo-Of. de gestión de cobro</t>
  </si>
  <si>
    <t>Comunicación de levantamiento de embargo productos bancarios -Proceso de Cobro Coactivo-Of. de gestión de cobro</t>
  </si>
  <si>
    <t>Comunicación de levantamiento de embargo salario -Proceso de Cobro Coactivo-Of. de gestión de cobro</t>
  </si>
  <si>
    <t>Comunicación dejando a disposición remanentes -Proceso de Cobro Coactivo-Of. de gestión de cobro</t>
  </si>
  <si>
    <t>Comunicación al secuestre de la resolución de fallo otras decisiones -Proceso de Cobro Coactivo-Of. de gestión de cobro</t>
  </si>
  <si>
    <t>Comunicación de embargo acciones -Proceso de Cobro Coactivo-Of. de gestión de cobro</t>
  </si>
  <si>
    <t>Comunicación de embargo predio -Proceso de Cobro Coactivo-Of. de gestión de cobro</t>
  </si>
  <si>
    <t>Comunicación de embargo remanentes -Proceso de Cobro Coactivo-Of. de gestión de cobro</t>
  </si>
  <si>
    <t>Comunicación de embargo vehículo -Proceso de Cobro Coactivo-Of. de gestión de cobro</t>
  </si>
  <si>
    <t>Comunicación de levantamiento de embargo predio -Proceso de Cobro Coactivo-Of. de gestión de cobro</t>
  </si>
  <si>
    <t>Comunicación de levantamiento de embargo remanentes -Proceso de Cobro Coactivo-Of. de gestión de cobro</t>
  </si>
  <si>
    <t>Comunicación de levantamiento de embargo vehículo -Proceso de Cobro Coactivo-Of. de gestión de cobro</t>
  </si>
  <si>
    <t>Comunicación levantamiento de captura de vehículo -Proceso de Cobro Coactivo-Of. de gestión de cobro</t>
  </si>
  <si>
    <t>Comunicado del nombramiento perito evaluador -Proceso de Cobro Coactivo-Of. de gestión de cobro</t>
  </si>
  <si>
    <t>Acta recepción de testimonio -Proceso de Cobro Coactivo-Of. de gestión de cobro</t>
  </si>
  <si>
    <t>Comunicado citación opositor o testigo -Proceso de Cobro Coactivo-Of. de gestión de cobro</t>
  </si>
  <si>
    <t>Resolución resuelve oposición -Proceso de Cobro Coactivo-Of. de gestión de cobro</t>
  </si>
  <si>
    <t>Comunicación auto que tiene en cuenta embargo remanentes -Proceso de Cobro Coactivo-Of. de gestión de cobro</t>
  </si>
  <si>
    <t>Comunicado adjudicación del inmueble rematado -Proceso de Cobro Coactivo-Of. de gestión de cobro</t>
  </si>
  <si>
    <t>Comunicado adjudicación del vehículo rematado -Proceso de Cobro Coactivo-Of. de gestión de cobro</t>
  </si>
  <si>
    <t>Comunicado al adjudicatario del auto aprueba remate -Proceso de Cobro Coactivo-Of. de gestión de cobro</t>
  </si>
  <si>
    <t>Comunicado al deudor del auto aprueba remate -Proceso de Cobro Coactivo-Of. de gestión de cobro</t>
  </si>
  <si>
    <t>Comunicado auto corre traslado liquidación crédito -Proceso de Cobro Coactivo-Of. de gestión de cobro</t>
  </si>
  <si>
    <t>Comunicado auto suspensión remate -Proceso de Cobro Coactivo-Of. de gestión de cobro</t>
  </si>
  <si>
    <t>Comunicado perito evaluador auto que fija honorarios -Proceso de Cobro Coactivo-Of. de gestión de cobro</t>
  </si>
  <si>
    <t>Constancia de ejecutoria auto aprueba remate -Proceso de Cobro Coactivo-Of. de gestión de cobro</t>
  </si>
  <si>
    <t>Comunicación del auto ordena despacho comisorio otra ciudad -Proceso de Cobro Coactivo-Of. de gestión de cobro</t>
  </si>
  <si>
    <t>Comunicado adjudicatario auto ordena entrega bien rematado -Proceso de Cobro Coactivo-Of. de gestión de cobro</t>
  </si>
  <si>
    <t>Comunicado al secuestre del nombramiento -Proceso de Cobro Coactivo-Of. de gestión de cobro</t>
  </si>
  <si>
    <t>Comunicado solicita rendición cuentas secuestre removido -Proceso de Cobro Coactivo-Of. de gestión de cobro</t>
  </si>
  <si>
    <t>Comunicación al secuestre suspensión proceso -Proceso de Cobro Coactivo-Of. de gestión de cobro</t>
  </si>
  <si>
    <t>Comunicado secuestre auto que ordena entrega bien rematado -Proceso de Cobro Coactivo-Of. de gestión de cobro</t>
  </si>
  <si>
    <t>Comunicado deudor auto que ordena entrega bien rematado -Proceso de Cobro Coactivo-Of. de gestión de cobro</t>
  </si>
  <si>
    <t>Auto por el cual se establece la RCB positiva -Proceso de Cobro Coactivo-Of. de gestión de cobro</t>
  </si>
  <si>
    <t>Auto admite oposición y abre a pruebas -Proceso de Cobro Coactivo-Of. de gestión de cobro</t>
  </si>
  <si>
    <t>Acta interrogatorio de parte bajo juramento -Proceso de Cobro Coactivo-Of. de gestión de cobro</t>
  </si>
  <si>
    <t>Auto ordena remoción y nombramiento nuevo secuestre -Proceso de Cobro Coactivo-Of. de gestión de cobro</t>
  </si>
  <si>
    <t>Auto cita acreedor hipotecario -Proceso de Cobro Coactivo-Of. de gestión de cobro</t>
  </si>
  <si>
    <t>Auto aprueba avalúo inmueble -Proceso de Cobro Coactivo-Of. de gestión de cobro</t>
  </si>
  <si>
    <t>Auto corre traslado liquidación crédito y costas -Proceso de Cobro Coactivo-Of. de gestión de cobro</t>
  </si>
  <si>
    <t>Auto fija fecha remate -Proceso de Cobro Coactivo-Of. de gestión de cobro</t>
  </si>
  <si>
    <t>Aviso de remate -Proceso de Cobro Coactivo-Of. de gestión de cobro</t>
  </si>
  <si>
    <t>Acta posesión perito evaluador -Proceso de Cobro Coactivo-Of. de gestión de cobro</t>
  </si>
  <si>
    <t>Comunicado corre traslado avalúo -Proceso de Cobro Coactivo-Of. de gestión de cobro</t>
  </si>
  <si>
    <t>Comunicado citación acreedora hipotecario -Proceso de Cobro Coactivo-Of. de gestión de cobro</t>
  </si>
  <si>
    <t>Auto fija fecha hora para entrega inmueble rematado -Proceso de Cobro Coactivo-Of. de gestión de cobro</t>
  </si>
  <si>
    <t>Acta entrega inmueble rematado -Proceso de Cobro Coactivo-Of. de gestión de cobro</t>
  </si>
  <si>
    <t>Acta de entrega de título de depósito judicial -Proceso de Cobro Coactivo-Of. de gestión de cobro</t>
  </si>
  <si>
    <t>Auto corre traslado avalúo -Proceso de Cobro Coactivo-Of. de gestión de cobro</t>
  </si>
  <si>
    <t>Auto tiene en cuenta remanentes -Proceso de Cobro Coactivo-Of. de gestión de cobro</t>
  </si>
  <si>
    <t>Resolución prescripción CNT -Proceso de Cobro Coactivo-Of. de gestión de cobro</t>
  </si>
  <si>
    <t>Memorando de legalización TDJ -Proceso de Cobro Coactivo-Of. de gestión de cobro</t>
  </si>
  <si>
    <t>Oficio de búsqueda de bienes -Proceso de Cobro Coactivo-Of. de gestión de cobro</t>
  </si>
  <si>
    <t>Respuesta derecho de petición -Proceso de Cobro Coactivo-Of. de gestión de cobro</t>
  </si>
  <si>
    <t>Recurso de reposición a incumplimiento facilidad de pago -Proceso de Cobro Coactivo-Of. de gestión de cobro</t>
  </si>
  <si>
    <t>Resolución de excepciones no tributario -Proceso de Cobro Coactivo-Of. de gestión de cobro</t>
  </si>
  <si>
    <t>Comunicación al Juzgado, Tribunal, Notaria o Super sociedades de la Resolución de Suspensión del Proceso de Cobro Coactivo -Proceso de Cobro Coactivo-Of. de gestión de cobro</t>
  </si>
  <si>
    <t>Auto aprueba liquidación crédito y costas -Proceso de Cobro Coactivo-Of. de gestión de cobro</t>
  </si>
  <si>
    <t>Acta audiencia de remate adjudica -Proceso de Cobro Coactivo-Of. de gestión de cobro</t>
  </si>
  <si>
    <t>Auto suspensión remate -Proceso de Cobro Coactivo-Of. de gestión de cobro</t>
  </si>
  <si>
    <t>Auto que resuelve la objeción propuesta contra el avalúo -Proceso de Cobro Coactivo-Of. de gestión de cobro</t>
  </si>
  <si>
    <t>Auto que resuelve la objeción a la liquidación de créditos y costas -Proceso de Cobro Coactivo-Of. de gestión de cobro</t>
  </si>
  <si>
    <t>Oficio de devolución título ejecutivo -Proceso de Cobro Coactivo-Of. de gestión de cobro</t>
  </si>
  <si>
    <t>Comunicación al Deudor de la Suspensión de Proceso Cobro -Proceso de Cobro Coactivo-Of. de gestión de cobro</t>
  </si>
  <si>
    <t>Auto que Abre a Pruebas para Fallar Excepciones -Proceso de Cobro Coactivo-Of. de gestión de cobro</t>
  </si>
  <si>
    <t>Auto que Abre a Pruebas para Fallar Recurso -Proceso de Cobro Coactivo-Of. de gestión de cobro</t>
  </si>
  <si>
    <t>Oficio de Respuesta para Trámite de Sucesión con Deuda -Proceso de Cobro Coactivo-Of. de gestión de cobro</t>
  </si>
  <si>
    <t>Oficio de Respuesta para Trámite de Sucesión sin Deuda -Proceso de Cobro Coactivo-Of. de gestión de cobro</t>
  </si>
  <si>
    <t>Fijación de honorarios secuestre -Proceso de Cobro Coactivo-Of. de gestión de cobro</t>
  </si>
  <si>
    <t>Oficio a FOSYGA -Proceso de Cobro Coactivo-Of. de gestión de cobro</t>
  </si>
  <si>
    <t>Formato respuesta solicitud facilidad de pago -Proceso de Cobro Coactivo-Of. de gestión de cobro</t>
  </si>
  <si>
    <t>Comunicación de Levantamiento de Embargo Inmueble Rematado -Proceso de Cobro Coactivo-Of. de gestión de cobro</t>
  </si>
  <si>
    <t>Acta que declara desierta diligencia de remate -Proceso de Cobro Coactivo-Of. de gestión de cobro</t>
  </si>
  <si>
    <t>Resolución fallo otras decisiones -Proceso de Cobro Coactivo-Of. de gestión de cobro</t>
  </si>
  <si>
    <t>Auto ordena entrega del Bien Rematado -Proceso de Cobro Coactivo-Of. de gestión de cobro</t>
  </si>
  <si>
    <t>Comunicación al Secuestre Nombramiento -Proceso de Cobro Coactivo-Of. de gestión de cobro</t>
  </si>
  <si>
    <t>Comunicación a la Entidad de la Resolución Fallo Otras Decisiones -Proceso de Cobro Coactivo-Of. de gestión de cobro</t>
  </si>
  <si>
    <t>Resolución de Prescripción y Perdida de Fuerza Ejecutoria -Proceso de Cobro Coactivo-Of. de gestión de cobro</t>
  </si>
  <si>
    <t>Auto Suspende el Proceso de Cobro por Trámite por Proceso Concursal -Proceso de Cobro Coactivo-Of. de gestión de cobro</t>
  </si>
  <si>
    <t>Comunicación resolución que resuelve la oposición -Proceso de Cobro Coactivo-Of. de gestión de cobro</t>
  </si>
  <si>
    <t>Auto ordena despacho comisorio para secuestro, avalúo y remate -Proceso de Cobro Coactivo-Of. de gestión de cobro</t>
  </si>
  <si>
    <t>Comunicación que solicita la rendición de cuentas al secuestre -Proceso de Cobro Coactivo-Of. de gestión de cobro</t>
  </si>
  <si>
    <t>Auto relevo secuestre -Proceso de Cobro Coactivo-Of. de gestión de cobro</t>
  </si>
  <si>
    <t>Comunicación a la entidad de la resolución fallo de excepciones -Proceso de Cobro Coactivo-Of. de gestión de cobro</t>
  </si>
  <si>
    <t>Comunicación a la entidad de la resolución de acuerdo de pago -Proceso de Cobro Coactivo-Of. de gestión de cobro</t>
  </si>
  <si>
    <t>Comunicación al Secuestre de la Resolución de acuerdo de pago  -Proceso de Cobro Coactivo-Of. de gestión de cobro</t>
  </si>
  <si>
    <t>Comunicación a la entidad de la resolución de incumplimiento del acuerdo de pago -Proceso de Cobro Coactivo-Of. de gestión de cobro</t>
  </si>
  <si>
    <t>Comunicación respuesta derecho de petición -Proceso de Cobro Coactivo-Of. de gestión de cobro</t>
  </si>
  <si>
    <t>Comunicación a la entidad de la resolución de seguir adelante con la ejecución -Proceso de Cobro Coactivo-Of. de gestión de cobro</t>
  </si>
  <si>
    <t>Comunicación de Levantamiento de Embargo Acciones -Proceso de Cobro Coactivo-Of. de gestión de cobro</t>
  </si>
  <si>
    <t>Acta diligencia de secuestro -Proceso de Cobro Coactivo-Of. de gestión de cobro</t>
  </si>
  <si>
    <t>Comunicación a la entidad de la resolución de suspensión del proceso de cobro coactivo -Proceso de Cobro Coactivo-Of. de gestión de cobro</t>
  </si>
  <si>
    <t>Auto que fija el Avalúo de un bien  -Proceso de Cobro Coactivo-Of. de gestión de cobro</t>
  </si>
  <si>
    <t>Auto ordena avalúo y designa perito -Proceso de Cobro Coactivo-Of. de gestión de cobro</t>
  </si>
  <si>
    <t>Comunicación Solicitud de Publicación de Aviso de Remate -Proceso de Cobro Coactivo-Of. de gestión de cobro</t>
  </si>
  <si>
    <t>Auto que Imprueba el Remate -Proceso de Cobro Coactivo-Of. de gestión de cobro</t>
  </si>
  <si>
    <t>Comunicación a la entidad de la resolución de terminación -Proceso de Cobro Coactivo-Of. de gestión de cobro</t>
  </si>
  <si>
    <t>Comunicación al deudor de la resolución de terminación -Proceso de Cobro Coactivo-Of. de gestión de cobro</t>
  </si>
  <si>
    <t>Cálculo costo beneficio para determinar viabilidad de secuestro -Proceso de Cobro Coactivo-Of. de gestión de cobro</t>
  </si>
  <si>
    <t>Auto relación costo beneficio negativa -Proceso de Cobro Coactivo-Of. de gestión de cobro</t>
  </si>
  <si>
    <t>Resolución que ordena seguir adelante con la ejecución -Proceso de Cobro Coactivo-Of. de gestión de cobro</t>
  </si>
  <si>
    <t>Resolución por la cual se modifica una facilidad de pago y se sustituye la garantía -Proceso de Cobro Coactivo-Of. de gestión de cobro</t>
  </si>
  <si>
    <t>Auto por medio del cual se reconoce personería -Proceso de Cobro Coactivo-Of. de gestión de cobro</t>
  </si>
  <si>
    <t>Requerimiento-Informes - informes a entidades de control y vigilancia-Subdirección de Cobro Tributario</t>
  </si>
  <si>
    <t>Subdirección de Cobro Tributario Responsable del Proceso.</t>
  </si>
  <si>
    <t>Subdirección de Cobro Tributario</t>
  </si>
  <si>
    <t>Informe a organismo de control-Informes - informes a entidades de control y vigilancia-Subdirección de Cobro Tributario</t>
  </si>
  <si>
    <t>Respuesta-Informes - informes a entidades de control y vigilancia-Subdirección de Cobro Tributario</t>
  </si>
  <si>
    <t>Copias de bases de datos e informes-Informes - informes a entidades de control y vigilancia-Subdirección de Cobro Tributario</t>
  </si>
  <si>
    <t>Digital - ACCDB Access</t>
  </si>
  <si>
    <t>Requerimiento-Informes - Informes a otros organismos-Subdirección de Cobro Tributario</t>
  </si>
  <si>
    <t>Informe a otras Entidades-Informes - Informes a otros organismos-Subdirección de Cobro Tributario</t>
  </si>
  <si>
    <t>Respuesta-Informes - Informes a otros organismos-Subdirección de Cobro Tributario</t>
  </si>
  <si>
    <t>Copias de bases de datos e informes-Informes - Informes a otros organismos-Subdirección de Cobro Tributario</t>
  </si>
  <si>
    <t>Comunicaciones Oficiales-Informes - Informes de Gestión-Subdirección de Cobro Tributario</t>
  </si>
  <si>
    <t>Comunicación del informe de cartera cobrable y no cobrable -Informes - Informes de Gestión-Subdirección de Cobro Tributario</t>
  </si>
  <si>
    <t>Digital - Word y Digital - ACCDB Access</t>
  </si>
  <si>
    <t>Comunicación boletín deudores morosos a la Dirección Distrital de Contabilidad-Informes - BOLETINES DE DEUDORES MOROSOS DEL ESTADO-Subdirección de Cobro Tributario</t>
  </si>
  <si>
    <t>Reporte de asignación-Instrumentos de control-Of. de Cobro Especializado</t>
  </si>
  <si>
    <t>Oficina Cobro Especializado Responsable del Proceso.</t>
  </si>
  <si>
    <t>Oficina Cobro Especializado</t>
  </si>
  <si>
    <t>Total: Información que involucre derechos a la privacidad e intimidad de las personas, recolectada a través de diferentes mecanismos dispuestos por la Entidad; información tributaria respecto de las bases gravables y la determinación privada de los impuestos que figuren en las declaraciones tributarias, avalúo de los muebles o inmuebles, razón social y datos de contacto del contribuyente, actividad económica del contribuyente; información que contenga opiniones o puntos de vista del servidor público como parte del proceso de reuniones o decisiones frente a la gestión tributaria y planeación estratégica de la Entidad.</t>
  </si>
  <si>
    <t>Reporte resumen por contribuyente-Instrumentos de control-Of. de cobro especializado</t>
  </si>
  <si>
    <t>Hoja única de ruta DIB -Procesos de Gestión Tributaria-Of. de cobro especializado</t>
  </si>
  <si>
    <t>Resolución de nulidad -Procesos de Gestión Tributaria-Of. de cobro especializado</t>
  </si>
  <si>
    <t>Resolución de excepciones tributario -Procesos de Gestión Tributaria-Of. de cobro especializado</t>
  </si>
  <si>
    <t>Sucesión con deuda tributario -Procesos de Gestión Tributaria-Of. de cobro especializado</t>
  </si>
  <si>
    <t>Resolución mandamiento de pago tributario -Procesos de Gestión Tributaria-Of. de cobro especializado</t>
  </si>
  <si>
    <t>Acta diligencia de secuestro -Procesos de Gestión Tributaria-Of. de cobro especializado</t>
  </si>
  <si>
    <t>Auto que abre a pruebas contra excepciones Tributario -Procesos de Gestión Tributaria-Of. de cobro especializado</t>
  </si>
  <si>
    <t>Auto aprueba remate y ordena entrega del inmueble -Procesos de Gestión Tributaria-Of. de cobro especializado</t>
  </si>
  <si>
    <t>Auto aprueba liquidación crédito y costas -Procesos de Gestión Tributaria-Of. de cobro especializado</t>
  </si>
  <si>
    <t>Acta audiencia de remate adjudica -Procesos de Gestión Tributaria-Of. de cobro especializado</t>
  </si>
  <si>
    <t>Auto ordena avalúo y designa perito -Procesos de Gestión Tributaria-Of. de cobro especializado</t>
  </si>
  <si>
    <t>Auto devolución TDJ contribuyente tributario -Procesos de Gestión Tributaria-Of. de cobro especializado</t>
  </si>
  <si>
    <t>Auto ordena despacho comisorio para secuestro, avalúo y remate -Procesos de Gestión Tributaria-Of. de cobro especializado</t>
  </si>
  <si>
    <t>Auto suspensión remate -Procesos de Gestión Tributaria-Of. de cobro especializado</t>
  </si>
  <si>
    <t>Calificación contribuyente tributario -Procesos de Gestión Tributaria-Of. de cobro especializado</t>
  </si>
  <si>
    <t>Compromiso heredero solidario -Procesos de Gestión Tributaria-Of. de cobro especializado</t>
  </si>
  <si>
    <t>Compromiso tercero garante -Procesos de Gestión Tributaria-Of. de cobro especializado</t>
  </si>
  <si>
    <t>Estudio de garantías -Procesos de Gestión Tributaria-Of. de cobro especializado</t>
  </si>
  <si>
    <t>Lista de chequeo facilidad de pago DCO -Procesos de Gestión Tributaria-Of. de cobro especializado</t>
  </si>
  <si>
    <t>Resolución recurso excepciones tributario -Procesos de Gestión Tributaria-Of. de cobro especializado</t>
  </si>
  <si>
    <t>Resolución incumplimiento facilidad tributario -Procesos de Gestión Tributaria-Of. de cobro especializado</t>
  </si>
  <si>
    <t>Resolución de embargo tributario -Procesos de Gestión Tributaria-Of. de cobro especializado</t>
  </si>
  <si>
    <t>Recurso de reposición a incumplimiento facilidad de pago -Procesos de Gestión Tributaria-Of. de cobro especializado</t>
  </si>
  <si>
    <t>Resolución levantamiento tributario -Procesos de Gestión Tributaria-Of. de cobro especializado</t>
  </si>
  <si>
    <t>Resolución facilidad de pago tributario -Procesos de Gestión Tributaria-Of. de cobro especializado</t>
  </si>
  <si>
    <t>Resolución de concurrencia de embargos tributario -Procesos de Gestión Tributaria-Of. de cobro especializado</t>
  </si>
  <si>
    <t>Resolución inadmite excepciones tributarias -Procesos de Gestión Tributaria-Of. de cobro especializado</t>
  </si>
  <si>
    <t>Resolución seguir adelante tributario -Procesos de Gestión Tributaria-Of. de cobro especializado</t>
  </si>
  <si>
    <t>Sucesión sin deuda tributario -Procesos de Gestión Tributaria-Of. de cobro especializado</t>
  </si>
  <si>
    <t>Modificación mandamiento de pago -Procesos de Gestión Tributaria-Of. de cobro especializado</t>
  </si>
  <si>
    <t>Oficio requisitos FP -Procesos de Gestión Tributaria-Of. de cobro especializado</t>
  </si>
  <si>
    <t>Solicitud aplicación TDJ -Procesos de Gestión Tributaria-Of. de cobro especializado</t>
  </si>
  <si>
    <t>Acta de arqueo físico de los TDJ custodiados en la caja fuerte -Procesos de Gestión Tributaria-Of. de cobro especializado</t>
  </si>
  <si>
    <t>Liquidaciones voluntarias -Procesos de Gestión Tributaria-Of. de cobro especializado</t>
  </si>
  <si>
    <t>Reporte información juzgados -Procesos de Gestión Tributaria-Of. de cobro especializado</t>
  </si>
  <si>
    <t>Comunicación al secuestre de la resolución de terminación -Procesos de Gestión Tributaria-Of. de cobro especializado</t>
  </si>
  <si>
    <t>Comunicación de embargo establecimientos -Procesos de Gestión Tributaria-Of. de cobro especializado</t>
  </si>
  <si>
    <t>Comunicación de embargo productos bancarios -Procesos de Gestión Tributaria-Of. de cobro especializado</t>
  </si>
  <si>
    <t>Comunicación de embargo salario -Procesos de Gestión Tributaria-Of. de cobro especializado</t>
  </si>
  <si>
    <t>Comunicación de levantamiento de embargo establecimientos -Procesos de Gestión Tributaria-Of. de cobro especializado</t>
  </si>
  <si>
    <t>Comunicación de levantamiento de embargo productos bancarios -Procesos de Gestión Tributaria-Of. de cobro especializado</t>
  </si>
  <si>
    <t>Comunicación de levantamiento de embargo salario -Procesos de Gestión Tributaria-Of. de cobro especializado</t>
  </si>
  <si>
    <t>Comunicación dejando a disposición remanentes -Procesos de Gestión Tributaria-Of. de cobro especializado</t>
  </si>
  <si>
    <t>Comunicación al deudor de la resolución de terminación -Procesos de Gestión Tributaria-Of. de cobro especializado</t>
  </si>
  <si>
    <t>Comunicación al secuestre de la resolución de fallo otras decisiones -Procesos de Gestión Tributaria-Of. de cobro especializado</t>
  </si>
  <si>
    <t>Comunicación de embargo acciones -Procesos de Gestión Tributaria-Of. de cobro especializado</t>
  </si>
  <si>
    <t>Comunicación de embargo predio -Procesos de Gestión Tributaria-Of. de cobro especializado</t>
  </si>
  <si>
    <t>Comunicación de embargo remanentes -Procesos de Gestión Tributaria-Of. de cobro especializado</t>
  </si>
  <si>
    <t>Comunicación de embargo vehículo -Procesos de Gestión Tributaria-Of. de cobro especializado</t>
  </si>
  <si>
    <t>Comunicación de levantamiento de embargo predio -Procesos de Gestión Tributaria-Of. de cobro especializado</t>
  </si>
  <si>
    <t>Comunicación de levantamiento de embargo remanentes -Procesos de Gestión Tributaria-</t>
  </si>
  <si>
    <t>Comunicación de levantamiento de embargo vehículo -Procesos de Gestión Tributaria-Of. de gestión de cobro</t>
  </si>
  <si>
    <t>Comunicación levantamiento de captura de vehículo -Procesos de Gestión Tributaria-Of. de gestión de cobro</t>
  </si>
  <si>
    <t>Resolución reliquidación facilidad tributario -Procesos de Gestión Tributaria-Of. de gestión de cobro</t>
  </si>
  <si>
    <t>Resolución para suspensión de proceso cobro coactivo -Procesos de Gestión Tributaria-Of. de gestión de cobro</t>
  </si>
  <si>
    <t>Solicitud retiro BDME -Procesos de Gestión Tributaria-Of. de gestión de cobro</t>
  </si>
  <si>
    <t>Comunicado del nombramiento perito evaluador -Procesos de Gestión Tributaria-Of. de gestión de cobro</t>
  </si>
  <si>
    <t>Ficha técnica -Procesos de Gestión Tributaria-Of. de gestión de cobro</t>
  </si>
  <si>
    <t>Resolución terminación -Procesos de Gestión Tributaria-Of. de gestión de cobro</t>
  </si>
  <si>
    <t>Solicitud facilidad de pago -Procesos de Gestión Tributaria-Of. de gestión de cobro</t>
  </si>
  <si>
    <t>Acta recepción de testimonio -Procesos de Gestión Tributaria-Of. de gestión de cobro</t>
  </si>
  <si>
    <t>Comunicado citación opositor o testigo -Procesos de Gestión Tributaria-Of. de gestión de cobro</t>
  </si>
  <si>
    <t>Resolución resuelve oposición -Procesos de Gestión Tributaria-Of. de gestión de cobro</t>
  </si>
  <si>
    <t>Comunicación auto que tiene en cuenta embargo remanentes -Procesos de Gestión Tributaria-Of. de gestión de cobro</t>
  </si>
  <si>
    <t>Oficio rechazo FP por concordato tributario -Procesos de Gestión Tributaria-Of. de gestión de cobro</t>
  </si>
  <si>
    <t>Oficio rechazo FP por concursal tributario -Procesos de Gestión Tributaria-Of. de gestión de cobro</t>
  </si>
  <si>
    <t>Oficio rechazo FP por liquidación tributario -Procesos de Gestión Tributaria-Of. de gestión de cobro</t>
  </si>
  <si>
    <t>Oficio solicitando a banagrario fraccionamiento TDJ tributario -Procesos de Gestión Tributaria-Of. de gestión de cobro</t>
  </si>
  <si>
    <t>Comunicado adjudicación del inmueble rematado -Procesos de Gestión Tributaria-Of. de gestión de cobro</t>
  </si>
  <si>
    <t>Comunicado adjudicación del vehículo rematado -Procesos de Gestión Tributaria-Of. de gestión de cobro</t>
  </si>
  <si>
    <t>Comunicado al adjudicatario del auto aprueba remate -Procesos de Gestión Tributaria-Of. de gestión de cobro</t>
  </si>
  <si>
    <t>Comunicado al deudor del auto aprueba remate -Procesos de Gestión Tributaria-Of. de gestión de cobro</t>
  </si>
  <si>
    <t>Comunicado auto corre traslado liquidación crédito -Procesos de Gestión Tributaria-Of. de gestión de cobro</t>
  </si>
  <si>
    <t>Comunicado auto suspensión remate -Procesos de Gestión Tributaria-Of. de gestión de cobro</t>
  </si>
  <si>
    <t>Comunicado perito evaluador auto que fija honorarios -Procesos de Gestión Tributaria-Of. de gestión de cobro</t>
  </si>
  <si>
    <t>Constancia de ejecutoria auto aprueba remate -Procesos de Gestión Tributaria-Of. de gestión de cobro</t>
  </si>
  <si>
    <t>Comunicación del auto ordena despacho comisorio otra ciudad -Procesos de Gestión Tributaria-Of. de gestión de cobro</t>
  </si>
  <si>
    <t>Comunicado adjudicatario auto ordena entrega bien rematado -Procesos de Gestión Tributaria-Of. de gestión de cobro</t>
  </si>
  <si>
    <t>Comunicado al secuestre del nombramiento -Procesos de Gestión Tributaria-Of. de gestión de cobro</t>
  </si>
  <si>
    <t>Comunicado solicita rendición cuentas secuestre removido -Procesos de Gestión Tributaria-Of. de gestión de cobro</t>
  </si>
  <si>
    <t>Comunicación al secuestre suspensión proceso -Procesos de Gestión Tributaria-Of. de gestión de cobro</t>
  </si>
  <si>
    <t>Comunicado secuestre auto que ordena entrega bien rematado -Procesos de Gestión Tributaria-Of. de gestión de cobro</t>
  </si>
  <si>
    <t>Comunicado deudor auto que ordena entrega bien rematado -Procesos de Gestión Tributaria-Of. de gestión de cobro</t>
  </si>
  <si>
    <t>Oficio banagrario devolución / aplicación TDJ -Procesos de Gestión Tributaria-Of. de gestión de cobro</t>
  </si>
  <si>
    <t>Auto por el cual se establece la RBC positiva, decreta práctica de diligencia de secuestro, se comisiona profesional y se nombra el secuestre -Procesos de Gestión Tributaria-Of. de gestión de cobro</t>
  </si>
  <si>
    <t>Auto admite oposición y abre a pruebas -Procesos de Gestión Tributaria-Of. de gestión de cobro</t>
  </si>
  <si>
    <t>Acta interrogatorio de parte bajo juramento -Procesos de Gestión Tributaria-Of. de gestión de cobro</t>
  </si>
  <si>
    <t>Auto ordena remoción y nombramiento nuevo secuestre -Procesos de Gestión Tributaria-Of. de gestión de cobro</t>
  </si>
  <si>
    <t>Auto cita acreedor hipotecario -Procesos de Gestión Tributaria-Of. de gestión de cobro</t>
  </si>
  <si>
    <t>Auto aprueba avalúo inmueble -Procesos de Gestión Tributaria-Of. de gestión de cobro</t>
  </si>
  <si>
    <t>Auto corre traslado liquidación crédito y costas -Procesos de Gestión Tributaria-Of. de gestión de cobro</t>
  </si>
  <si>
    <t>Auto fija fecha remate -Procesos de Gestión Tributaria-Of. de gestión de cobro</t>
  </si>
  <si>
    <t>Aviso de remate -Procesos de Gestión Tributaria-Of. de gestión de cobro</t>
  </si>
  <si>
    <t>Acta posesión perito evaluador -Procesos de Gestión Tributaria-Of. de gestión de cobro</t>
  </si>
  <si>
    <t>Comunicado corre traslado avalúo -Procesos de Gestión Tributaria-Of. de gestión de cobro</t>
  </si>
  <si>
    <t>Comunicado citación acreedora hipotecario -Procesos de Gestión Tributaria-Of. de gestión de cobro</t>
  </si>
  <si>
    <t>Auto fija fecha hora para entrega inmueble rematado -Procesos de Gestión Tributaria-Of. de gestión de cobro</t>
  </si>
  <si>
    <t>Acta entrega inmueble rematado -Procesos de Gestión Tributaria-Of. de gestión de cobro</t>
  </si>
  <si>
    <t>Fijación en lista -Procesos de Gestión Tributaria-Of. de gestión de cobro</t>
  </si>
  <si>
    <t>Acta de entrega de título de depósito judicial -Procesos de Gestión Tributaria-Of. de gestión de cobro</t>
  </si>
  <si>
    <t>Auto corre traslado avalúo -Procesos de Gestión Tributaria-Of. de gestión de cobro</t>
  </si>
  <si>
    <t>Auto tiene en cuenta remanentes -Procesos de Gestión Tributaria-Of. de gestión de cobro</t>
  </si>
  <si>
    <t>Solicitud Captura de Vehículo  -Procesos de Gestión Tributaria-Of. de gestión de cobro</t>
  </si>
  <si>
    <t>Respuesta Derecho de Petición -Procesos de Gestión Tributaria-Of. de gestión de cobro</t>
  </si>
  <si>
    <t>Comunicación al Secuestre de la Resolución de acuerdo de pago  -Procesos de Gestión Tributaria-Of. de gestión de cobro</t>
  </si>
  <si>
    <t>Comunicación de Levantamiento de Embargo Acciones -Procesos de Gestión Tributaria-Of. de gestión de cobro</t>
  </si>
  <si>
    <t>Comunicación Solicitud de Publicación de Aviso de Remate -Procesos de Gestión Tributaria-Of. de gestión de cobro</t>
  </si>
  <si>
    <t>Auto que fija el Avalúo de un bien  -Procesos de Gestión Tributaria-Of. de gestión de cobro</t>
  </si>
  <si>
    <t>Auto que resuelve la objeción propuesta contra el avalúo -Procesos de Gestión Tributaria-Of. de gestión de cobro</t>
  </si>
  <si>
    <t>Comunicación de la Concurrencia de Embargo -Procesos de Gestión Tributaria-Of. de gestión de cobro</t>
  </si>
  <si>
    <t>Auto que resuelve la objeción a la liquidación de créditos y costas -Procesos de Gestión Tributaria-Of. de gestión de cobro</t>
  </si>
  <si>
    <t>Resolución fallo otras decisiones SCT -Procesos de Gestión Tributaria-Of. de gestión de cobro</t>
  </si>
  <si>
    <t>Resolución para acumulación de procesos SCT -Procesos de Gestión Tributaria-Of. de gestión de cobro</t>
  </si>
  <si>
    <t>Auto que Imprueba el Remate -Procesos de Gestión Tributaria-Of. de gestión de cobro</t>
  </si>
  <si>
    <t>Comunicación al Deudor de la Suspensión de Proceso Cobro -Procesos de Gestión Tributaria-Of. de gestión de cobro</t>
  </si>
  <si>
    <t>Comunicación resolución que resuelve la oposición -Procesos de Gestión Tributaria-Of. de gestión de cobro</t>
  </si>
  <si>
    <t>Fijación de honorarios secuestre -Procesos de Gestión Tributaria-Of. de gestión de cobro</t>
  </si>
  <si>
    <t>Oficio a FOSYGA -Procesos de Gestión Tributaria-Of. de gestión de cobro</t>
  </si>
  <si>
    <t>Auto que abre a pruebas Recurso de Reposición Tributario -Procesos de Gestión Tributaria-Of. de gestión de cobro</t>
  </si>
  <si>
    <t>Comunicación de Levantamiento de Embargo Inmueble Rematado -Procesos de Gestión Tributaria-</t>
  </si>
  <si>
    <t>Acta que declara desierta diligencia de remate -Procesos de Gestión Tributaria-</t>
  </si>
  <si>
    <t>Comunicación a la dirección de jurídica de la resolución de suspensión del proceso de cobro coactivo -Procesos de Gestión Tributaria-</t>
  </si>
  <si>
    <t>Auto suspende el proceso de cobro  por trámite de proceso concursal -Procesos de Gestión Tributaria-</t>
  </si>
  <si>
    <t>Auto relación costo beneficio negativa -Procesos de Gestión Tributaria-</t>
  </si>
  <si>
    <t>Lista de chequeo expedientes -Procesos de Gestión Tributaria-</t>
  </si>
  <si>
    <t>Autorización para aplicación de títulos de depósito judicial sin proceso -Procesos de Gestión Tributaria-</t>
  </si>
  <si>
    <t>Oficio para devolución de TDJ al contribuyente -Procesos de Gestión Tributaria-</t>
  </si>
  <si>
    <t>Comunicaciones Oficiales-Procesos de Gestión Tributaria-</t>
  </si>
  <si>
    <t>Resoluciones-Procesos de Gestión Tributaria-</t>
  </si>
  <si>
    <t>Actas.-Procesos de Gestión Tributaria-</t>
  </si>
  <si>
    <t>Autos.-Procesos de Gestión Tributaria-</t>
  </si>
  <si>
    <t>Titulos de Depósito Judicial</t>
  </si>
  <si>
    <t>Acta de arqueo títulos de deposito judicial.-Títulos de Depósito Judicial-</t>
  </si>
  <si>
    <t>Reporte de asignación-Instrumentos de control-Of. de cobro general</t>
  </si>
  <si>
    <t>Oficina de Cobro General Responsable del Proceso</t>
  </si>
  <si>
    <t>Oficina de Cobro General</t>
  </si>
  <si>
    <t>Reporte resumen por Contribuyente-Instrumentos de control-Of. de cobro general</t>
  </si>
  <si>
    <t>Hoja única de ruta DIB -Procesos de Gestión Tributaria-Of. de cobro general</t>
  </si>
  <si>
    <t>Resolución de nulidad -Procesos de Gestión Tributaria-Of. de cobro general</t>
  </si>
  <si>
    <t>Resolución de excepciones tributario -Procesos de Gestión Tributaria-Of. de cobro general</t>
  </si>
  <si>
    <t>Sucesión con deuda tributario -Procesos de Gestión Tributaria-Of. de cobro general</t>
  </si>
  <si>
    <t>Resolución mandamiento de pago tributario -Procesos de Gestión Tributaria-Of. de cobro general</t>
  </si>
  <si>
    <t>Acta diligencia de secuestro -Procesos de Gestión Tributaria-Of. de cobro general</t>
  </si>
  <si>
    <t>Auto que abre a pruebas contra excepciones Tributario -Procesos de Gestión Tributaria-Of. de cobro general</t>
  </si>
  <si>
    <t>Auto aprueba remate y ordena entrega del inmueble -Procesos de Gestión Tributaria-Of. de cobro general</t>
  </si>
  <si>
    <t>Auto aprueba liquidación crédito y costas -Procesos de Gestión Tributaria-Of. de cobro general</t>
  </si>
  <si>
    <t>Acta audiencia de remate adjudica -Procesos de Gestión Tributaria-Of. de cobro general</t>
  </si>
  <si>
    <t>Auto ordena avalúo y designa perito -Procesos de Gestión Tributaria-Of. de cobro general</t>
  </si>
  <si>
    <t>Auto de inadmisión de una solicitud de devolución y/o compensación -Procesos de Gestión Tributaria-Of. de cobro general</t>
  </si>
  <si>
    <t>Auto devolución TDJ Contribuyente tributario -Procesos de Gestión Tributaria-Of. de cobro general</t>
  </si>
  <si>
    <t>Auto ordena despacho comisorio para secuestro, avalúo y remate -Procesos de Gestión Tributaria-Of. de cobro general</t>
  </si>
  <si>
    <t>Auto suspensión remate -Procesos de Gestión Tributaria-Of. de cobro general</t>
  </si>
  <si>
    <t>Calificación Contribuyente tributario -Procesos de Gestión Tributaria-Of. de cobro general</t>
  </si>
  <si>
    <t>Compromiso heredero solidario -Procesos de Gestión Tributaria-Of. de cobro general</t>
  </si>
  <si>
    <t>Compromiso tercero garante -Procesos de Gestión Tributaria-Of. de cobro general</t>
  </si>
  <si>
    <t>Estudio de garantías -Procesos de Gestión Tributaria-Of. de cobro general</t>
  </si>
  <si>
    <t>Lista de chequeo facilidad de pago DCO -Procesos de Gestión Tributaria-Of. de cobro general</t>
  </si>
  <si>
    <t>Resolución recurso excepciones tributario -Procesos de Gestión Tributaria-Of. de cobro general</t>
  </si>
  <si>
    <t>Resolución incumplimiento facilidad tributario -Procesos de Gestión Tributaria-Of. de cobro general</t>
  </si>
  <si>
    <t>Resolución de embargo tributario -Procesos de Gestión Tributaria-Of. de cobro general</t>
  </si>
  <si>
    <t>Recurso de reposición a incumplimiento facilidad de pago -Procesos de Gestión Tributaria-Of. de cobro general</t>
  </si>
  <si>
    <t>Resolución levantamiento tributario -Procesos de Gestión Tributaria-Of. de cobro general</t>
  </si>
  <si>
    <t>Resolución facilidad de pago tributario -Procesos de Gestión Tributaria-Of. de cobro general</t>
  </si>
  <si>
    <t>Resolución de concurrencia de embargos tributario -Procesos de Gestión Tributaria-Of. de cobro general</t>
  </si>
  <si>
    <t>Resolución prescripción a solicitud de parte -Procesos de Gestión Tributaria-Of. de cobro general</t>
  </si>
  <si>
    <t>Resolución inadmite excepciones tributarias -Procesos de Gestión Tributaria-Of. de cobro general</t>
  </si>
  <si>
    <t>Resolución seguir adelante tributario -Procesos de Gestión Tributaria-Of. de cobro general</t>
  </si>
  <si>
    <t>Sucesión sin deuda tributario -Procesos de Gestión Tributaria-Of. de cobro general</t>
  </si>
  <si>
    <t>Modificación mandamiento de pago -Procesos de Gestión Tributaria-Of. de cobro general</t>
  </si>
  <si>
    <t>Oficio requisitos FP -Procesos de Gestión Tributaria-Of. de cobro general</t>
  </si>
  <si>
    <t>Solicitud aplicación TDJ -Procesos de Gestión Tributaria-Of. de cobro general</t>
  </si>
  <si>
    <t>Acta de arqueo físico de los TDJ custodiados en la caja fuerte -Procesos de Gestión Tributaria-Of. de cobro general</t>
  </si>
  <si>
    <t>Liquidaciones voluntarias -Procesos de Gestión Tributaria-Of. de cobro general</t>
  </si>
  <si>
    <t>Reporte información juzgados -Procesos de Gestión Tributaria-Of. de cobro general</t>
  </si>
  <si>
    <t>Comunicación al secuestre de la resolución de terminación -Procesos de Gestión Tributaria-Of. de cobro general</t>
  </si>
  <si>
    <t>Comunicación de embargo establecimientos -Procesos de Gestión Tributaria-Of. de cobro general</t>
  </si>
  <si>
    <t>Comunicación de embargo productos bancarios -Procesos de Gestión Tributaria-Of. de cobro general</t>
  </si>
  <si>
    <t>Comunicación de embargo salario -Procesos de Gestión Tributaria-Of. de cobro general</t>
  </si>
  <si>
    <t>Comunicación de levantamiento de embargo establecimientos -Procesos de Gestión Tributaria-Of. de cobro general</t>
  </si>
  <si>
    <t>Comunicación de levantamiento de embargo productos bancarios -Procesos de Gestión Tributaria-Of. de cobro general</t>
  </si>
  <si>
    <t>Comunicación de levantamiento de embargo salario -Procesos de Gestión Tributaria-Of. de cobro general</t>
  </si>
  <si>
    <t>Comunicación dejando a disposición remanentes -Procesos de Gestión Tributaria-Of. de cobro general</t>
  </si>
  <si>
    <t>Comunicación al deudor de la resolución de terminación -Procesos de Gestión Tributaria-Of. de cobro general</t>
  </si>
  <si>
    <t>Comunicación al secuestre de la resolución de fallo otras decisiones -Procesos de Gestión Tributaria-Of. de cobro general</t>
  </si>
  <si>
    <t>Comunicación de embargo acciones -Procesos de Gestión Tributaria-Of. de cobro general</t>
  </si>
  <si>
    <t>Comunicación de embargo predio -Procesos de Gestión Tributaria-Of. de cobro general</t>
  </si>
  <si>
    <t>Comunicación de embargo remanentes -Procesos de Gestión Tributaria-Of. de cobro general</t>
  </si>
  <si>
    <t>Comunicación de embargo vehículo -Procesos de Gestión Tributaria-Of. de cobro general</t>
  </si>
  <si>
    <t>Comunicación de levantamiento de embargo predio -Procesos de Gestión Tributaria-Of. de cobro general</t>
  </si>
  <si>
    <t>Comunicación de levantamiento de embargo remanentes -Procesos de Gestión Tributaria-Of. de cobro general</t>
  </si>
  <si>
    <t>Comunicación de levantamiento de embargo vehículo -Procesos de Gestión Tributaria-Of. de cobro general</t>
  </si>
  <si>
    <t>Comunicación levantamiento de captura de vehículo -Procesos de Gestión Tributaria-Of. de cobro general</t>
  </si>
  <si>
    <t>Resolución reliquidación facilidad tributario -Procesos de Gestión Tributaria-Of. de cobro general</t>
  </si>
  <si>
    <t>Resolución para suspensión de proceso cobro coactivo -Procesos de Gestión Tributaria-Of. de cobro general</t>
  </si>
  <si>
    <t>Solicitud retiro BDME -Procesos de Gestión Tributaria-Of. de cobro general</t>
  </si>
  <si>
    <t>Comunicado del nombramiento perito evaluador -Procesos de Gestión Tributaria-Of. de cobro general</t>
  </si>
  <si>
    <t>Resolución terminación -Procesos de Gestión Tributaria-Of. de cobro general</t>
  </si>
  <si>
    <t>Solicitud facilidad de pago -Procesos de Gestión Tributaria-Of. de cobro general</t>
  </si>
  <si>
    <t>Acta recepción de testimonio -Procesos de Gestión Tributaria-Of. de cobro general</t>
  </si>
  <si>
    <t>Comunicado citación opositor o testigo -Procesos de Gestión Tributaria-Of. de cobro general</t>
  </si>
  <si>
    <t>Resolución resuelve oposición -Procesos de Gestión Tributaria-Of. de cobro general</t>
  </si>
  <si>
    <t>Comunicación auto que tiene en cuenta embargo remanentes -Procesos de Gestión Tributaria-Of. de cobro general</t>
  </si>
  <si>
    <t>Oficio rechazo FP por concordato tributario -Procesos de Gestión Tributaria-Of. de cobro general</t>
  </si>
  <si>
    <t>Oficio rechazo FP por concursal tributario -Procesos de Gestión Tributaria-Of. de cobro general</t>
  </si>
  <si>
    <t>Oficio rechazo FP por liquidación tributario -Procesos de Gestión Tributaria-Of. de cobro general</t>
  </si>
  <si>
    <t>Oficio solicitando a banagrario fraccionamiento TDJ tributario -Procesos de Gestión Tributaria-Of. de cobro general</t>
  </si>
  <si>
    <t>Comunicado adjudicación del inmueble rematado -Procesos de Gestión Tributaria-Of. de cobro general</t>
  </si>
  <si>
    <t>Comunicado adjudicación del vehículo rematado -Procesos de Gestión Tributaria-Of. de cobro general</t>
  </si>
  <si>
    <t>Comunicado al adjudicatario del auto aprueba remate -Procesos de Gestión Tributaria-Of. de cobro general</t>
  </si>
  <si>
    <t>Comunicado al deudor del auto aprueba remate -Procesos de Gestión Tributaria-Of. de cobro general</t>
  </si>
  <si>
    <t>Comunicado auto corre traslado liquidación crédito -Procesos de Gestión Tributaria-Of. de cobro general</t>
  </si>
  <si>
    <t>Comunicado auto suspensión remate -Procesos de Gestión Tributaria-Of. de cobro general</t>
  </si>
  <si>
    <t>Comunicado perito evaluador auto que fija honorarios -Procesos de Gestión Tributaria-Of. de cobro general</t>
  </si>
  <si>
    <t>Constancia de ejecutoria auto aprueba remate -Procesos de Gestión Tributaria-Of. de cobro general</t>
  </si>
  <si>
    <t>Comunicación del auto ordena despacho comisorio otra ciudad -Procesos de Gestión Tributaria-Of. de cobro general</t>
  </si>
  <si>
    <t>Comunicado adjudicatario auto ordena entrega bien rematado -Procesos de Gestión Tributaria-Of. de cobro general</t>
  </si>
  <si>
    <t>Comunicado al secuestre del nombramiento -Procesos de Gestión Tributaria-Of. de cobro general</t>
  </si>
  <si>
    <t>Comunicado solicita rendición cuentas secuestre removido -Procesos de Gestión Tributaria-Of. de cobro general</t>
  </si>
  <si>
    <t>Comunicación al secuestre suspensión proceso -Procesos de Gestión Tributaria-Of. de cobro general</t>
  </si>
  <si>
    <t>Comunicado secuestre auto que ordena entrega bien rematado -Procesos de Gestión Tributaria-Of. de cobro general</t>
  </si>
  <si>
    <t>Comunicado deudor auto que ordena entrega bien rematado -Procesos de Gestión Tributaria-Of. de cobro general</t>
  </si>
  <si>
    <t>Oficio banagrario devolución / aplicación TDJ -Procesos de Gestión Tributaria-Of. de cobro general</t>
  </si>
  <si>
    <t>Auto por el cual se establece la RBC positiva, decreta práctica de diligencia de secuestro, se comiisiona profesional y se nombra el secuestre -Procesos de Gestión Tributaria-Of. de cobro general</t>
  </si>
  <si>
    <t>Auto admite oposición y abre a pruebas -Procesos de Gestión Tributaria-Of. de cobro general</t>
  </si>
  <si>
    <t>Acta interrogatorio de parte bajo juramento -Procesos de Gestión Tributaria-Of. de cobro general</t>
  </si>
  <si>
    <t>Auto ordena remoción y nombramiento nuevo secuestre -Procesos de Gestión Tributaria-Of. de cobro general</t>
  </si>
  <si>
    <t>Auto cita acreedor hipotecario -Procesos de Gestión Tributaria-Of. de cobro general</t>
  </si>
  <si>
    <t>Auto aprueba avalúo inmueble -Procesos de Gestión Tributaria-Of. de cobro general</t>
  </si>
  <si>
    <t>Auto corre traslado liquidación crédito y costas -Procesos de Gestión Tributaria-Of. de cobro general</t>
  </si>
  <si>
    <t>Auto fija fecha remate -Procesos de Gestión Tributaria-Of. de cobro general</t>
  </si>
  <si>
    <t>Aviso de remate -Procesos de Gestión Tributaria-Of. de cobro general</t>
  </si>
  <si>
    <t>Acta posesión perito evaluador -Procesos de Gestión Tributaria-Of. de cobro general</t>
  </si>
  <si>
    <t>Comunicado corre traslado avalúo -Procesos de Gestión Tributaria-Of. de cobro general</t>
  </si>
  <si>
    <t>Comunicado citación acreedora hipotecario -Procesos de Gestión Tributaria-Of. de cobro general</t>
  </si>
  <si>
    <t>Auto fija fecha hora para entrega inmueble rematado -Procesos de Gestión Tributaria-Of. de cobro general</t>
  </si>
  <si>
    <t>Acta entrega inmueble rematado -Procesos de Gestión Tributaria-Of. de cobro general</t>
  </si>
  <si>
    <t>Fijación en lista -Procesos de Gestión Tributaria-Of. de cobro general</t>
  </si>
  <si>
    <t>Oficio solicitando publicación en el registro distrital -Procesos de Gestión Tributaria-Of. de cobro general</t>
  </si>
  <si>
    <t>Resolución publicación registro distrital -Procesos de Gestión Tributaria-Of. de cobro general</t>
  </si>
  <si>
    <t>Acta de entrega de título de depósito judicial -Procesos de Gestión Tributaria-Of. de cobro general</t>
  </si>
  <si>
    <t>Auto corre traslado avalúo -Procesos de Gestión Tributaria-Of. de cobro general</t>
  </si>
  <si>
    <t>Auto tiene en cuenta remanentes -Procesos de Gestión Tributaria-Of. de cobro general</t>
  </si>
  <si>
    <t>Solicitud Captura de Vehículo  -Procesos de Gestión Tributaria-Of. de cobro general</t>
  </si>
  <si>
    <t>Respuesta Derecho de Petición -Procesos de Gestión Tributaria-Of. de cobro general</t>
  </si>
  <si>
    <t>Comunicación al Secuestre de la Resolución de acuerdo de pago  -Procesos de Gestión Tributaria-Of. de cobro general</t>
  </si>
  <si>
    <t>Comunicación de Levantamiento de Embargo Acciones -Procesos de Gestión Tributaria-Of. de cobro general</t>
  </si>
  <si>
    <t>Comunicación Solicitud de Publicación de Aviso de Remate -Procesos de Gestión Tributaria-Of. de cobro general</t>
  </si>
  <si>
    <t>Auto que fija el Avalúo de un bien  -Procesos de Gestión Tributaria-Of. de cobro general</t>
  </si>
  <si>
    <t>Auto que resuelve la objeción propuesta contra el avalúo -Procesos de Gestión Tributaria-Of. de cobro general</t>
  </si>
  <si>
    <t>Comunicación de la Concurrencia de Embargo -Procesos de Gestión Tributaria-Of. de cobro general</t>
  </si>
  <si>
    <t>Auto que resuelve la objeción a la liquidación de créditos y costas -Procesos de Gestión Tributaria-Of. de cobro general</t>
  </si>
  <si>
    <t>Resolución de prescripción y pérdida de fuerza ejecutoria CT -Procesos de Gestión Tributaria-Of. de cobro general</t>
  </si>
  <si>
    <t>Resolución fallo otras decisiones SCT -Procesos de Gestión Tributaria-Of. de cobro general</t>
  </si>
  <si>
    <t>Resolución para acumulación de procesos SCT -Procesos de Gestión Tributaria-Of. de cobro general</t>
  </si>
  <si>
    <t>Auto que Imprueba el Remate -Procesos de Gestión Tributaria-Of. de cobro general</t>
  </si>
  <si>
    <t>Comunicación al Deudor de la Suspensión de Proceso Cobro -Procesos de Gestión Tributaria-Of. de cobro general</t>
  </si>
  <si>
    <t>Auto de Archivo de Proceso Prejurídico -Procesos de Gestión Tributaria-Of. de cobro general</t>
  </si>
  <si>
    <t>Comunicación al Juzgado, Tribunal, Notaria o Supersociedades de la Resolución de Suspensión del Proceso de Cobro Coactivo -Procesos de Gestión Tributaria-Of. de cobro general</t>
  </si>
  <si>
    <t>Comunicación resolución que resuelve la oposición -Procesos de Gestión Tributaria-Of. de cobro general</t>
  </si>
  <si>
    <t>Fijación de honorarios secuestre -Procesos de Gestión Tributaria-Of. de cobro general</t>
  </si>
  <si>
    <t>Oficio a FOSYGA -Procesos de Gestión Tributaria-Of. de cobro general</t>
  </si>
  <si>
    <t>Auto que abre a pruebas Recurso de Reposición Tributario -Procesos de Gestión Tributaria-Of. de cobro general</t>
  </si>
  <si>
    <t>Comunicación de Levantamiento de Embargo Inmueble Rematado -Procesos de Gestión Tributaria-Of. de cobro general</t>
  </si>
  <si>
    <t>Acta que declara desierta diligencia de remate -Procesos de Gestión Tributaria-Of. de cobro general</t>
  </si>
  <si>
    <t>Comunicación a la dirección de jurídica de la resolución de suspensión del proceso de cobro coactivo -Procesos de Gestión Tributaria-Of. de cobro general</t>
  </si>
  <si>
    <t>Comunicación a la dirección de jurídica de la suspensión del proceso de cobro coactivo -Procesos de Gestión Tributaria-Of. de cobro general</t>
  </si>
  <si>
    <t>Auto de archivo Proceso de Cobro Coactivo Tributario -Procesos de Gestión Tributaria-Of. de cobro general</t>
  </si>
  <si>
    <t>Auto suspende el proceso de cobro  por trámite de proceso concursal -Procesos de Gestión Tributaria-Of. de cobro general</t>
  </si>
  <si>
    <t>Auto relación costo beneficio negativa -Procesos de Gestión Tributaria-Of. de cobro general</t>
  </si>
  <si>
    <t>Lista de chequeo expedientes -Procesos de Gestión Tributaria-Of. de cobro general</t>
  </si>
  <si>
    <t>Autorización para aplicación de títulos de depósito judicial sin proceso -Procesos de Gestión Tributaria-Of. de cobro general</t>
  </si>
  <si>
    <t>Oficio para devolución de TDJ al Contribuyente -Procesos de Gestión Tributaria-Of. de cobro general</t>
  </si>
  <si>
    <t>Comunicaciones Oficiales-Procesos de Gestión Tributaria-Of. de cobro general</t>
  </si>
  <si>
    <t>Resoluciones-Procesos de Gestión Tributaria-Of. de cobro general</t>
  </si>
  <si>
    <t>Actas.-Procesos de Gestión Tributaria-Of. de cobro general</t>
  </si>
  <si>
    <t>V15</t>
  </si>
  <si>
    <t>Acta comité ejecutivo BogData - Despacho Director de Informática y Tecnología</t>
  </si>
  <si>
    <t>Despacho del Director de Sistemas e Informática</t>
  </si>
  <si>
    <t>Acta comité operativo BogData - Despacho Director de Informática y Tecnología</t>
  </si>
  <si>
    <t>1. Ley 1712 de 2014. "Ley de Transparencia y del Derecho de acceso a la información Pública".
2. Decreto 1081 de 2015. Por medio del cual se expide el Decreto Reglamentario Único del Sector Presidencia de la República.
3. Decreto 1494 de 2015 Por el cual se corrigen yerros en la Ley 1712 de 2014</t>
  </si>
  <si>
    <t>1. Artículos 6 y 18 (Literal C) 
2. Artículo 2.1.1.4.2.1.
3. Artículo 2</t>
  </si>
  <si>
    <t>Parcial: Información  detalla relacionada con la causa raíz de los incidentes de BogData.</t>
  </si>
  <si>
    <t>Despacho Dir. Informática y Tecnología</t>
  </si>
  <si>
    <t>Acta Comité de Dirección</t>
  </si>
  <si>
    <t>Control de asistencia 112-F.12 y/o registro de asistencia - Comité de dirección</t>
  </si>
  <si>
    <t>Activo de Información que es utilizado por sólo un grupo de funcionarios para realizar sus labores y que no puede ser conocida por otros funcionarios o terceros sin autorización especial de la Entidad, y que por estar en poder o custodia de la SDH, pertenece al ámbito propio, particular y privado o semiprivado de una persona natural o jurídica por lo que su acceso podrá ser negado o exceptuado de manera motivada y por escrito, 
No obstante, entiéndase también que datos públicos clasificados,  son aquellos datos personales que no tienen naturaleza íntima, reservada, ni pública y que, por ende, su conocimiento puede interesar no sólo a su titular sino a cierto sector o grupo de personas o a la sociedad en general.</t>
  </si>
  <si>
    <t>Soportado por:
1. Decreto 601 de 2014.  
2. Resolución SDH 000035 de 2018, por el cual se reglamenta el comité de dirección de la SDH
Formato 112-F.12
3. Ley 1712 de 2014</t>
  </si>
  <si>
    <t>1. Articulo 74  Comité de Dirección: El Comité de Dirección será el máximo órgano consultivo de la Secretaría Distrital de Hacienda.                                                                                                          2. Articulos 1 al 4                                                                          
3. Artículo 5</t>
  </si>
  <si>
    <t>Contiene información sensible de funcionarios de la entidad                                     el activo es clasificado parcialmente</t>
  </si>
  <si>
    <t>Soportado por:
1. Decreto 601 de 2014.  
2. Resolución SDH 000035 de 2018, por el cual se reglamenta el comité de dirección de la SDH
Formato 112-F.12
3, Ley 1712 de 2014</t>
  </si>
  <si>
    <t>Presentaciones - Comité Directivo</t>
  </si>
  <si>
    <t>Actas de Comité Institucional de Gestión y Desempeño</t>
  </si>
  <si>
    <t>Acta - Comité Institucional de Gestión y Desempeño</t>
  </si>
  <si>
    <t>Soportado por:
1. Resolución SDH 000197 de 2023</t>
  </si>
  <si>
    <t>1. Capítulos III, IV y V</t>
  </si>
  <si>
    <t>Presentaciones - Comité Institucional de Gestión y Desempeño</t>
  </si>
  <si>
    <t>Control de asistencia 112-F.12 y/o registro de asistencia - Comité Institucional de Gestión y Desempeño</t>
  </si>
  <si>
    <t>Actas de Comité Sectorial de Gestión y Desempeño</t>
  </si>
  <si>
    <t>Control de asistencia 112-F.12 y/o registro de asistencia -Comité Sectorial de Gestión y Desempeño</t>
  </si>
  <si>
    <t>Soportado por:                                                                              
1. Resolución SDH 168 de 2023</t>
  </si>
  <si>
    <t>1. Capitulo I.
Capitulo II. articulo 6 parágrafo 2
Capitulo III.
Capitulo IV.</t>
  </si>
  <si>
    <t>Actas de Comité de Gestión del Cambio</t>
  </si>
  <si>
    <t>Acta - Comité de Gestión del Cambio</t>
  </si>
  <si>
    <t>Soportado por:
1. Resolución SDH 000016 de 2023</t>
  </si>
  <si>
    <t>1. Artículo 4</t>
  </si>
  <si>
    <t>Presentaciones -  Comité de Gestión del Cambio</t>
  </si>
  <si>
    <t>Control de asistencia 112-F.12 y/o registro de asistencia -  Comité de Gestión del Cambio</t>
  </si>
  <si>
    <t>Soportado por:
1. Resolución SDH 000016 de 2023
Formato 112-F.12.</t>
  </si>
  <si>
    <t>Informes a Organismos de control y vigilancia</t>
  </si>
  <si>
    <t>Requerimiento - Organismos de control y vigilancia</t>
  </si>
  <si>
    <t xml:space="preserve">Soportado por:
1. Decreto 601 de 2014. </t>
  </si>
  <si>
    <t>1. Art.8. Lit. S. Coordinar el seguimiento y respuesta a los diferentes requerimientos asignados a la Oficina o delegados por instancias superiores, así como elaborar y presentar los informes periódicos y ocasionales de su competencia.</t>
  </si>
  <si>
    <t>Informe - Organismos de control y vigilancia</t>
  </si>
  <si>
    <t>Respuesta - Organismos de control y vigilancia</t>
  </si>
  <si>
    <t>Informes a Otros Organismos</t>
  </si>
  <si>
    <t>Informe - Otros organismos</t>
  </si>
  <si>
    <t xml:space="preserve">Respuesta - Otros organismos </t>
  </si>
  <si>
    <t>Requerimiento - Otros organismos</t>
  </si>
  <si>
    <t xml:space="preserve">Informes de medicion en Satisfaccion del cliente  </t>
  </si>
  <si>
    <t>Informes de medicion en Satisfaccion del cliente</t>
  </si>
  <si>
    <t>Soportado por:
1. Decreto Distrital 221 de 2023 (antes MIPG Decreto 591 de 2018 cap  I, II y III).
2. Norma ISO 9001:2015
MN-01 Manual de Calidad de la Secretaría Distrital de Hacienda                 
3. Ley 1712 de 2014</t>
  </si>
  <si>
    <t>1. Articulo 35
2. Todos los numerales                                       
3. Articulo 18</t>
  </si>
  <si>
    <t>Proyectos</t>
  </si>
  <si>
    <t>Proyectos de Inversión</t>
  </si>
  <si>
    <t>Informe Cierre Plan de Desarrollo Distrital</t>
  </si>
  <si>
    <t>Soportado por:
1. Decreto 1082 de 2015
Procedimiento 01-P-07 Formulación, ejecución y seguimiento de proyectos de inversión</t>
  </si>
  <si>
    <t>1. Articulos:  1.1.1.1,  2.2.1.1.1.4.1</t>
  </si>
  <si>
    <t>INSTRUMENTOS DEL SISTEMA DE GESTIÓN DE LA CALIDAD</t>
  </si>
  <si>
    <t>Registros de Seguimiento  Modelo Estándar Control  Interno - MECI</t>
  </si>
  <si>
    <t>Diagnósticos - MECI</t>
  </si>
  <si>
    <t>1. Decreto Distrital 221 de 2023 (antes MIPG Decreto 591 de 2018 cap  I, II y III).
2. Resolución SDH 000197 de 2023</t>
  </si>
  <si>
    <t>1. Articulo 35
2. Capítulos III, IV y V</t>
  </si>
  <si>
    <t>Comunicaciones oficiales - MECI</t>
  </si>
  <si>
    <t>Informes de Auditorías Internas del Sistema de Gestión</t>
  </si>
  <si>
    <t>Soportado por:
1. Ley 1712 de 2014                                                                                   
2. Norma ISO 9001:2015
01-P-05 Auditoría al interna al Sistema de Gestión</t>
  </si>
  <si>
    <t>1. Articulo 18                                                                                                
2. Numeral 9.2</t>
  </si>
  <si>
    <t>Control de asistencia 112-F.12 y/o registro de asistencia -Auditoría interna</t>
  </si>
  <si>
    <t>Gestión de Cumplimiento CPR-131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</si>
</sst>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240A]dddd\,\ dd&quot; de &quot;mmmm&quot; de &quot;yyyy;@"/>
  </numFmts>
  <fonts count="60" x14ac:knownFonts="1">
    <font>
      <sz val="11"/>
      <color theme="1"/>
      <name val="Calibri"/>
      <family val="2"/>
      <scheme val="minor"/>
    </font>
    <font>
      <sz val="12"/>
      <name val="Times New Roman"/>
      <family val="1"/>
    </font>
    <font>
      <sz val="10"/>
      <name val="Arial"/>
      <family val="2"/>
    </font>
    <font>
      <sz val="10"/>
      <name val="Arial"/>
      <family val="2"/>
    </font>
    <font>
      <u/>
      <sz val="10"/>
      <color indexed="12"/>
      <name val="Arial"/>
      <family val="2"/>
    </font>
    <font>
      <sz val="11"/>
      <color indexed="8"/>
      <name val="Calibri"/>
      <family val="2"/>
    </font>
    <font>
      <sz val="8"/>
      <color theme="1"/>
      <name val="Arial"/>
      <family val="2"/>
    </font>
    <font>
      <b/>
      <sz val="8"/>
      <color theme="1"/>
      <name val="Arial"/>
      <family val="2"/>
    </font>
    <font>
      <b/>
      <sz val="8"/>
      <color rgb="FFFFFFFF"/>
      <name val="Arial"/>
      <family val="2"/>
    </font>
    <font>
      <b/>
      <sz val="8"/>
      <color rgb="FF000000"/>
      <name val="Arial"/>
      <family val="2"/>
    </font>
    <font>
      <b/>
      <sz val="9"/>
      <color theme="1"/>
      <name val="Calibri"/>
      <family val="2"/>
      <scheme val="minor"/>
    </font>
    <font>
      <sz val="9"/>
      <color theme="1"/>
      <name val="Calibri"/>
      <family val="2"/>
      <scheme val="minor"/>
    </font>
    <font>
      <sz val="9"/>
      <color indexed="81"/>
      <name val="Tahoma"/>
      <family val="2"/>
    </font>
    <font>
      <b/>
      <sz val="9"/>
      <color indexed="81"/>
      <name val="Tahoma"/>
      <family val="2"/>
    </font>
    <font>
      <sz val="8"/>
      <color theme="1" tint="0.249977111117893"/>
      <name val="Calibri"/>
      <family val="2"/>
      <scheme val="minor"/>
    </font>
    <font>
      <sz val="10"/>
      <name val="Arial"/>
      <family val="2"/>
    </font>
    <font>
      <sz val="11"/>
      <color theme="1"/>
      <name val="Calibri"/>
      <family val="2"/>
      <scheme val="minor"/>
    </font>
    <font>
      <b/>
      <sz val="10"/>
      <color theme="0"/>
      <name val="Arial"/>
      <family val="2"/>
    </font>
    <font>
      <sz val="10"/>
      <color indexed="9"/>
      <name val="Arial"/>
      <family val="2"/>
    </font>
    <font>
      <b/>
      <sz val="11"/>
      <color indexed="9"/>
      <name val="Calibri"/>
      <family val="2"/>
    </font>
    <font>
      <sz val="11"/>
      <color indexed="9"/>
      <name val="Calibri"/>
      <family val="2"/>
    </font>
    <font>
      <sz val="11"/>
      <color indexed="17"/>
      <name val="Calibri"/>
      <family val="2"/>
    </font>
    <font>
      <b/>
      <sz val="11"/>
      <color indexed="52"/>
      <name val="Calibri"/>
      <family val="2"/>
    </font>
    <font>
      <sz val="11"/>
      <color indexed="52"/>
      <name val="Calibri"/>
      <family val="2"/>
    </font>
    <font>
      <b/>
      <sz val="11"/>
      <color indexed="56"/>
      <name val="Calibri"/>
      <family val="2"/>
    </font>
    <font>
      <sz val="11"/>
      <color indexed="62"/>
      <name val="Calibri"/>
      <family val="2"/>
    </font>
    <font>
      <u/>
      <sz val="8"/>
      <color indexed="12"/>
      <name val="Arial"/>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8"/>
      <color indexed="56"/>
      <name val="Cambria"/>
      <family val="2"/>
    </font>
    <font>
      <b/>
      <sz val="11"/>
      <color indexed="8"/>
      <name val="Calibri"/>
      <family val="2"/>
    </font>
    <font>
      <sz val="10"/>
      <color theme="1" tint="0.34998626667073579"/>
      <name val="Arial"/>
      <family val="2"/>
    </font>
    <font>
      <sz val="10"/>
      <color theme="0"/>
      <name val="Arial"/>
      <family val="2"/>
    </font>
    <font>
      <b/>
      <sz val="11"/>
      <color theme="1"/>
      <name val="Calibri"/>
      <family val="2"/>
      <scheme val="minor"/>
    </font>
    <font>
      <sz val="8"/>
      <name val="Arial"/>
      <family val="2"/>
    </font>
    <font>
      <b/>
      <sz val="8"/>
      <color theme="1" tint="0.249977111117893"/>
      <name val="Arial"/>
      <family val="2"/>
    </font>
    <font>
      <sz val="8"/>
      <color theme="1" tint="0.249977111117893"/>
      <name val="Arial"/>
      <family val="2"/>
    </font>
    <font>
      <b/>
      <sz val="10"/>
      <color theme="1" tint="0.34998626667073579"/>
      <name val="Arial"/>
      <family val="2"/>
    </font>
    <font>
      <sz val="11"/>
      <color theme="1"/>
      <name val="Arial"/>
      <family val="2"/>
    </font>
    <font>
      <b/>
      <sz val="7"/>
      <color theme="0"/>
      <name val="Arial"/>
      <family val="2"/>
    </font>
    <font>
      <b/>
      <sz val="11"/>
      <color theme="1"/>
      <name val="Arial"/>
      <family val="2"/>
    </font>
    <font>
      <sz val="7"/>
      <color theme="0"/>
      <name val="Arial"/>
      <family val="2"/>
    </font>
    <font>
      <sz val="8"/>
      <color rgb="FFC00000"/>
      <name val="Arial"/>
      <family val="2"/>
    </font>
    <font>
      <u/>
      <sz val="8"/>
      <color theme="1" tint="0.249977111117893"/>
      <name val="Arial"/>
      <family val="2"/>
    </font>
    <font>
      <sz val="8"/>
      <color rgb="FF009900"/>
      <name val="Arial"/>
      <family val="2"/>
    </font>
    <font>
      <sz val="8"/>
      <color theme="6" tint="-0.249977111117893"/>
      <name val="Arial"/>
      <family val="2"/>
    </font>
    <font>
      <sz val="10"/>
      <color indexed="8"/>
      <name val="Arial"/>
      <family val="2"/>
    </font>
    <font>
      <b/>
      <sz val="8"/>
      <color theme="0"/>
      <name val="Arial"/>
      <family val="2"/>
    </font>
    <font>
      <b/>
      <sz val="8"/>
      <color indexed="9"/>
      <name val="Arial"/>
      <family val="2"/>
    </font>
    <font>
      <b/>
      <sz val="8"/>
      <color theme="0" tint="-4.9989318521683403E-2"/>
      <name val="Calibri"/>
      <family val="2"/>
      <scheme val="minor"/>
    </font>
    <font>
      <sz val="8"/>
      <color theme="1" tint="0.249977111117893"/>
      <name val="Calibri"/>
      <family val="2"/>
    </font>
    <font>
      <b/>
      <sz val="8"/>
      <color theme="1" tint="0.249977111117893"/>
      <name val="Calibri"/>
      <family val="2"/>
      <scheme val="minor"/>
    </font>
    <font>
      <b/>
      <sz val="8"/>
      <color theme="1"/>
      <name val="Calibri"/>
      <family val="2"/>
      <scheme val="minor"/>
    </font>
    <font>
      <b/>
      <sz val="8"/>
      <name val="Calibri"/>
      <family val="2"/>
      <scheme val="minor"/>
    </font>
    <font>
      <sz val="8"/>
      <color theme="1"/>
      <name val="Calibri"/>
      <family val="2"/>
      <scheme val="minor"/>
    </font>
  </fonts>
  <fills count="40">
    <fill>
      <patternFill patternType="none"/>
    </fill>
    <fill>
      <patternFill patternType="gray125"/>
    </fill>
    <fill>
      <patternFill patternType="solid">
        <fgColor theme="1" tint="0.34998626667073579"/>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rgb="FFFF0000"/>
        <bgColor indexed="64"/>
      </patternFill>
    </fill>
    <fill>
      <patternFill patternType="solid">
        <fgColor rgb="FF009900"/>
        <bgColor indexed="64"/>
      </patternFill>
    </fill>
    <fill>
      <patternFill patternType="solid">
        <fgColor theme="8" tint="0.39997558519241921"/>
        <bgColor indexed="64"/>
      </patternFill>
    </fill>
    <fill>
      <patternFill patternType="solid">
        <fgColor rgb="FFFFC000"/>
        <bgColor indexed="64"/>
      </patternFill>
    </fill>
    <fill>
      <patternFill patternType="solid">
        <fgColor theme="0" tint="-0.34998626667073579"/>
        <bgColor indexed="64"/>
      </patternFill>
    </fill>
    <fill>
      <patternFill patternType="solid">
        <fgColor indexed="9"/>
        <bgColor indexed="64"/>
      </patternFill>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0" tint="-4.9989318521683403E-2"/>
        <bgColor indexed="64"/>
      </patternFill>
    </fill>
    <fill>
      <patternFill patternType="solid">
        <fgColor theme="1" tint="0.499984740745262"/>
        <bgColor indexed="64"/>
      </patternFill>
    </fill>
    <fill>
      <patternFill patternType="solid">
        <fgColor theme="9" tint="0.39997558519241921"/>
        <bgColor indexed="64"/>
      </patternFill>
    </fill>
    <fill>
      <patternFill patternType="solid">
        <fgColor rgb="FFFFFF00"/>
        <bgColor indexed="64"/>
      </patternFill>
    </fill>
    <fill>
      <patternFill patternType="solid">
        <fgColor theme="0" tint="-0.499984740745262"/>
        <bgColor indexed="64"/>
      </patternFill>
    </fill>
  </fills>
  <borders count="60">
    <border>
      <left/>
      <right/>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indexed="64"/>
      </left>
      <right style="thin">
        <color indexed="64"/>
      </right>
      <top style="thin">
        <color indexed="64"/>
      </top>
      <bottom style="thin">
        <color indexed="64"/>
      </bottom>
      <diagonal/>
    </border>
    <border>
      <left style="thin">
        <color theme="1" tint="0.499984740745262"/>
      </left>
      <right style="thin">
        <color theme="1" tint="0.499984740745262"/>
      </right>
      <top/>
      <bottom style="thin">
        <color theme="1" tint="0.49998474074526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theme="1" tint="0.499984740745262"/>
      </left>
      <right/>
      <top style="thin">
        <color theme="1" tint="0.499984740745262"/>
      </top>
      <bottom/>
      <diagonal/>
    </border>
    <border>
      <left/>
      <right style="thin">
        <color theme="1" tint="0.499984740745262"/>
      </right>
      <top style="thin">
        <color theme="1" tint="0.499984740745262"/>
      </top>
      <bottom/>
      <diagonal/>
    </border>
    <border>
      <left/>
      <right style="thin">
        <color theme="1" tint="0.499984740745262"/>
      </right>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style="thin">
        <color theme="0" tint="-0.34998626667073579"/>
      </right>
      <top/>
      <bottom/>
      <diagonal/>
    </border>
    <border>
      <left style="thin">
        <color theme="0" tint="-0.34998626667073579"/>
      </left>
      <right/>
      <top style="thin">
        <color theme="0" tint="-0.34998626667073579"/>
      </top>
      <bottom style="thin">
        <color theme="0" tint="-0.34998626667073579"/>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top/>
      <bottom style="thin">
        <color theme="0" tint="-0.34998626667073579"/>
      </bottom>
      <diagonal/>
    </border>
    <border>
      <left/>
      <right style="thin">
        <color theme="0" tint="-0.34998626667073579"/>
      </right>
      <top style="thin">
        <color theme="0" tint="-0.34998626667073579"/>
      </top>
      <bottom/>
      <diagonal/>
    </border>
    <border>
      <left/>
      <right style="thin">
        <color theme="0" tint="-0.34998626667073579"/>
      </right>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1" tint="0.499984740745262"/>
      </left>
      <right/>
      <top/>
      <bottom/>
      <diagonal/>
    </border>
    <border>
      <left/>
      <right style="thin">
        <color theme="1" tint="0.499984740745262"/>
      </right>
      <top/>
      <bottom/>
      <diagonal/>
    </border>
    <border>
      <left style="thin">
        <color theme="0" tint="-0.24994659260841701"/>
      </left>
      <right style="thin">
        <color theme="0" tint="-0.24994659260841701"/>
      </right>
      <top/>
      <bottom/>
      <diagonal/>
    </border>
    <border>
      <left/>
      <right style="thin">
        <color indexed="64"/>
      </right>
      <top/>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bottom/>
      <diagonal/>
    </border>
    <border>
      <left style="thin">
        <color theme="0" tint="-0.34998626667073579"/>
      </left>
      <right style="thin">
        <color theme="0" tint="-0.34998626667073579"/>
      </right>
      <top/>
      <bottom style="thin">
        <color theme="0" tint="-0.34998626667073579"/>
      </bottom>
      <diagonal/>
    </border>
    <border>
      <left style="thin">
        <color theme="1" tint="0.499984740745262"/>
      </left>
      <right style="thin">
        <color theme="1" tint="0.499984740745262"/>
      </right>
      <top/>
      <bottom/>
      <diagonal/>
    </border>
    <border>
      <left style="thin">
        <color theme="1" tint="0.499984740745262"/>
      </left>
      <right style="thin">
        <color theme="1" tint="0.499984740745262"/>
      </right>
      <top style="thin">
        <color theme="1" tint="0.499984740745262"/>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style="thin">
        <color theme="0" tint="-0.499984740745262"/>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theme="0" tint="-0.499984740745262"/>
      </right>
      <top style="thin">
        <color theme="0" tint="-0.499984740745262"/>
      </top>
      <bottom style="thin">
        <color theme="0" tint="-0.499984740745262"/>
      </bottom>
      <diagonal/>
    </border>
  </borders>
  <cellStyleXfs count="66">
    <xf numFmtId="0" fontId="0" fillId="0" borderId="0"/>
    <xf numFmtId="0" fontId="1" fillId="0" borderId="0"/>
    <xf numFmtId="0" fontId="1" fillId="0" borderId="0"/>
    <xf numFmtId="0" fontId="2" fillId="0" borderId="0"/>
    <xf numFmtId="164" fontId="3" fillId="0" borderId="0" applyFont="0" applyFill="0" applyBorder="0" applyAlignment="0" applyProtection="0"/>
    <xf numFmtId="0" fontId="4" fillId="0" borderId="0" applyNumberFormat="0" applyFill="0" applyBorder="0" applyAlignment="0" applyProtection="0">
      <alignment vertical="top"/>
      <protection locked="0"/>
    </xf>
    <xf numFmtId="0" fontId="3" fillId="0" borderId="0"/>
    <xf numFmtId="0" fontId="2" fillId="0" borderId="0"/>
    <xf numFmtId="0" fontId="2" fillId="0" borderId="0"/>
    <xf numFmtId="0" fontId="3" fillId="0" borderId="0"/>
    <xf numFmtId="0" fontId="5" fillId="0" borderId="0"/>
    <xf numFmtId="0" fontId="3" fillId="0" borderId="0"/>
    <xf numFmtId="0" fontId="2" fillId="0" borderId="0"/>
    <xf numFmtId="164" fontId="2" fillId="0" borderId="0" applyFont="0" applyFill="0" applyBorder="0" applyAlignment="0" applyProtection="0"/>
    <xf numFmtId="0" fontId="2" fillId="0" borderId="0"/>
    <xf numFmtId="164" fontId="2" fillId="0" borderId="0" applyFont="0" applyFill="0" applyBorder="0" applyAlignment="0" applyProtection="0"/>
    <xf numFmtId="0" fontId="2" fillId="0" borderId="0"/>
    <xf numFmtId="0" fontId="15" fillId="0" borderId="0"/>
    <xf numFmtId="0" fontId="2" fillId="0" borderId="0"/>
    <xf numFmtId="0" fontId="2" fillId="0" borderId="0"/>
    <xf numFmtId="0" fontId="16" fillId="0" borderId="0"/>
    <xf numFmtId="0" fontId="5" fillId="0" borderId="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20" fillId="23"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20" fillId="24" borderId="0" applyNumberFormat="0" applyBorder="0" applyAlignment="0" applyProtection="0"/>
    <xf numFmtId="0" fontId="20" fillId="25" borderId="0" applyNumberFormat="0" applyBorder="0" applyAlignment="0" applyProtection="0"/>
    <xf numFmtId="0" fontId="20" fillId="26" borderId="0" applyNumberFormat="0" applyBorder="0" applyAlignment="0" applyProtection="0"/>
    <xf numFmtId="0" fontId="21" fillId="15" borderId="0" applyNumberFormat="0" applyBorder="0" applyAlignment="0" applyProtection="0"/>
    <xf numFmtId="0" fontId="22" fillId="27" borderId="27" applyNumberFormat="0" applyAlignment="0" applyProtection="0"/>
    <xf numFmtId="0" fontId="19" fillId="28" borderId="28" applyNumberFormat="0" applyAlignment="0" applyProtection="0"/>
    <xf numFmtId="0" fontId="23" fillId="0" borderId="29" applyNumberFormat="0" applyFill="0" applyAlignment="0" applyProtection="0"/>
    <xf numFmtId="0" fontId="24" fillId="0" borderId="0" applyNumberFormat="0" applyFill="0" applyBorder="0" applyAlignment="0" applyProtection="0"/>
    <xf numFmtId="0" fontId="20" fillId="29" borderId="0" applyNumberFormat="0" applyBorder="0" applyAlignment="0" applyProtection="0"/>
    <xf numFmtId="0" fontId="20" fillId="30" borderId="0" applyNumberFormat="0" applyBorder="0" applyAlignment="0" applyProtection="0"/>
    <xf numFmtId="0" fontId="20" fillId="31" borderId="0" applyNumberFormat="0" applyBorder="0" applyAlignment="0" applyProtection="0"/>
    <xf numFmtId="0" fontId="20" fillId="24" borderId="0" applyNumberFormat="0" applyBorder="0" applyAlignment="0" applyProtection="0"/>
    <xf numFmtId="0" fontId="20" fillId="25" borderId="0" applyNumberFormat="0" applyBorder="0" applyAlignment="0" applyProtection="0"/>
    <xf numFmtId="0" fontId="20" fillId="32" borderId="0" applyNumberFormat="0" applyBorder="0" applyAlignment="0" applyProtection="0"/>
    <xf numFmtId="0" fontId="25" fillId="18" borderId="27" applyNumberFormat="0" applyAlignment="0" applyProtection="0"/>
    <xf numFmtId="0" fontId="26" fillId="0" borderId="0" applyNumberFormat="0" applyFill="0" applyBorder="0" applyAlignment="0" applyProtection="0">
      <alignment vertical="top"/>
      <protection locked="0"/>
    </xf>
    <xf numFmtId="0" fontId="27" fillId="14" borderId="0" applyNumberFormat="0" applyBorder="0" applyAlignment="0" applyProtection="0"/>
    <xf numFmtId="0" fontId="28" fillId="33" borderId="0" applyNumberFormat="0" applyBorder="0" applyAlignment="0" applyProtection="0"/>
    <xf numFmtId="0" fontId="5" fillId="0" borderId="0"/>
    <xf numFmtId="0" fontId="5" fillId="0" borderId="0"/>
    <xf numFmtId="0" fontId="2" fillId="34" borderId="30" applyNumberFormat="0" applyFont="0" applyAlignment="0" applyProtection="0"/>
    <xf numFmtId="0" fontId="29" fillId="27" borderId="31" applyNumberFormat="0" applyAlignment="0" applyProtection="0"/>
    <xf numFmtId="0" fontId="30" fillId="0" borderId="0" applyNumberFormat="0" applyFill="0" applyBorder="0" applyAlignment="0" applyProtection="0"/>
    <xf numFmtId="0" fontId="31" fillId="0" borderId="0" applyNumberFormat="0" applyFill="0" applyBorder="0" applyAlignment="0" applyProtection="0"/>
    <xf numFmtId="0" fontId="32" fillId="0" borderId="32" applyNumberFormat="0" applyFill="0" applyAlignment="0" applyProtection="0"/>
    <xf numFmtId="0" fontId="33" fillId="0" borderId="33" applyNumberFormat="0" applyFill="0" applyAlignment="0" applyProtection="0"/>
    <xf numFmtId="0" fontId="24" fillId="0" borderId="34" applyNumberFormat="0" applyFill="0" applyAlignment="0" applyProtection="0"/>
    <xf numFmtId="0" fontId="34" fillId="0" borderId="0" applyNumberFormat="0" applyFill="0" applyBorder="0" applyAlignment="0" applyProtection="0"/>
    <xf numFmtId="0" fontId="35" fillId="0" borderId="35" applyNumberFormat="0" applyFill="0" applyAlignment="0" applyProtection="0"/>
  </cellStyleXfs>
  <cellXfs count="210">
    <xf numFmtId="0" fontId="0" fillId="0" borderId="0" xfId="0"/>
    <xf numFmtId="0" fontId="6" fillId="0" borderId="0" xfId="0" applyFont="1"/>
    <xf numFmtId="0" fontId="7" fillId="5" borderId="0" xfId="0" applyFont="1" applyFill="1"/>
    <xf numFmtId="0" fontId="6" fillId="5" borderId="0" xfId="0" applyFont="1" applyFill="1"/>
    <xf numFmtId="0" fontId="7" fillId="8" borderId="8" xfId="0" applyFont="1" applyFill="1" applyBorder="1" applyAlignment="1">
      <alignment horizontal="center" vertical="center"/>
    </xf>
    <xf numFmtId="0" fontId="7" fillId="8" borderId="9" xfId="0" applyFont="1" applyFill="1" applyBorder="1" applyAlignment="1">
      <alignment horizontal="center" vertical="center"/>
    </xf>
    <xf numFmtId="0" fontId="7" fillId="8" borderId="10" xfId="0" applyFont="1" applyFill="1" applyBorder="1" applyAlignment="1">
      <alignment horizontal="center" vertical="center"/>
    </xf>
    <xf numFmtId="0" fontId="8" fillId="6" borderId="11" xfId="0" applyFont="1" applyFill="1" applyBorder="1" applyAlignment="1">
      <alignment horizontal="center" vertical="center" wrapText="1" readingOrder="1"/>
    </xf>
    <xf numFmtId="0" fontId="9" fillId="9" borderId="11" xfId="0" applyFont="1" applyFill="1" applyBorder="1" applyAlignment="1">
      <alignment horizontal="center" vertical="center" wrapText="1" readingOrder="1"/>
    </xf>
    <xf numFmtId="0" fontId="9" fillId="9" borderId="3" xfId="0" applyFont="1" applyFill="1" applyBorder="1" applyAlignment="1">
      <alignment horizontal="center" vertical="center" wrapText="1" readingOrder="1"/>
    </xf>
    <xf numFmtId="0" fontId="9" fillId="9" borderId="12" xfId="0" applyFont="1" applyFill="1" applyBorder="1" applyAlignment="1">
      <alignment horizontal="center" vertical="center" wrapText="1" readingOrder="1"/>
    </xf>
    <xf numFmtId="0" fontId="8" fillId="7" borderId="11" xfId="0" applyFont="1" applyFill="1" applyBorder="1" applyAlignment="1">
      <alignment horizontal="center" vertical="center" wrapText="1" readingOrder="1"/>
    </xf>
    <xf numFmtId="0" fontId="8" fillId="7" borderId="3" xfId="0" applyFont="1" applyFill="1" applyBorder="1" applyAlignment="1">
      <alignment horizontal="center" vertical="center" wrapText="1" readingOrder="1"/>
    </xf>
    <xf numFmtId="0" fontId="8" fillId="7" borderId="12" xfId="0" applyFont="1" applyFill="1" applyBorder="1" applyAlignment="1">
      <alignment horizontal="center" vertical="center" wrapText="1" readingOrder="1"/>
    </xf>
    <xf numFmtId="0" fontId="8" fillId="7" borderId="13" xfId="0" applyFont="1" applyFill="1" applyBorder="1" applyAlignment="1">
      <alignment horizontal="center" vertical="center" wrapText="1" readingOrder="1"/>
    </xf>
    <xf numFmtId="0" fontId="8" fillId="7" borderId="14" xfId="0" applyFont="1" applyFill="1" applyBorder="1" applyAlignment="1">
      <alignment horizontal="center" vertical="center" wrapText="1" readingOrder="1"/>
    </xf>
    <xf numFmtId="0" fontId="8" fillId="6" borderId="17" xfId="0" applyFont="1" applyFill="1" applyBorder="1" applyAlignment="1">
      <alignment horizontal="center" vertical="center" wrapText="1" readingOrder="1"/>
    </xf>
    <xf numFmtId="0" fontId="8" fillId="6" borderId="18" xfId="0" applyFont="1" applyFill="1" applyBorder="1" applyAlignment="1">
      <alignment horizontal="center" vertical="center" wrapText="1" readingOrder="1"/>
    </xf>
    <xf numFmtId="0" fontId="14" fillId="3" borderId="1" xfId="1" applyFont="1" applyFill="1" applyBorder="1" applyAlignment="1" applyProtection="1">
      <alignment horizontal="center" vertical="center" wrapText="1"/>
      <protection locked="0"/>
    </xf>
    <xf numFmtId="0" fontId="14" fillId="3" borderId="1" xfId="1" applyFont="1" applyFill="1" applyBorder="1" applyAlignment="1" applyProtection="1">
      <alignment horizontal="justify" vertical="center" wrapText="1"/>
      <protection locked="0"/>
    </xf>
    <xf numFmtId="0" fontId="17" fillId="12" borderId="37" xfId="0" applyFont="1" applyFill="1" applyBorder="1" applyAlignment="1">
      <alignment horizontal="left" vertical="center" wrapText="1"/>
    </xf>
    <xf numFmtId="0" fontId="7" fillId="4" borderId="45" xfId="0" applyFont="1" applyFill="1" applyBorder="1" applyAlignment="1">
      <alignment horizontal="center" vertical="center"/>
    </xf>
    <xf numFmtId="0" fontId="7" fillId="4" borderId="45" xfId="0" applyFont="1" applyFill="1" applyBorder="1" applyAlignment="1">
      <alignment horizontal="center" vertical="center" wrapText="1"/>
    </xf>
    <xf numFmtId="0" fontId="0" fillId="0" borderId="0" xfId="0" applyAlignment="1">
      <alignment horizontal="center"/>
    </xf>
    <xf numFmtId="0" fontId="14" fillId="3" borderId="1" xfId="1" applyFont="1" applyFill="1" applyBorder="1" applyAlignment="1" applyProtection="1">
      <alignment horizontal="left" vertical="center" wrapText="1"/>
      <protection locked="0"/>
    </xf>
    <xf numFmtId="0" fontId="40" fillId="0" borderId="0" xfId="0" applyFont="1" applyAlignment="1">
      <alignment horizontal="center" vertical="center"/>
    </xf>
    <xf numFmtId="0" fontId="40" fillId="0" borderId="0" xfId="0" applyFont="1" applyAlignment="1">
      <alignment horizontal="center" vertical="center" wrapText="1"/>
    </xf>
    <xf numFmtId="0" fontId="40" fillId="0" borderId="0" xfId="0" applyFont="1" applyAlignment="1">
      <alignment horizontal="justify" vertical="center"/>
    </xf>
    <xf numFmtId="0" fontId="40" fillId="0" borderId="0" xfId="0" applyFont="1" applyAlignment="1">
      <alignment vertical="center"/>
    </xf>
    <xf numFmtId="0" fontId="41" fillId="0" borderId="0" xfId="0" applyFont="1"/>
    <xf numFmtId="0" fontId="41" fillId="0" borderId="0" xfId="0" applyFont="1" applyAlignment="1">
      <alignment horizontal="justify" vertical="center" wrapText="1"/>
    </xf>
    <xf numFmtId="0" fontId="41" fillId="0" borderId="0" xfId="0" applyFont="1" applyAlignment="1">
      <alignment horizontal="center" vertical="center"/>
    </xf>
    <xf numFmtId="0" fontId="41" fillId="0" borderId="0" xfId="0" applyFont="1" applyAlignment="1">
      <alignment horizontal="center" vertical="center" wrapText="1"/>
    </xf>
    <xf numFmtId="0" fontId="43" fillId="0" borderId="0" xfId="0" applyFont="1"/>
    <xf numFmtId="0" fontId="41" fillId="3" borderId="1" xfId="1" applyFont="1" applyFill="1" applyBorder="1" applyAlignment="1">
      <alignment horizontal="center" vertical="center" wrapText="1"/>
    </xf>
    <xf numFmtId="0" fontId="41" fillId="3" borderId="1" xfId="1" applyFont="1" applyFill="1" applyBorder="1" applyAlignment="1">
      <alignment horizontal="justify" vertical="center" wrapText="1"/>
    </xf>
    <xf numFmtId="0" fontId="39" fillId="5" borderId="48" xfId="0" applyFont="1" applyFill="1" applyBorder="1" applyAlignment="1">
      <alignment horizontal="center" vertical="center" wrapText="1"/>
    </xf>
    <xf numFmtId="0" fontId="41" fillId="0" borderId="1" xfId="0" applyFont="1" applyBorder="1" applyAlignment="1">
      <alignment horizontal="center" vertical="center" wrapText="1"/>
    </xf>
    <xf numFmtId="0" fontId="41" fillId="3" borderId="1" xfId="1" applyFont="1" applyFill="1" applyBorder="1" applyAlignment="1">
      <alignment horizontal="left" vertical="center" wrapText="1"/>
    </xf>
    <xf numFmtId="0" fontId="41" fillId="3" borderId="1" xfId="1" applyFont="1" applyFill="1" applyBorder="1" applyAlignment="1" applyProtection="1">
      <alignment horizontal="justify" vertical="center" wrapText="1"/>
      <protection locked="0"/>
    </xf>
    <xf numFmtId="0" fontId="41" fillId="3" borderId="1" xfId="1" applyFont="1" applyFill="1" applyBorder="1" applyAlignment="1" applyProtection="1">
      <alignment horizontal="center" vertical="center" wrapText="1"/>
      <protection locked="0"/>
    </xf>
    <xf numFmtId="0" fontId="43" fillId="0" borderId="0" xfId="0" applyFont="1" applyAlignment="1">
      <alignment horizontal="center" wrapText="1"/>
    </xf>
    <xf numFmtId="0" fontId="41" fillId="0" borderId="0" xfId="0" applyFont="1" applyAlignment="1">
      <alignment horizontal="center"/>
    </xf>
    <xf numFmtId="0" fontId="44" fillId="2" borderId="1" xfId="2" applyFont="1" applyFill="1" applyBorder="1" applyAlignment="1" applyProtection="1">
      <alignment horizontal="center" vertical="center" wrapText="1"/>
      <protection locked="0"/>
    </xf>
    <xf numFmtId="0" fontId="41" fillId="10" borderId="1" xfId="1" applyFont="1" applyFill="1" applyBorder="1" applyAlignment="1">
      <alignment horizontal="center" vertical="center" wrapText="1"/>
    </xf>
    <xf numFmtId="0" fontId="41" fillId="10" borderId="1" xfId="1" applyFont="1" applyFill="1" applyBorder="1" applyAlignment="1">
      <alignment horizontal="justify" vertical="center" wrapText="1"/>
    </xf>
    <xf numFmtId="0" fontId="41" fillId="0" borderId="0" xfId="0" applyFont="1" applyAlignment="1">
      <alignment vertical="center"/>
    </xf>
    <xf numFmtId="0" fontId="41" fillId="3" borderId="1" xfId="0" applyFont="1" applyFill="1" applyBorder="1" applyAlignment="1">
      <alignment horizontal="center" vertical="center"/>
    </xf>
    <xf numFmtId="0" fontId="41" fillId="0" borderId="1" xfId="0" applyFont="1" applyBorder="1" applyAlignment="1">
      <alignment horizontal="center" vertical="center"/>
    </xf>
    <xf numFmtId="0" fontId="39" fillId="0" borderId="0" xfId="0" applyFont="1" applyAlignment="1">
      <alignment vertical="center"/>
    </xf>
    <xf numFmtId="0" fontId="39" fillId="3" borderId="1" xfId="0" applyFont="1" applyFill="1" applyBorder="1" applyAlignment="1">
      <alignment horizontal="center" vertical="center"/>
    </xf>
    <xf numFmtId="0" fontId="48" fillId="3" borderId="1" xfId="1" applyFont="1" applyFill="1" applyBorder="1" applyAlignment="1">
      <alignment horizontal="center" vertical="center" wrapText="1"/>
    </xf>
    <xf numFmtId="0" fontId="49" fillId="3" borderId="1" xfId="1" applyFont="1" applyFill="1" applyBorder="1" applyAlignment="1">
      <alignment horizontal="justify" vertical="center" wrapText="1"/>
    </xf>
    <xf numFmtId="0" fontId="50" fillId="3" borderId="1" xfId="1" applyFont="1" applyFill="1" applyBorder="1" applyAlignment="1">
      <alignment horizontal="justify" vertical="center" wrapText="1"/>
    </xf>
    <xf numFmtId="0" fontId="17" fillId="0" borderId="0" xfId="0" applyFont="1" applyAlignment="1">
      <alignment horizontal="center" vertical="center" wrapText="1"/>
    </xf>
    <xf numFmtId="0" fontId="36" fillId="0" borderId="0" xfId="0" applyFont="1" applyAlignment="1">
      <alignment vertical="center" wrapText="1"/>
    </xf>
    <xf numFmtId="0" fontId="42" fillId="0" borderId="0" xfId="0" applyFont="1" applyAlignment="1">
      <alignment vertical="center" wrapText="1"/>
    </xf>
    <xf numFmtId="0" fontId="36" fillId="0" borderId="0" xfId="0" quotePrefix="1" applyFont="1" applyAlignment="1">
      <alignment vertical="center" wrapText="1"/>
    </xf>
    <xf numFmtId="0" fontId="46" fillId="0" borderId="0" xfId="0" applyFont="1" applyAlignment="1" applyProtection="1">
      <alignment horizontal="center" vertical="center"/>
      <protection locked="0"/>
    </xf>
    <xf numFmtId="0" fontId="44" fillId="2" borderId="1" xfId="0" applyFont="1" applyFill="1" applyBorder="1" applyAlignment="1" applyProtection="1">
      <alignment horizontal="center" vertical="center"/>
      <protection locked="0"/>
    </xf>
    <xf numFmtId="0" fontId="44" fillId="2" borderId="4" xfId="2" applyFont="1" applyFill="1" applyBorder="1" applyAlignment="1" applyProtection="1">
      <alignment horizontal="center" vertical="center" wrapText="1"/>
      <protection locked="0"/>
    </xf>
    <xf numFmtId="0" fontId="14" fillId="3" borderId="1" xfId="1" applyFont="1" applyFill="1" applyBorder="1" applyAlignment="1">
      <alignment horizontal="center" vertical="center" wrapText="1"/>
    </xf>
    <xf numFmtId="0" fontId="14" fillId="3" borderId="1" xfId="1" applyFont="1" applyFill="1" applyBorder="1" applyAlignment="1">
      <alignment horizontal="left" vertical="center" wrapText="1"/>
    </xf>
    <xf numFmtId="0" fontId="14" fillId="3" borderId="1" xfId="1" applyFont="1" applyFill="1" applyBorder="1" applyAlignment="1">
      <alignment horizontal="justify" vertical="center" wrapText="1"/>
    </xf>
    <xf numFmtId="0" fontId="14" fillId="3" borderId="1" xfId="0" applyFont="1" applyFill="1" applyBorder="1" applyAlignment="1">
      <alignment horizontal="center" vertical="center"/>
    </xf>
    <xf numFmtId="0" fontId="41" fillId="3" borderId="54" xfId="0" applyFont="1" applyFill="1" applyBorder="1" applyAlignment="1">
      <alignment horizontal="center" vertical="center"/>
    </xf>
    <xf numFmtId="0" fontId="47" fillId="0" borderId="0" xfId="0" applyFont="1" applyAlignment="1">
      <alignment horizontal="center" vertical="center"/>
    </xf>
    <xf numFmtId="0" fontId="14" fillId="0" borderId="1" xfId="0" applyFont="1" applyBorder="1" applyAlignment="1">
      <alignment horizontal="center" vertical="center" wrapText="1"/>
    </xf>
    <xf numFmtId="0" fontId="41" fillId="10" borderId="1" xfId="0" applyFont="1" applyFill="1" applyBorder="1" applyAlignment="1">
      <alignment horizontal="center" vertical="center" wrapText="1"/>
    </xf>
    <xf numFmtId="0" fontId="52" fillId="2" borderId="1" xfId="2" applyFont="1" applyFill="1" applyBorder="1" applyAlignment="1" applyProtection="1">
      <alignment horizontal="center" vertical="center" wrapText="1"/>
      <protection locked="0"/>
    </xf>
    <xf numFmtId="0" fontId="53" fillId="2" borderId="1" xfId="2" applyFont="1" applyFill="1" applyBorder="1" applyAlignment="1" applyProtection="1">
      <alignment horizontal="center" vertical="center" wrapText="1"/>
      <protection locked="0"/>
    </xf>
    <xf numFmtId="0" fontId="14" fillId="3" borderId="1" xfId="0" applyFont="1" applyFill="1" applyBorder="1" applyAlignment="1">
      <alignment horizontal="center" vertical="center" wrapText="1"/>
    </xf>
    <xf numFmtId="0" fontId="54" fillId="6" borderId="1" xfId="1" applyFont="1" applyFill="1" applyBorder="1" applyAlignment="1" applyProtection="1">
      <alignment horizontal="center" vertical="center" wrapText="1"/>
      <protection locked="0"/>
    </xf>
    <xf numFmtId="0" fontId="14" fillId="35" borderId="1" xfId="1" applyFont="1" applyFill="1" applyBorder="1" applyAlignment="1" applyProtection="1">
      <alignment horizontal="justify" vertical="center" wrapText="1"/>
      <protection locked="0"/>
    </xf>
    <xf numFmtId="0" fontId="41" fillId="35" borderId="1" xfId="1" applyFont="1" applyFill="1" applyBorder="1" applyAlignment="1">
      <alignment horizontal="center" vertical="center" wrapText="1"/>
    </xf>
    <xf numFmtId="0" fontId="41" fillId="35" borderId="1" xfId="1" applyFont="1" applyFill="1" applyBorder="1" applyAlignment="1">
      <alignment horizontal="justify" vertical="center" wrapText="1"/>
    </xf>
    <xf numFmtId="14" fontId="41" fillId="35" borderId="1" xfId="1" applyNumberFormat="1" applyFont="1" applyFill="1" applyBorder="1" applyAlignment="1">
      <alignment horizontal="center" vertical="center" wrapText="1"/>
    </xf>
    <xf numFmtId="0" fontId="41" fillId="35" borderId="1" xfId="1" applyFont="1" applyFill="1" applyBorder="1" applyAlignment="1" applyProtection="1">
      <alignment horizontal="center" vertical="center" wrapText="1"/>
      <protection locked="0"/>
    </xf>
    <xf numFmtId="0" fontId="41" fillId="35" borderId="1" xfId="1" applyFont="1" applyFill="1" applyBorder="1" applyAlignment="1" applyProtection="1">
      <alignment horizontal="justify" vertical="center" wrapText="1"/>
      <protection locked="0"/>
    </xf>
    <xf numFmtId="14" fontId="41" fillId="35" borderId="1" xfId="1" applyNumberFormat="1" applyFont="1" applyFill="1" applyBorder="1" applyAlignment="1" applyProtection="1">
      <alignment horizontal="center" vertical="center" wrapText="1"/>
      <protection locked="0"/>
    </xf>
    <xf numFmtId="0" fontId="41" fillId="35" borderId="1" xfId="1" applyFont="1" applyFill="1" applyBorder="1" applyAlignment="1">
      <alignment horizontal="left" vertical="center" wrapText="1"/>
    </xf>
    <xf numFmtId="0" fontId="14" fillId="35" borderId="1" xfId="1" applyFont="1" applyFill="1" applyBorder="1" applyAlignment="1" applyProtection="1">
      <alignment horizontal="center" vertical="center" wrapText="1"/>
      <protection locked="0"/>
    </xf>
    <xf numFmtId="0" fontId="14" fillId="35" borderId="1" xfId="1" applyFont="1" applyFill="1" applyBorder="1" applyAlignment="1">
      <alignment horizontal="center" vertical="center" wrapText="1"/>
    </xf>
    <xf numFmtId="0" fontId="14" fillId="35" borderId="1" xfId="1" applyFont="1" applyFill="1" applyBorder="1" applyAlignment="1" applyProtection="1">
      <alignment vertical="center" wrapText="1"/>
      <protection locked="0"/>
    </xf>
    <xf numFmtId="0" fontId="14" fillId="35" borderId="1" xfId="1" applyFont="1" applyFill="1" applyBorder="1" applyAlignment="1">
      <alignment horizontal="justify" vertical="center" wrapText="1"/>
    </xf>
    <xf numFmtId="0" fontId="55" fillId="35" borderId="1" xfId="1" applyFont="1" applyFill="1" applyBorder="1" applyAlignment="1">
      <alignment horizontal="center" vertical="center" wrapText="1"/>
    </xf>
    <xf numFmtId="14" fontId="41" fillId="35" borderId="1" xfId="1" applyNumberFormat="1" applyFont="1" applyFill="1" applyBorder="1" applyAlignment="1">
      <alignment horizontal="justify" vertical="center" wrapText="1"/>
    </xf>
    <xf numFmtId="0" fontId="54" fillId="6" borderId="1" xfId="1" applyFont="1" applyFill="1" applyBorder="1" applyAlignment="1">
      <alignment horizontal="center" vertical="center" wrapText="1"/>
    </xf>
    <xf numFmtId="0" fontId="41" fillId="37" borderId="1"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57" fillId="3" borderId="47" xfId="0" applyFont="1" applyFill="1" applyBorder="1" applyAlignment="1">
      <alignment horizontal="center" vertical="center" textRotation="90" wrapText="1"/>
    </xf>
    <xf numFmtId="0" fontId="58" fillId="38" borderId="1" xfId="1" applyFont="1" applyFill="1" applyBorder="1" applyAlignment="1" applyProtection="1">
      <alignment horizontal="center" vertical="center" wrapText="1"/>
      <protection locked="0"/>
    </xf>
    <xf numFmtId="0" fontId="6" fillId="0" borderId="0" xfId="0" applyFont="1" applyAlignment="1">
      <alignment textRotation="90"/>
    </xf>
    <xf numFmtId="0" fontId="56" fillId="36" borderId="1" xfId="1" applyFont="1" applyFill="1" applyBorder="1" applyAlignment="1">
      <alignment horizontal="center" vertical="center" textRotation="90" wrapText="1"/>
    </xf>
    <xf numFmtId="0" fontId="56" fillId="3" borderId="1" xfId="1" applyFont="1" applyFill="1" applyBorder="1" applyAlignment="1">
      <alignment horizontal="center" vertical="center" textRotation="90" wrapText="1"/>
    </xf>
    <xf numFmtId="0" fontId="57" fillId="36" borderId="0" xfId="0" applyFont="1" applyFill="1" applyAlignment="1">
      <alignment horizontal="center" vertical="center" textRotation="90" wrapText="1"/>
    </xf>
    <xf numFmtId="0" fontId="14" fillId="35" borderId="55" xfId="1" applyFont="1" applyFill="1" applyBorder="1" applyAlignment="1">
      <alignment horizontal="center" vertical="center" wrapText="1"/>
    </xf>
    <xf numFmtId="14" fontId="14" fillId="35" borderId="1" xfId="1" applyNumberFormat="1" applyFont="1" applyFill="1" applyBorder="1" applyAlignment="1" applyProtection="1">
      <alignment horizontal="center" vertical="center" wrapText="1"/>
      <protection locked="0"/>
    </xf>
    <xf numFmtId="0" fontId="55" fillId="35" borderId="55" xfId="1" applyFont="1" applyFill="1" applyBorder="1" applyAlignment="1">
      <alignment horizontal="center" vertical="center" wrapText="1"/>
    </xf>
    <xf numFmtId="0" fontId="14" fillId="35" borderId="4" xfId="1" applyFont="1" applyFill="1" applyBorder="1" applyAlignment="1">
      <alignment horizontal="center" vertical="center" wrapText="1"/>
    </xf>
    <xf numFmtId="0" fontId="43" fillId="0" borderId="0" xfId="0" applyFont="1" applyAlignment="1">
      <alignment horizontal="center"/>
    </xf>
    <xf numFmtId="0" fontId="55" fillId="35" borderId="59" xfId="1" applyFont="1" applyFill="1" applyBorder="1" applyAlignment="1">
      <alignment horizontal="center" vertical="center" wrapText="1"/>
    </xf>
    <xf numFmtId="0" fontId="38" fillId="36" borderId="47" xfId="0" applyFont="1" applyFill="1" applyBorder="1" applyAlignment="1">
      <alignment horizontal="center" vertical="center" textRotation="90" wrapText="1"/>
    </xf>
    <xf numFmtId="0" fontId="38" fillId="36" borderId="47" xfId="0" applyFont="1" applyFill="1" applyBorder="1" applyAlignment="1">
      <alignment horizontal="center" vertical="center" textRotation="90"/>
    </xf>
    <xf numFmtId="0" fontId="38" fillId="35" borderId="47" xfId="0" applyFont="1" applyFill="1" applyBorder="1" applyAlignment="1">
      <alignment horizontal="center" vertical="center" textRotation="90"/>
    </xf>
    <xf numFmtId="0" fontId="38" fillId="35" borderId="47" xfId="0" applyFont="1" applyFill="1" applyBorder="1" applyAlignment="1">
      <alignment horizontal="center" vertical="center" textRotation="90" wrapText="1"/>
    </xf>
    <xf numFmtId="0" fontId="38" fillId="36" borderId="0" xfId="0" applyFont="1" applyFill="1" applyAlignment="1">
      <alignment horizontal="center" vertical="center" textRotation="90" wrapText="1"/>
    </xf>
    <xf numFmtId="0" fontId="0" fillId="36" borderId="47" xfId="0" applyFill="1" applyBorder="1" applyAlignment="1">
      <alignment horizontal="center" vertical="center" textRotation="90"/>
    </xf>
    <xf numFmtId="0" fontId="38" fillId="36" borderId="25" xfId="0" applyFont="1" applyFill="1" applyBorder="1" applyAlignment="1">
      <alignment horizontal="center" vertical="center" textRotation="90"/>
    </xf>
    <xf numFmtId="0" fontId="38" fillId="36" borderId="49" xfId="0" applyFont="1" applyFill="1" applyBorder="1" applyAlignment="1">
      <alignment horizontal="center" vertical="center" textRotation="90"/>
    </xf>
    <xf numFmtId="0" fontId="7" fillId="36" borderId="47" xfId="0" applyFont="1" applyFill="1" applyBorder="1" applyAlignment="1">
      <alignment horizontal="center" vertical="center" textRotation="90"/>
    </xf>
    <xf numFmtId="0" fontId="7" fillId="35" borderId="47" xfId="0" applyFont="1" applyFill="1" applyBorder="1" applyAlignment="1">
      <alignment horizontal="center" vertical="center" textRotation="90"/>
    </xf>
    <xf numFmtId="0" fontId="43" fillId="36" borderId="47" xfId="0" applyFont="1" applyFill="1" applyBorder="1" applyAlignment="1">
      <alignment horizontal="center" vertical="center" textRotation="90"/>
    </xf>
    <xf numFmtId="0" fontId="45" fillId="35" borderId="47" xfId="0" applyFont="1" applyFill="1" applyBorder="1" applyAlignment="1">
      <alignment horizontal="center" vertical="center" textRotation="90"/>
    </xf>
    <xf numFmtId="0" fontId="17" fillId="12" borderId="26" xfId="0" applyFont="1" applyFill="1" applyBorder="1" applyAlignment="1">
      <alignment horizontal="left" vertical="center" wrapText="1"/>
    </xf>
    <xf numFmtId="0" fontId="17" fillId="12" borderId="42" xfId="0" applyFont="1" applyFill="1" applyBorder="1" applyAlignment="1">
      <alignment horizontal="left" vertical="center" wrapText="1"/>
    </xf>
    <xf numFmtId="0" fontId="6" fillId="0" borderId="36" xfId="0" applyFont="1" applyBorder="1" applyAlignment="1">
      <alignment horizontal="center"/>
    </xf>
    <xf numFmtId="0" fontId="6" fillId="0" borderId="37" xfId="0" applyFont="1" applyBorder="1" applyAlignment="1">
      <alignment horizontal="center"/>
    </xf>
    <xf numFmtId="0" fontId="6" fillId="0" borderId="39" xfId="0" applyFont="1" applyBorder="1" applyAlignment="1">
      <alignment horizontal="center"/>
    </xf>
    <xf numFmtId="0" fontId="6" fillId="0" borderId="43" xfId="0" applyFont="1" applyBorder="1" applyAlignment="1">
      <alignment horizontal="center"/>
    </xf>
    <xf numFmtId="0" fontId="6" fillId="0" borderId="0" xfId="0" applyFont="1" applyAlignment="1">
      <alignment horizontal="center"/>
    </xf>
    <xf numFmtId="0" fontId="6" fillId="0" borderId="25" xfId="0" applyFont="1" applyBorder="1" applyAlignment="1">
      <alignment horizontal="center"/>
    </xf>
    <xf numFmtId="0" fontId="6" fillId="0" borderId="44" xfId="0" applyFont="1" applyBorder="1" applyAlignment="1">
      <alignment horizontal="center"/>
    </xf>
    <xf numFmtId="0" fontId="6" fillId="0" borderId="38" xfId="0" applyFont="1" applyBorder="1" applyAlignment="1">
      <alignment horizontal="center"/>
    </xf>
    <xf numFmtId="0" fontId="6" fillId="0" borderId="40" xfId="0" applyFont="1" applyBorder="1" applyAlignment="1">
      <alignment horizontal="center"/>
    </xf>
    <xf numFmtId="0" fontId="36" fillId="11" borderId="26" xfId="0" applyFont="1" applyFill="1" applyBorder="1" applyAlignment="1">
      <alignment horizontal="center" vertical="center" wrapText="1"/>
    </xf>
    <xf numFmtId="0" fontId="36" fillId="11" borderId="42" xfId="0" applyFont="1" applyFill="1" applyBorder="1" applyAlignment="1">
      <alignment horizontal="center" vertical="center" wrapText="1"/>
    </xf>
    <xf numFmtId="16" fontId="36" fillId="11" borderId="26" xfId="0" applyNumberFormat="1" applyFont="1" applyFill="1" applyBorder="1" applyAlignment="1">
      <alignment horizontal="center" vertical="center" wrapText="1"/>
    </xf>
    <xf numFmtId="0" fontId="36" fillId="11" borderId="45" xfId="0" applyFont="1" applyFill="1" applyBorder="1" applyAlignment="1">
      <alignment horizontal="center" vertical="center" wrapText="1"/>
    </xf>
    <xf numFmtId="0" fontId="37" fillId="7" borderId="45" xfId="0" applyFont="1" applyFill="1" applyBorder="1" applyAlignment="1">
      <alignment horizontal="center" vertical="center" wrapText="1"/>
    </xf>
    <xf numFmtId="0" fontId="44" fillId="2" borderId="22" xfId="0" applyFont="1" applyFill="1" applyBorder="1" applyAlignment="1" applyProtection="1">
      <alignment horizontal="center" vertical="center"/>
      <protection locked="0"/>
    </xf>
    <xf numFmtId="0" fontId="44" fillId="2" borderId="23" xfId="0" applyFont="1" applyFill="1" applyBorder="1" applyAlignment="1" applyProtection="1">
      <alignment horizontal="center" vertical="center"/>
      <protection locked="0"/>
    </xf>
    <xf numFmtId="0" fontId="44" fillId="2" borderId="24" xfId="0" applyFont="1" applyFill="1" applyBorder="1" applyAlignment="1" applyProtection="1">
      <alignment horizontal="center" vertical="center"/>
      <protection locked="0"/>
    </xf>
    <xf numFmtId="0" fontId="44" fillId="2" borderId="2" xfId="1" applyFont="1" applyFill="1" applyBorder="1" applyAlignment="1" applyProtection="1">
      <alignment horizontal="center" vertical="center" wrapText="1"/>
      <protection locked="0"/>
    </xf>
    <xf numFmtId="0" fontId="44" fillId="2" borderId="4" xfId="1" applyFont="1" applyFill="1" applyBorder="1" applyAlignment="1" applyProtection="1">
      <alignment horizontal="center" vertical="center" wrapText="1"/>
      <protection locked="0"/>
    </xf>
    <xf numFmtId="0" fontId="44" fillId="2" borderId="2" xfId="2" applyFont="1" applyFill="1" applyBorder="1" applyAlignment="1" applyProtection="1">
      <alignment horizontal="center" vertical="center" wrapText="1"/>
      <protection locked="0"/>
    </xf>
    <xf numFmtId="0" fontId="44" fillId="2" borderId="4" xfId="2" applyFont="1" applyFill="1" applyBorder="1" applyAlignment="1" applyProtection="1">
      <alignment horizontal="center" vertical="center" wrapText="1"/>
      <protection locked="0"/>
    </xf>
    <xf numFmtId="0" fontId="44" fillId="2" borderId="16" xfId="0" applyFont="1" applyFill="1" applyBorder="1" applyAlignment="1" applyProtection="1">
      <alignment horizontal="center" vertical="center"/>
      <protection locked="0"/>
    </xf>
    <xf numFmtId="0" fontId="44" fillId="2" borderId="15" xfId="0" applyFont="1" applyFill="1" applyBorder="1" applyAlignment="1" applyProtection="1">
      <alignment horizontal="center" vertical="center"/>
      <protection locked="0"/>
    </xf>
    <xf numFmtId="0" fontId="44" fillId="2" borderId="46" xfId="0" applyFont="1" applyFill="1" applyBorder="1" applyAlignment="1" applyProtection="1">
      <alignment horizontal="center" vertical="center" wrapText="1"/>
      <protection locked="0"/>
    </xf>
    <xf numFmtId="0" fontId="44" fillId="2" borderId="19" xfId="2" applyFont="1" applyFill="1" applyBorder="1" applyAlignment="1" applyProtection="1">
      <alignment horizontal="center" vertical="center" wrapText="1"/>
      <protection locked="0"/>
    </xf>
    <xf numFmtId="0" fontId="44" fillId="2" borderId="20" xfId="2" applyFont="1" applyFill="1" applyBorder="1" applyAlignment="1" applyProtection="1">
      <alignment horizontal="center" vertical="center" wrapText="1"/>
      <protection locked="0"/>
    </xf>
    <xf numFmtId="0" fontId="44" fillId="2" borderId="15" xfId="2" applyFont="1" applyFill="1" applyBorder="1" applyAlignment="1" applyProtection="1">
      <alignment horizontal="center" vertical="center" wrapText="1"/>
      <protection locked="0"/>
    </xf>
    <xf numFmtId="0" fontId="44" fillId="2" borderId="21" xfId="2" applyFont="1" applyFill="1" applyBorder="1" applyAlignment="1" applyProtection="1">
      <alignment horizontal="center" vertical="center" wrapText="1"/>
      <protection locked="0"/>
    </xf>
    <xf numFmtId="0" fontId="44" fillId="2" borderId="22" xfId="2" applyFont="1" applyFill="1" applyBorder="1" applyAlignment="1" applyProtection="1">
      <alignment horizontal="center" vertical="center" wrapText="1"/>
      <protection locked="0"/>
    </xf>
    <xf numFmtId="0" fontId="44" fillId="2" borderId="24" xfId="2" applyFont="1" applyFill="1" applyBorder="1" applyAlignment="1" applyProtection="1">
      <alignment horizontal="center" vertical="center" wrapText="1"/>
      <protection locked="0"/>
    </xf>
    <xf numFmtId="0" fontId="44" fillId="2" borderId="2" xfId="0" applyFont="1" applyFill="1" applyBorder="1" applyAlignment="1" applyProtection="1">
      <alignment horizontal="center" vertical="center"/>
      <protection locked="0"/>
    </xf>
    <xf numFmtId="0" fontId="44" fillId="2" borderId="4" xfId="0" applyFont="1" applyFill="1" applyBorder="1" applyAlignment="1" applyProtection="1">
      <alignment horizontal="center" vertical="center"/>
      <protection locked="0"/>
    </xf>
    <xf numFmtId="0" fontId="44" fillId="2" borderId="15" xfId="0" applyFont="1" applyFill="1" applyBorder="1" applyAlignment="1" applyProtection="1">
      <alignment horizontal="center" vertical="center" wrapText="1"/>
      <protection locked="0"/>
    </xf>
    <xf numFmtId="0" fontId="36" fillId="0" borderId="0" xfId="0" applyFont="1" applyAlignment="1">
      <alignment horizontal="center" vertical="center" wrapText="1"/>
    </xf>
    <xf numFmtId="0" fontId="42" fillId="0" borderId="0" xfId="0" applyFont="1" applyAlignment="1">
      <alignment horizontal="center" vertical="center" wrapText="1"/>
    </xf>
    <xf numFmtId="0" fontId="36" fillId="0" borderId="0" xfId="0" quotePrefix="1" applyFont="1" applyAlignment="1">
      <alignment horizontal="center" vertical="center" wrapText="1"/>
    </xf>
    <xf numFmtId="0" fontId="17" fillId="0" borderId="45" xfId="0" applyFont="1" applyBorder="1" applyAlignment="1">
      <alignment horizontal="center" vertical="center" wrapText="1"/>
    </xf>
    <xf numFmtId="0" fontId="45" fillId="36" borderId="0" xfId="0" applyFont="1" applyFill="1" applyAlignment="1">
      <alignment horizontal="center" vertical="center" textRotation="90" wrapText="1"/>
    </xf>
    <xf numFmtId="0" fontId="45" fillId="36" borderId="47" xfId="0" applyFont="1" applyFill="1" applyBorder="1" applyAlignment="1">
      <alignment horizontal="center" vertical="center" textRotation="90"/>
    </xf>
    <xf numFmtId="0" fontId="45" fillId="36" borderId="25" xfId="0" applyFont="1" applyFill="1" applyBorder="1" applyAlignment="1">
      <alignment horizontal="center" vertical="center" textRotation="90"/>
    </xf>
    <xf numFmtId="0" fontId="45" fillId="36" borderId="49" xfId="0" applyFont="1" applyFill="1" applyBorder="1" applyAlignment="1">
      <alignment horizontal="center" vertical="center" textRotation="90"/>
    </xf>
    <xf numFmtId="0" fontId="6" fillId="3" borderId="3" xfId="0" applyFont="1" applyFill="1" applyBorder="1" applyAlignment="1">
      <alignment horizontal="center" vertical="center" textRotation="90"/>
    </xf>
    <xf numFmtId="0" fontId="6" fillId="39" borderId="3" xfId="0" applyFont="1" applyFill="1" applyBorder="1" applyAlignment="1">
      <alignment horizontal="center" vertical="center" textRotation="90"/>
    </xf>
    <xf numFmtId="0" fontId="57" fillId="36" borderId="47" xfId="0" applyFont="1" applyFill="1" applyBorder="1" applyAlignment="1">
      <alignment horizontal="center" vertical="center" textRotation="90"/>
    </xf>
    <xf numFmtId="0" fontId="57" fillId="3" borderId="47" xfId="0" applyFont="1" applyFill="1" applyBorder="1" applyAlignment="1">
      <alignment horizontal="center" vertical="center" textRotation="90" wrapText="1"/>
    </xf>
    <xf numFmtId="0" fontId="57" fillId="36" borderId="47" xfId="0" applyFont="1" applyFill="1" applyBorder="1" applyAlignment="1">
      <alignment horizontal="center" vertical="center" textRotation="90" wrapText="1"/>
    </xf>
    <xf numFmtId="0" fontId="57" fillId="3" borderId="47" xfId="0" applyFont="1" applyFill="1" applyBorder="1" applyAlignment="1">
      <alignment horizontal="center" vertical="center" textRotation="90"/>
    </xf>
    <xf numFmtId="0" fontId="57" fillId="36" borderId="20" xfId="0" applyFont="1" applyFill="1" applyBorder="1" applyAlignment="1">
      <alignment horizontal="center" vertical="center" textRotation="90"/>
    </xf>
    <xf numFmtId="0" fontId="56" fillId="36" borderId="2" xfId="1" applyFont="1" applyFill="1" applyBorder="1" applyAlignment="1">
      <alignment horizontal="center" vertical="center" textRotation="90" wrapText="1"/>
    </xf>
    <xf numFmtId="0" fontId="56" fillId="36" borderId="53" xfId="1" applyFont="1" applyFill="1" applyBorder="1" applyAlignment="1">
      <alignment horizontal="center" vertical="center" textRotation="90" wrapText="1"/>
    </xf>
    <xf numFmtId="0" fontId="56" fillId="36" borderId="4" xfId="1" applyFont="1" applyFill="1" applyBorder="1" applyAlignment="1">
      <alignment horizontal="center" vertical="center" textRotation="90" wrapText="1"/>
    </xf>
    <xf numFmtId="0" fontId="56" fillId="3" borderId="2" xfId="1" applyFont="1" applyFill="1" applyBorder="1" applyAlignment="1">
      <alignment horizontal="center" vertical="center" textRotation="90" wrapText="1"/>
    </xf>
    <xf numFmtId="0" fontId="56" fillId="3" borderId="53" xfId="1" applyFont="1" applyFill="1" applyBorder="1" applyAlignment="1">
      <alignment horizontal="center" vertical="center" textRotation="90" wrapText="1"/>
    </xf>
    <xf numFmtId="0" fontId="56" fillId="3" borderId="4" xfId="1" applyFont="1" applyFill="1" applyBorder="1" applyAlignment="1">
      <alignment horizontal="center" vertical="center" textRotation="90" wrapText="1"/>
    </xf>
    <xf numFmtId="0" fontId="56" fillId="36" borderId="2" xfId="1" applyFont="1" applyFill="1" applyBorder="1" applyAlignment="1" applyProtection="1">
      <alignment horizontal="center" vertical="center" textRotation="90" wrapText="1"/>
      <protection locked="0"/>
    </xf>
    <xf numFmtId="0" fontId="56" fillId="36" borderId="53" xfId="1" applyFont="1" applyFill="1" applyBorder="1" applyAlignment="1" applyProtection="1">
      <alignment horizontal="center" vertical="center" textRotation="90" wrapText="1"/>
      <protection locked="0"/>
    </xf>
    <xf numFmtId="0" fontId="56" fillId="36" borderId="4" xfId="1" applyFont="1" applyFill="1" applyBorder="1" applyAlignment="1" applyProtection="1">
      <alignment horizontal="center" vertical="center" textRotation="90" wrapText="1"/>
      <protection locked="0"/>
    </xf>
    <xf numFmtId="0" fontId="56" fillId="3" borderId="2" xfId="1" applyFont="1" applyFill="1" applyBorder="1" applyAlignment="1" applyProtection="1">
      <alignment horizontal="center" vertical="center" textRotation="90" wrapText="1"/>
      <protection locked="0"/>
    </xf>
    <xf numFmtId="0" fontId="56" fillId="3" borderId="53" xfId="1" applyFont="1" applyFill="1" applyBorder="1" applyAlignment="1" applyProtection="1">
      <alignment horizontal="center" vertical="center" textRotation="90" wrapText="1"/>
      <protection locked="0"/>
    </xf>
    <xf numFmtId="0" fontId="56" fillId="3" borderId="4" xfId="1" applyFont="1" applyFill="1" applyBorder="1" applyAlignment="1" applyProtection="1">
      <alignment horizontal="center" vertical="center" textRotation="90" wrapText="1"/>
      <protection locked="0"/>
    </xf>
    <xf numFmtId="0" fontId="53" fillId="2" borderId="2" xfId="2" applyFont="1" applyFill="1" applyBorder="1" applyAlignment="1" applyProtection="1">
      <alignment horizontal="center" vertical="center" wrapText="1"/>
      <protection locked="0"/>
    </xf>
    <xf numFmtId="0" fontId="53" fillId="2" borderId="4" xfId="2" applyFont="1" applyFill="1" applyBorder="1" applyAlignment="1" applyProtection="1">
      <alignment horizontal="center" vertical="center" wrapText="1"/>
      <protection locked="0"/>
    </xf>
    <xf numFmtId="0" fontId="37" fillId="7" borderId="26" xfId="0" applyFont="1" applyFill="1" applyBorder="1" applyAlignment="1">
      <alignment horizontal="center" vertical="center" wrapText="1"/>
    </xf>
    <xf numFmtId="0" fontId="37" fillId="7" borderId="42" xfId="0" applyFont="1" applyFill="1" applyBorder="1" applyAlignment="1">
      <alignment horizontal="center" vertical="center" wrapText="1"/>
    </xf>
    <xf numFmtId="0" fontId="36" fillId="11" borderId="41" xfId="0" applyFont="1" applyFill="1" applyBorder="1" applyAlignment="1">
      <alignment horizontal="center" vertical="center" wrapText="1"/>
    </xf>
    <xf numFmtId="165" fontId="36" fillId="11" borderId="26" xfId="0" applyNumberFormat="1" applyFont="1" applyFill="1" applyBorder="1" applyAlignment="1">
      <alignment horizontal="center" vertical="center" wrapText="1"/>
    </xf>
    <xf numFmtId="165" fontId="36" fillId="11" borderId="41" xfId="0" applyNumberFormat="1" applyFont="1" applyFill="1" applyBorder="1" applyAlignment="1">
      <alignment horizontal="center" vertical="center" wrapText="1"/>
    </xf>
    <xf numFmtId="165" fontId="36" fillId="11" borderId="42" xfId="0" applyNumberFormat="1" applyFont="1" applyFill="1" applyBorder="1" applyAlignment="1">
      <alignment horizontal="center" vertical="center" wrapText="1"/>
    </xf>
    <xf numFmtId="0" fontId="17" fillId="0" borderId="50" xfId="0" applyFont="1" applyBorder="1" applyAlignment="1">
      <alignment horizontal="center" vertical="center" wrapText="1"/>
    </xf>
    <xf numFmtId="0" fontId="17" fillId="0" borderId="51" xfId="0" applyFont="1" applyBorder="1" applyAlignment="1">
      <alignment horizontal="center" vertical="center" wrapText="1"/>
    </xf>
    <xf numFmtId="0" fontId="17" fillId="0" borderId="52" xfId="0" applyFont="1" applyBorder="1" applyAlignment="1">
      <alignment horizontal="center" vertical="center" wrapText="1"/>
    </xf>
    <xf numFmtId="0" fontId="53" fillId="2" borderId="16" xfId="2" applyFont="1" applyFill="1" applyBorder="1" applyAlignment="1" applyProtection="1">
      <alignment horizontal="center" vertical="center" wrapText="1"/>
      <protection locked="0"/>
    </xf>
    <xf numFmtId="0" fontId="52" fillId="2" borderId="1" xfId="2" applyFont="1" applyFill="1" applyBorder="1" applyAlignment="1" applyProtection="1">
      <alignment horizontal="center" vertical="center" wrapText="1"/>
      <protection locked="0"/>
    </xf>
    <xf numFmtId="0" fontId="53" fillId="2" borderId="22" xfId="2" applyFont="1" applyFill="1" applyBorder="1" applyAlignment="1" applyProtection="1">
      <alignment horizontal="center" vertical="center" wrapText="1"/>
      <protection locked="0"/>
    </xf>
    <xf numFmtId="0" fontId="53" fillId="2" borderId="24" xfId="2" applyFont="1" applyFill="1" applyBorder="1" applyAlignment="1" applyProtection="1">
      <alignment horizontal="center" vertical="center" wrapText="1"/>
      <protection locked="0"/>
    </xf>
    <xf numFmtId="0" fontId="57" fillId="3" borderId="56" xfId="0" applyFont="1" applyFill="1" applyBorder="1" applyAlignment="1">
      <alignment horizontal="center" vertical="center" textRotation="90"/>
    </xf>
    <xf numFmtId="0" fontId="57" fillId="36" borderId="56" xfId="0" applyFont="1" applyFill="1" applyBorder="1" applyAlignment="1">
      <alignment horizontal="center" vertical="center" textRotation="90"/>
    </xf>
    <xf numFmtId="0" fontId="57" fillId="3" borderId="13" xfId="0" applyFont="1" applyFill="1" applyBorder="1" applyAlignment="1">
      <alignment horizontal="center" vertical="center" textRotation="90"/>
    </xf>
    <xf numFmtId="0" fontId="57" fillId="3" borderId="57" xfId="0" applyFont="1" applyFill="1" applyBorder="1" applyAlignment="1">
      <alignment horizontal="center" vertical="center" textRotation="90"/>
    </xf>
    <xf numFmtId="0" fontId="57" fillId="3" borderId="58" xfId="0" applyFont="1" applyFill="1" applyBorder="1" applyAlignment="1">
      <alignment horizontal="center" vertical="center" textRotation="90"/>
    </xf>
    <xf numFmtId="0" fontId="57" fillId="10" borderId="13" xfId="0" applyFont="1" applyFill="1" applyBorder="1" applyAlignment="1">
      <alignment horizontal="center" vertical="center" textRotation="90"/>
    </xf>
    <xf numFmtId="0" fontId="57" fillId="10" borderId="57" xfId="0" applyFont="1" applyFill="1" applyBorder="1" applyAlignment="1">
      <alignment horizontal="center" vertical="center" textRotation="90"/>
    </xf>
    <xf numFmtId="0" fontId="57" fillId="10" borderId="58" xfId="0" applyFont="1" applyFill="1" applyBorder="1" applyAlignment="1">
      <alignment horizontal="center" vertical="center" textRotation="90"/>
    </xf>
    <xf numFmtId="0" fontId="6" fillId="10" borderId="13" xfId="0" applyFont="1" applyFill="1" applyBorder="1" applyAlignment="1">
      <alignment horizontal="center" vertical="center" textRotation="90"/>
    </xf>
    <xf numFmtId="0" fontId="6" fillId="10" borderId="57" xfId="0" applyFont="1" applyFill="1" applyBorder="1" applyAlignment="1">
      <alignment horizontal="center" vertical="center" textRotation="90"/>
    </xf>
    <xf numFmtId="0" fontId="6" fillId="10" borderId="58" xfId="0" applyFont="1" applyFill="1" applyBorder="1" applyAlignment="1">
      <alignment horizontal="center" vertical="center" textRotation="90"/>
    </xf>
    <xf numFmtId="0" fontId="59" fillId="3" borderId="13" xfId="0" applyFont="1" applyFill="1" applyBorder="1" applyAlignment="1">
      <alignment horizontal="center" vertical="center" textRotation="90"/>
    </xf>
    <xf numFmtId="0" fontId="59" fillId="3" borderId="57" xfId="0" applyFont="1" applyFill="1" applyBorder="1" applyAlignment="1">
      <alignment horizontal="center" vertical="center" textRotation="90"/>
    </xf>
    <xf numFmtId="0" fontId="59" fillId="3" borderId="58" xfId="0" applyFont="1" applyFill="1" applyBorder="1" applyAlignment="1">
      <alignment horizontal="center" vertical="center" textRotation="90"/>
    </xf>
    <xf numFmtId="0" fontId="8" fillId="6" borderId="12" xfId="0" applyFont="1" applyFill="1" applyBorder="1" applyAlignment="1">
      <alignment horizontal="center" vertical="center" wrapText="1" readingOrder="1"/>
    </xf>
    <xf numFmtId="0" fontId="8" fillId="6" borderId="3" xfId="0" applyFont="1" applyFill="1" applyBorder="1" applyAlignment="1">
      <alignment horizontal="center" vertical="center" wrapText="1" readingOrder="1"/>
    </xf>
    <xf numFmtId="0" fontId="7" fillId="5" borderId="5" xfId="0" applyFont="1" applyFill="1" applyBorder="1" applyAlignment="1">
      <alignment horizontal="center"/>
    </xf>
    <xf numFmtId="0" fontId="7" fillId="5" borderId="6" xfId="0" applyFont="1" applyFill="1" applyBorder="1" applyAlignment="1">
      <alignment horizontal="center"/>
    </xf>
    <xf numFmtId="0" fontId="7" fillId="5" borderId="7" xfId="0" applyFont="1" applyFill="1" applyBorder="1" applyAlignment="1">
      <alignment horizontal="center"/>
    </xf>
  </cellXfs>
  <cellStyles count="66">
    <cellStyle name="20% - Énfasis1 2" xfId="22" xr:uid="{00000000-0005-0000-0000-000000000000}"/>
    <cellStyle name="20% - Énfasis2 2" xfId="23" xr:uid="{00000000-0005-0000-0000-000001000000}"/>
    <cellStyle name="20% - Énfasis3 2" xfId="24" xr:uid="{00000000-0005-0000-0000-000002000000}"/>
    <cellStyle name="20% - Énfasis4 2" xfId="25" xr:uid="{00000000-0005-0000-0000-000003000000}"/>
    <cellStyle name="20% - Énfasis5 2" xfId="26" xr:uid="{00000000-0005-0000-0000-000004000000}"/>
    <cellStyle name="20% - Énfasis6 2" xfId="27" xr:uid="{00000000-0005-0000-0000-000005000000}"/>
    <cellStyle name="40% - Énfasis1 2" xfId="28" xr:uid="{00000000-0005-0000-0000-000006000000}"/>
    <cellStyle name="40% - Énfasis2 2" xfId="29" xr:uid="{00000000-0005-0000-0000-000007000000}"/>
    <cellStyle name="40% - Énfasis3 2" xfId="30" xr:uid="{00000000-0005-0000-0000-000008000000}"/>
    <cellStyle name="40% - Énfasis4 2" xfId="31" xr:uid="{00000000-0005-0000-0000-000009000000}"/>
    <cellStyle name="40% - Énfasis5 2" xfId="32" xr:uid="{00000000-0005-0000-0000-00000A000000}"/>
    <cellStyle name="40% - Énfasis6 2" xfId="33" xr:uid="{00000000-0005-0000-0000-00000B000000}"/>
    <cellStyle name="60% - Énfasis1 2" xfId="34" xr:uid="{00000000-0005-0000-0000-00000C000000}"/>
    <cellStyle name="60% - Énfasis2 2" xfId="35" xr:uid="{00000000-0005-0000-0000-00000D000000}"/>
    <cellStyle name="60% - Énfasis3 2" xfId="36" xr:uid="{00000000-0005-0000-0000-00000E000000}"/>
    <cellStyle name="60% - Énfasis4 2" xfId="37" xr:uid="{00000000-0005-0000-0000-00000F000000}"/>
    <cellStyle name="60% - Énfasis5 2" xfId="38" xr:uid="{00000000-0005-0000-0000-000010000000}"/>
    <cellStyle name="60% - Énfasis6 2" xfId="39" xr:uid="{00000000-0005-0000-0000-000011000000}"/>
    <cellStyle name="Buena 2" xfId="40" xr:uid="{00000000-0005-0000-0000-000012000000}"/>
    <cellStyle name="Cálculo 2" xfId="41" xr:uid="{00000000-0005-0000-0000-000013000000}"/>
    <cellStyle name="Celda de comprobación 2" xfId="42" xr:uid="{00000000-0005-0000-0000-000014000000}"/>
    <cellStyle name="Celda vinculada 2" xfId="43" xr:uid="{00000000-0005-0000-0000-000015000000}"/>
    <cellStyle name="Encabezado 4 2" xfId="44" xr:uid="{00000000-0005-0000-0000-000016000000}"/>
    <cellStyle name="Énfasis1 2" xfId="45" xr:uid="{00000000-0005-0000-0000-000017000000}"/>
    <cellStyle name="Énfasis2 2" xfId="46" xr:uid="{00000000-0005-0000-0000-000018000000}"/>
    <cellStyle name="Énfasis3 2" xfId="47" xr:uid="{00000000-0005-0000-0000-000019000000}"/>
    <cellStyle name="Énfasis4 2" xfId="48" xr:uid="{00000000-0005-0000-0000-00001A000000}"/>
    <cellStyle name="Énfasis5 2" xfId="49" xr:uid="{00000000-0005-0000-0000-00001B000000}"/>
    <cellStyle name="Énfasis6 2" xfId="50" xr:uid="{00000000-0005-0000-0000-00001C000000}"/>
    <cellStyle name="Entrada 2" xfId="51" xr:uid="{00000000-0005-0000-0000-00001D000000}"/>
    <cellStyle name="Euro" xfId="4" xr:uid="{00000000-0005-0000-0000-00001E000000}"/>
    <cellStyle name="Euro 2" xfId="15" xr:uid="{00000000-0005-0000-0000-00001F000000}"/>
    <cellStyle name="Euro 3" xfId="13" xr:uid="{00000000-0005-0000-0000-000020000000}"/>
    <cellStyle name="Hipervínculo 2" xfId="52" xr:uid="{00000000-0005-0000-0000-000021000000}"/>
    <cellStyle name="Hyperlink_CAS_Data Privacy Toolkit_No attachments Version" xfId="5" xr:uid="{00000000-0005-0000-0000-000022000000}"/>
    <cellStyle name="Incorrecto 2" xfId="53" xr:uid="{00000000-0005-0000-0000-000023000000}"/>
    <cellStyle name="Neutral 2" xfId="54" xr:uid="{00000000-0005-0000-0000-000024000000}"/>
    <cellStyle name="Nor}al" xfId="6" xr:uid="{00000000-0005-0000-0000-000025000000}"/>
    <cellStyle name="Nor}al 2" xfId="7" xr:uid="{00000000-0005-0000-0000-000026000000}"/>
    <cellStyle name="Nor}al 3" xfId="8" xr:uid="{00000000-0005-0000-0000-000027000000}"/>
    <cellStyle name="Nor}al_02.20.09 Matriz SARLAFT" xfId="9" xr:uid="{00000000-0005-0000-0000-000028000000}"/>
    <cellStyle name="Normal" xfId="0" builtinId="0"/>
    <cellStyle name="Normal 2" xfId="3" xr:uid="{00000000-0005-0000-0000-00002A000000}"/>
    <cellStyle name="Normal 2 2" xfId="10" xr:uid="{00000000-0005-0000-0000-00002B000000}"/>
    <cellStyle name="Normal 2 2 2" xfId="12" xr:uid="{00000000-0005-0000-0000-00002C000000}"/>
    <cellStyle name="Normal 2 3" xfId="20" xr:uid="{00000000-0005-0000-0000-00002D000000}"/>
    <cellStyle name="Normal 2 3 2" xfId="55" xr:uid="{00000000-0005-0000-0000-00002E000000}"/>
    <cellStyle name="Normal 3" xfId="1" xr:uid="{00000000-0005-0000-0000-00002F000000}"/>
    <cellStyle name="Normal 3 2" xfId="18" xr:uid="{00000000-0005-0000-0000-000030000000}"/>
    <cellStyle name="Normal 3 3" xfId="56" xr:uid="{00000000-0005-0000-0000-000031000000}"/>
    <cellStyle name="Normal 4" xfId="2" xr:uid="{00000000-0005-0000-0000-000032000000}"/>
    <cellStyle name="Normal 4 2" xfId="19" xr:uid="{00000000-0005-0000-0000-000033000000}"/>
    <cellStyle name="Normal 4 3" xfId="21" xr:uid="{00000000-0005-0000-0000-000034000000}"/>
    <cellStyle name="Normal 5" xfId="11" xr:uid="{00000000-0005-0000-0000-000035000000}"/>
    <cellStyle name="Normal 5 2" xfId="16" xr:uid="{00000000-0005-0000-0000-000036000000}"/>
    <cellStyle name="Normal 5 3" xfId="14" xr:uid="{00000000-0005-0000-0000-000037000000}"/>
    <cellStyle name="Normal 6" xfId="17" xr:uid="{00000000-0005-0000-0000-000038000000}"/>
    <cellStyle name="Notas 2" xfId="57" xr:uid="{00000000-0005-0000-0000-000039000000}"/>
    <cellStyle name="Salida 2" xfId="58" xr:uid="{00000000-0005-0000-0000-00003A000000}"/>
    <cellStyle name="Texto de advertencia 2" xfId="59" xr:uid="{00000000-0005-0000-0000-00003B000000}"/>
    <cellStyle name="Texto explicativo 2" xfId="60" xr:uid="{00000000-0005-0000-0000-00003C000000}"/>
    <cellStyle name="Título 1 2" xfId="61" xr:uid="{00000000-0005-0000-0000-00003D000000}"/>
    <cellStyle name="Título 2 2" xfId="62" xr:uid="{00000000-0005-0000-0000-00003E000000}"/>
    <cellStyle name="Título 3 2" xfId="63" xr:uid="{00000000-0005-0000-0000-00003F000000}"/>
    <cellStyle name="Título 4" xfId="64" xr:uid="{00000000-0005-0000-0000-000040000000}"/>
    <cellStyle name="Total 2" xfId="65" xr:uid="{00000000-0005-0000-0000-000041000000}"/>
  </cellStyles>
  <dxfs count="30">
    <dxf>
      <font>
        <color theme="0"/>
      </font>
      <fill>
        <patternFill>
          <bgColor rgb="FFFF0000"/>
        </patternFill>
      </fill>
    </dxf>
    <dxf>
      <fill>
        <patternFill>
          <bgColor rgb="FFFFC000"/>
        </patternFill>
      </fill>
    </dxf>
    <dxf>
      <font>
        <b/>
        <i val="0"/>
      </font>
      <fill>
        <patternFill>
          <bgColor rgb="FFFFC000"/>
        </patternFill>
      </fill>
    </dxf>
    <dxf>
      <font>
        <b/>
        <i val="0"/>
        <color theme="0"/>
      </font>
      <fill>
        <patternFill>
          <bgColor rgb="FFFF0000"/>
        </patternFill>
      </fill>
    </dxf>
    <dxf>
      <font>
        <b/>
        <i val="0"/>
        <color theme="0"/>
      </font>
      <fill>
        <patternFill>
          <bgColor rgb="FF009900"/>
        </patternFill>
      </fill>
    </dxf>
    <dxf>
      <font>
        <b/>
        <i val="0"/>
      </font>
      <fill>
        <patternFill>
          <bgColor rgb="FFFFC000"/>
        </patternFill>
      </fill>
    </dxf>
    <dxf>
      <font>
        <b/>
        <i val="0"/>
        <color theme="0"/>
      </font>
      <fill>
        <patternFill>
          <bgColor rgb="FFFF0000"/>
        </patternFill>
      </fill>
    </dxf>
    <dxf>
      <font>
        <b/>
        <i val="0"/>
        <color theme="0"/>
      </font>
      <fill>
        <patternFill>
          <bgColor rgb="FF009900"/>
        </patternFill>
      </fill>
    </dxf>
    <dxf>
      <font>
        <b/>
        <i val="0"/>
      </font>
      <fill>
        <patternFill>
          <bgColor rgb="FFFFC000"/>
        </patternFill>
      </fill>
    </dxf>
    <dxf>
      <font>
        <b/>
        <i val="0"/>
        <color theme="0"/>
      </font>
      <fill>
        <patternFill>
          <bgColor rgb="FFFF0000"/>
        </patternFill>
      </fill>
    </dxf>
    <dxf>
      <font>
        <b/>
        <i val="0"/>
        <color theme="0"/>
      </font>
      <fill>
        <patternFill>
          <bgColor rgb="FF009900"/>
        </patternFill>
      </fill>
    </dxf>
    <dxf>
      <font>
        <b/>
        <i val="0"/>
      </font>
      <fill>
        <patternFill>
          <bgColor rgb="FFFFC000"/>
        </patternFill>
      </fill>
    </dxf>
    <dxf>
      <font>
        <b/>
        <i val="0"/>
        <color theme="0"/>
      </font>
      <fill>
        <patternFill>
          <bgColor rgb="FFFF0000"/>
        </patternFill>
      </fill>
    </dxf>
    <dxf>
      <font>
        <b/>
        <i val="0"/>
        <color theme="0"/>
      </font>
      <fill>
        <patternFill>
          <bgColor rgb="FF009900"/>
        </patternFill>
      </fill>
    </dxf>
    <dxf>
      <font>
        <b/>
        <i val="0"/>
      </font>
      <fill>
        <patternFill>
          <bgColor rgb="FFFFC000"/>
        </patternFill>
      </fill>
    </dxf>
    <dxf>
      <font>
        <b/>
        <i val="0"/>
        <color theme="0"/>
      </font>
      <fill>
        <patternFill>
          <bgColor rgb="FFFF0000"/>
        </patternFill>
      </fill>
    </dxf>
    <dxf>
      <font>
        <b/>
        <i val="0"/>
        <color theme="0"/>
      </font>
      <fill>
        <patternFill>
          <bgColor rgb="FF009900"/>
        </patternFill>
      </fill>
    </dxf>
    <dxf>
      <font>
        <b/>
        <i val="0"/>
      </font>
      <fill>
        <patternFill>
          <bgColor rgb="FFFFC000"/>
        </patternFill>
      </fill>
    </dxf>
    <dxf>
      <font>
        <b/>
        <i val="0"/>
        <color theme="0"/>
      </font>
      <fill>
        <patternFill>
          <bgColor rgb="FFFF0000"/>
        </patternFill>
      </fill>
    </dxf>
    <dxf>
      <font>
        <b/>
        <i val="0"/>
        <color theme="0"/>
      </font>
      <fill>
        <patternFill>
          <bgColor rgb="FF009900"/>
        </patternFill>
      </fill>
    </dxf>
    <dxf>
      <font>
        <b/>
        <i val="0"/>
      </font>
      <fill>
        <patternFill>
          <bgColor rgb="FFFFC000"/>
        </patternFill>
      </fill>
    </dxf>
    <dxf>
      <font>
        <b/>
        <i val="0"/>
        <color theme="0"/>
      </font>
      <fill>
        <patternFill>
          <bgColor rgb="FFFF0000"/>
        </patternFill>
      </fill>
    </dxf>
    <dxf>
      <font>
        <b/>
        <i val="0"/>
        <color theme="0"/>
      </font>
      <fill>
        <patternFill>
          <bgColor rgb="FF009900"/>
        </patternFill>
      </fill>
    </dxf>
    <dxf>
      <font>
        <b/>
        <i val="0"/>
        <color theme="0"/>
      </font>
      <fill>
        <patternFill>
          <bgColor rgb="FFFF0000"/>
        </patternFill>
      </fill>
    </dxf>
    <dxf>
      <font>
        <b/>
        <i val="0"/>
        <color theme="0"/>
      </font>
      <fill>
        <patternFill>
          <bgColor rgb="FF009900"/>
        </patternFill>
      </fill>
    </dxf>
    <dxf>
      <font>
        <b/>
        <i val="0"/>
      </font>
      <fill>
        <patternFill>
          <bgColor rgb="FFFFC000"/>
        </patternFill>
      </fill>
    </dxf>
    <dxf>
      <font>
        <b/>
        <i val="0"/>
        <color theme="0"/>
      </font>
      <fill>
        <patternFill>
          <bgColor rgb="FFFF0000"/>
        </patternFill>
      </fill>
    </dxf>
    <dxf>
      <font>
        <b/>
        <i val="0"/>
        <color theme="0"/>
      </font>
      <fill>
        <patternFill>
          <bgColor rgb="FF009900"/>
        </patternFill>
      </fill>
    </dxf>
    <dxf>
      <font>
        <b/>
        <i val="0"/>
        <color theme="0"/>
      </font>
      <fill>
        <patternFill>
          <bgColor rgb="FFFF0000"/>
        </patternFill>
      </fill>
    </dxf>
    <dxf>
      <font>
        <b/>
        <i val="0"/>
        <color theme="0"/>
      </font>
      <fill>
        <patternFill>
          <bgColor rgb="FF009900"/>
        </patternFill>
      </fill>
    </dxf>
  </dxfs>
  <tableStyles count="0" defaultTableStyle="TableStyleMedium2" defaultPivotStyle="PivotStyleLight16"/>
  <colors>
    <mruColors>
      <color rgb="FF00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tyles" Target="styles.xml"/><Relationship Id="rId5" Type="http://schemas.openxmlformats.org/officeDocument/2006/relationships/externalLink" Target="externalLinks/externalLink1.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2</xdr:col>
      <xdr:colOff>204107</xdr:colOff>
      <xdr:row>1</xdr:row>
      <xdr:rowOff>81643</xdr:rowOff>
    </xdr:from>
    <xdr:to>
      <xdr:col>3</xdr:col>
      <xdr:colOff>449035</xdr:colOff>
      <xdr:row>3</xdr:row>
      <xdr:rowOff>149679</xdr:rowOff>
    </xdr:to>
    <xdr:pic>
      <xdr:nvPicPr>
        <xdr:cNvPr id="2" name="Imagen 1" descr="http://intranet.shd.gov.co/portal/pls/portal/docs/1/3302196.JPG">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07571" y="381000"/>
          <a:ext cx="993321" cy="693964"/>
        </a:xfrm>
        <a:prstGeom prst="rect">
          <a:avLst/>
        </a:prstGeom>
        <a:noFill/>
        <a:ln>
          <a:noFill/>
        </a:ln>
      </xdr:spPr>
    </xdr:pic>
    <xdr:clientData/>
  </xdr:twoCellAnchor>
  <xdr:twoCellAnchor editAs="oneCell">
    <xdr:from>
      <xdr:col>15</xdr:col>
      <xdr:colOff>421821</xdr:colOff>
      <xdr:row>1</xdr:row>
      <xdr:rowOff>57151</xdr:rowOff>
    </xdr:from>
    <xdr:to>
      <xdr:col>17</xdr:col>
      <xdr:colOff>337499</xdr:colOff>
      <xdr:row>3</xdr:row>
      <xdr:rowOff>133351</xdr:rowOff>
    </xdr:to>
    <xdr:pic>
      <xdr:nvPicPr>
        <xdr:cNvPr id="3" name="Imagen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763750" y="356508"/>
          <a:ext cx="1358035" cy="7021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366296</xdr:colOff>
      <xdr:row>1</xdr:row>
      <xdr:rowOff>93798</xdr:rowOff>
    </xdr:from>
    <xdr:to>
      <xdr:col>2</xdr:col>
      <xdr:colOff>372477</xdr:colOff>
      <xdr:row>3</xdr:row>
      <xdr:rowOff>199934</xdr:rowOff>
    </xdr:to>
    <xdr:pic>
      <xdr:nvPicPr>
        <xdr:cNvPr id="3" name="Imagen 2" descr="http://intranet.shd.gov.co/portal/pls/portal/docs/1/3302196.JPG">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97164" y="234166"/>
          <a:ext cx="858418" cy="687663"/>
        </a:xfrm>
        <a:prstGeom prst="rect">
          <a:avLst/>
        </a:prstGeom>
        <a:noFill/>
        <a:ln>
          <a:noFill/>
        </a:ln>
      </xdr:spPr>
    </xdr:pic>
    <xdr:clientData/>
  </xdr:twoCellAnchor>
  <xdr:twoCellAnchor editAs="oneCell">
    <xdr:from>
      <xdr:col>13</xdr:col>
      <xdr:colOff>936355</xdr:colOff>
      <xdr:row>1</xdr:row>
      <xdr:rowOff>57151</xdr:rowOff>
    </xdr:from>
    <xdr:to>
      <xdr:col>13</xdr:col>
      <xdr:colOff>2278523</xdr:colOff>
      <xdr:row>3</xdr:row>
      <xdr:rowOff>171451</xdr:rowOff>
    </xdr:to>
    <xdr:pic>
      <xdr:nvPicPr>
        <xdr:cNvPr id="4" name="Imagen 3">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8702902" y="581833"/>
          <a:ext cx="1342168" cy="711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Worksheet%20in%20NSI_AuditPlan_v4.5"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luisafernandaramirezgallego\Downloads\Share\Documents%20and%20Settings\lbernal\Mis%20documentos\2009\RO\Matriz%20de%20Riesgo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hare\Documents%20and%20Settings\lbernal\Mis%20documentos\2009\RO\Matriz%20de%20Riesgo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Users\luisafernandaramirezgallego\Downloads\Share\Documents%20and%20Settings\morenoal\Escritorio\Perfil%20del%20Banco\DOUMEN~1\PR1979~1\FORMAT~1\Mapa%20Riesgo%2010%20-%20Vacio.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hare\Documents%20and%20Settings\morenoal\Escritorio\Perfil%20del%20Banco\DOUMEN~1\PR1979~1\FORMAT~1\Mapa%20Riesgo%2010%20-%20Vaci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art"/>
      <sheetName val="System Access"/>
      <sheetName val="Data Entry"/>
      <sheetName val="Data Processing"/>
      <sheetName val="Interfaces"/>
      <sheetName val="Data Reporting"/>
      <sheetName val="Defs"/>
    </sheetNames>
    <sheetDataSet>
      <sheetData sheetId="0"/>
      <sheetData sheetId="1" refreshError="1"/>
      <sheetData sheetId="2" refreshError="1"/>
      <sheetData sheetId="3" refreshError="1"/>
      <sheetData sheetId="4" refreshError="1"/>
      <sheetData sheetId="5" refreshError="1"/>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gistro Riesgos"/>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gistro Riesgos"/>
      <sheetName val="Análisis de riesgo"/>
      <sheetName val="Clasificación Riesgos - Imp"/>
      <sheetName val="Estadisticas"/>
      <sheetName val="Informe de Riesgos"/>
      <sheetName val="Graficas"/>
      <sheetName val="Consulta Riesgos"/>
      <sheetName val="Severidad - Consecuencia"/>
      <sheetName val="Probabilidad-Frecuencia"/>
    </sheetNames>
    <sheetDataSet>
      <sheetData sheetId="0"/>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gistro Riesgos"/>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u"/>
      <sheetName val="Registro Riesgos"/>
      <sheetName val="Severidad - Consecuencia"/>
      <sheetName val="Probabilidad-Frecuencia"/>
      <sheetName val="Analisis de riesgo"/>
      <sheetName val="Clasificación Riesgos - Imp"/>
      <sheetName val="Consulta Riesgos"/>
      <sheetName val="Estadisticas"/>
      <sheetName val="Graficas Tipo Riesgo"/>
      <sheetName val="Graficas Evento Riesgo"/>
      <sheetName val="Tablas"/>
    </sheetNames>
    <sheetDataSet>
      <sheetData sheetId="0" refreshError="1"/>
      <sheetData sheetId="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Set>
  </externalBook>
</externalLink>
</file>

<file path=xl/persons/person.xml><?xml version="1.0" encoding="utf-8"?>
<personList xmlns="http://schemas.microsoft.com/office/spreadsheetml/2018/threadedcomments" xmlns:x="http://schemas.openxmlformats.org/spreadsheetml/2006/main">
  <person displayName="Diego Alejandro Briñez Olaya" id="{99489431-744A-4582-A47F-5817102CA3F8}" userId="Diego Alejandro Briñez Olaya"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687" dT="2022-04-19T21:36:11.79" personId="{99489431-744A-4582-A47F-5817102CA3F8}" id="{A9C1D742-95B3-47DD-B0BB-F8D424D15E94}">
    <text>Es la misma información de la fila superior, aplican los mismos comentarios.</text>
  </threadedComment>
  <threadedComment ref="B689" dT="2022-04-19T21:44:56.13" personId="{99489431-744A-4582-A47F-5817102CA3F8}" id="{48130F4E-EA21-4069-9E47-18D6AA672DA3}">
    <text>Es la misma información que la fila superior, aplican los mismos comentarios.</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shdgov.sharepoint.com/sites/dsi/SIG/Forms/AllItems.aspx?viewid=956c548e%2Df9cb%2D40a3%2Dafe0%2D994c94ae5977&amp;id=%2Fsites%2Fdsi%2FSIG%2FMapa%5Friesgos%2F2020%2FActivosInformacion%2FSITIC%2FChequeo%20de%20Estado%20de%20Elementos%20%2D%20Mantenimiento%20de%20Infraestructura" TargetMode="External"/><Relationship Id="rId18" Type="http://schemas.openxmlformats.org/officeDocument/2006/relationships/hyperlink" Target="https://shdgov.sharepoint.com/sites/dsi/SIG/Forms/AllItems.aspx?viewid=956c548e%2Df9cb%2D40a3%2Dafe0%2D994c94ae5977&amp;id=%2Fsites%2Fdsi%2FSIG%2FMapa%5Friesgos%2F2020%2FActivosInformacion%2FSITIC%2FApagado%20Windows%20%2D%20Incidentes" TargetMode="External"/><Relationship Id="rId26" Type="http://schemas.openxmlformats.org/officeDocument/2006/relationships/hyperlink" Target="https://www.shd.gov.co/shd/informes-ley" TargetMode="External"/><Relationship Id="rId21" Type="http://schemas.openxmlformats.org/officeDocument/2006/relationships/hyperlink" Target="https://shdgov.sharepoint.com/sites/dsi/SIG/Forms/AllItems.aspx?viewid=956c548e%2Df9cb%2D40a3%2Dafe0%2D994c94ae5977&amp;id=%2Fsites%2Fdsi%2FSIG%2FMapa%5Friesgos%2F2020%2FActivosInformacion%2FSITIC%2FFormato%20RFC%20%2D%20Requermientos%20Software%20de%20Producci%C3%B3n" TargetMode="External"/><Relationship Id="rId34" Type="http://schemas.openxmlformats.org/officeDocument/2006/relationships/printerSettings" Target="../printerSettings/printerSettings2.bin"/><Relationship Id="rId7" Type="http://schemas.openxmlformats.org/officeDocument/2006/relationships/hyperlink" Target="file:///\\Shd.gov.co\fs\Contabilidad\102000-SUB_CONSOLIDACION_GESTION_E_INV" TargetMode="External"/><Relationship Id="rId12" Type="http://schemas.openxmlformats.org/officeDocument/2006/relationships/hyperlink" Target="https://shdgov.sharepoint.com/sites/dsi/SIG/Forms/AllItems.aspx?viewid=956c548e%2Df9cb%2D40a3%2Dafe0%2D994c94ae5977&amp;id=%2Fsites%2Fdsi%2FSIG%2FMapa%5Friesgos%2F2020%2FActivosInformacion%2FSITIC%2FControl%20Pruebas%20Restauraciones%20Backups%20de%20las%20Bases%20de%20Datos" TargetMode="External"/><Relationship Id="rId17" Type="http://schemas.openxmlformats.org/officeDocument/2006/relationships/hyperlink" Target="https://shdgov.sharepoint.com/sites/dsi/SIG/Forms/AllItems.aspx?viewid=956c548e%2Df9cb%2D40a3%2Dafe0%2D994c94ae5977&amp;id=%2Fsites%2Fdsi%2FSIG%2FMapa%5Friesgos%2F2020%2FActivosInformacion%2FSITIC%2FOrden%20Encendido%20%2D%20Incidentes" TargetMode="External"/><Relationship Id="rId25" Type="http://schemas.openxmlformats.org/officeDocument/2006/relationships/hyperlink" Target="https://www.funcionpublica.gov.co/-/entidades-publicas-ya-pueden-consultar-los-resultados-del-furag" TargetMode="External"/><Relationship Id="rId33" Type="http://schemas.openxmlformats.org/officeDocument/2006/relationships/hyperlink" Target="http://www.shd.gov.co/shd/documentos_tecnicos" TargetMode="External"/><Relationship Id="rId38" Type="http://schemas.openxmlformats.org/officeDocument/2006/relationships/comments" Target="../comments2.xml"/><Relationship Id="rId2" Type="http://schemas.openxmlformats.org/officeDocument/2006/relationships/hyperlink" Target="http://www.shd.gov.co/shd/atencion-ciudadania" TargetMode="External"/><Relationship Id="rId16" Type="http://schemas.openxmlformats.org/officeDocument/2006/relationships/hyperlink" Target="https://shdgov.sharepoint.com/sites/dsi/SIG/Forms/AllItems.aspx?viewid=956c548e%2Df9cb%2D40a3%2Dafe0%2D994c94ae5977&amp;id=%2Fsites%2Fdsi%2FSIG%2FMapa%5Friesgos%2F2020%2FActivosInformacion%2FSITIC%2FOrden%20Apagado%20%2D%20Incidentes" TargetMode="External"/><Relationship Id="rId20" Type="http://schemas.openxmlformats.org/officeDocument/2006/relationships/hyperlink" Target="https://shdgov.sharepoint.com/sites/dsi/SIG/Forms/AllItems.aspx?viewid=956c548e%2Df9cb%2D40a3%2Dafe0%2D994c94ae5977&amp;id=%2Fsites%2Fdsi%2FSIG%2FMapa%5Friesgos%2F2020%2FActivosInformacion%2FSITIC%2FReporte%20de%20Actividad%20de%20Incidentes%20%2D%20Incidentes" TargetMode="External"/><Relationship Id="rId29" Type="http://schemas.openxmlformats.org/officeDocument/2006/relationships/hyperlink" Target="../../../../../../../shd.gov.co/fs/Secretario/CONTROL%20INTERNO" TargetMode="External"/><Relationship Id="rId1" Type="http://schemas.openxmlformats.org/officeDocument/2006/relationships/hyperlink" Target="http://www.shd.gov.co/shd/atencion-ciudadania" TargetMode="External"/><Relationship Id="rId6" Type="http://schemas.openxmlformats.org/officeDocument/2006/relationships/hyperlink" Target="file:///\\Shd.gov.co\fs\Contabilidad\102000-SUB_CONSOLIDACION_GESTION_E_INV\102000-186-ASESORIAS\102000-186.1-ASESORIAS_CONTABLES\ASESORIA_CONTABLES" TargetMode="External"/><Relationship Id="rId11" Type="http://schemas.openxmlformats.org/officeDocument/2006/relationships/hyperlink" Target="https://shdgov.sharepoint.com/sites/dsi/SIG/Forms/AllItems.aspx?viewid=956c548e%2Df9cb%2D40a3%2Dafe0%2D994c94ae5977&amp;id=%2Fsites%2Fdsi%2FSIG%2FMapa%5Friesgos%2F2020%2FActivosInformacion%2FSITIC%2FSolicitud%20backup" TargetMode="External"/><Relationship Id="rId24" Type="http://schemas.openxmlformats.org/officeDocument/2006/relationships/hyperlink" Target="file:///\\shd.gov.co\FS\Sistemas\XDatacenter%20OIS\Datacenter_SHD_2017\BPO%202017%20Colsoft\6-Respaldo\2019%0a" TargetMode="External"/><Relationship Id="rId32" Type="http://schemas.openxmlformats.org/officeDocument/2006/relationships/hyperlink" Target="http://www.shd.gov.co/shd/informes-de-gestion%20(la%20OPF%20no%20realiza%20la%20publicaci&#243;n%20realiza%20una%20parte%20y%20el%20despacho%20de%20la%20DDT%20consolida,lo%20publica%20la%20oficina%20asesora%20de%20planeaci&#243;n%20," TargetMode="External"/><Relationship Id="rId37" Type="http://schemas.openxmlformats.org/officeDocument/2006/relationships/vmlDrawing" Target="../drawings/vmlDrawing3.vml"/><Relationship Id="rId5" Type="http://schemas.openxmlformats.org/officeDocument/2006/relationships/hyperlink" Target="file:///\\Shd.gov.co\fs\Contabilidad\102000-SUB_CONSOLIDACION_GESTION_E_INV\102000-186-ASESORIAS\102000-186.1-ASESORIAS_CONTABLES\ASESORIA_CONTABLES" TargetMode="External"/><Relationship Id="rId15" Type="http://schemas.openxmlformats.org/officeDocument/2006/relationships/hyperlink" Target="https://shdgov.sharepoint.com/sites/dsi/SIG/Forms/AllItems.aspx?viewid=956c548e%2Df9cb%2D40a3%2Dafe0%2D994c94ae5977&amp;id=%2Fsites%2Fdsi%2FSIG%2FMapa%5Friesgos%2F2020%2FActivosInformacion%2FSITIC%2FProgramaci%C3%B3n%20de%20Mantenimientos%20Preventivos%20%2D%20Mantenimiento%20de%20Infraestructura" TargetMode="External"/><Relationship Id="rId23" Type="http://schemas.openxmlformats.org/officeDocument/2006/relationships/hyperlink" Target="file:///\\shd.gov.co\FS\Sistemas\XDatacenter%20OIS\Datacenter_SHD_2017\BPO%202017%20Colsoft\6-Respaldo\2020" TargetMode="External"/><Relationship Id="rId28" Type="http://schemas.openxmlformats.org/officeDocument/2006/relationships/hyperlink" Target="https://www.shd.gov.co/shd/Pormenorizado-del-Estado-de-Control-Interno" TargetMode="External"/><Relationship Id="rId36" Type="http://schemas.openxmlformats.org/officeDocument/2006/relationships/vmlDrawing" Target="../drawings/vmlDrawing2.vml"/><Relationship Id="rId10" Type="http://schemas.openxmlformats.org/officeDocument/2006/relationships/hyperlink" Target="https://shdgov.sharepoint.com/sites/dsi/SIG/Forms/AllItems.aspx?viewid=956c548e%2Df9cb%2D40a3%2Dafe0%2D994c94ae5977&amp;id=%2Fsites%2Fdsi%2FSIG%2FMapa%5Friesgos%2F2020%2FActivosInformacion%2FSITIC%2FBit%C3%A1cora%20%2D%20Backups" TargetMode="External"/><Relationship Id="rId19" Type="http://schemas.openxmlformats.org/officeDocument/2006/relationships/hyperlink" Target="https://shdgov.sharepoint.com/sites/dsi/SIG/Forms/AllItems.aspx?viewid=956c548e%2Df9cb%2D40a3%2Dafe0%2D994c94ae5977&amp;id=%2Fsites%2Fdsi%2FSIG%2FMapa%5Friesgos%2F2020%2FActivosInformacion%2FSITIC%2FEncendido%20Windows%20%2D%20Incidentes" TargetMode="External"/><Relationship Id="rId31" Type="http://schemas.openxmlformats.org/officeDocument/2006/relationships/hyperlink" Target="http://sharepoint/ddt/spfi/OFC%20PLANEACION%20FINANCIERA/Forms/AllItems.aspx?RootFolder=%2Fddt%2Fspfi%2FOFC%20PLANEACION%20FINANCIERA%2FA%C3%91O%202018%2FCOMITE%20DE%20TESORERIA&amp;FolderCTID=0x012000EE5712171DBB1B41AE5BB0434F95ECC2&amp;View=%7b43CFAFD5-1874-4CB3-B2C0-EB5F073EE138%7d&amp;InitialTabId=Ribbon%2EDocument&amp;VisibilityContext=WSSTabPersistence" TargetMode="External"/><Relationship Id="rId4" Type="http://schemas.openxmlformats.org/officeDocument/2006/relationships/hyperlink" Target="file:///\\Shd.gov.co\fs\Contabilidad\102000-SUB_CONSOLIDACION_GESTION_E_INV\102000-173-INSTRUMENTOS_TECNICOS_CONTABLES\CARACTER_ESPECIAL" TargetMode="External"/><Relationship Id="rId9" Type="http://schemas.openxmlformats.org/officeDocument/2006/relationships/hyperlink" Target="file:///\\shd.gov.co\fs\Contabilidad\102000-SUB_CONSOLIDACION_GESTION_E_INV\102000-24-CONCEPTOS_CONTABLESWeb%20SDH%20Normatividad%20misional\conceptos%20contables" TargetMode="External"/><Relationship Id="rId14" Type="http://schemas.openxmlformats.org/officeDocument/2006/relationships/hyperlink" Target="https://shdgov.sharepoint.com/sites/dsi/SIG/Forms/AllItems.aspx?viewid=956c548e%2Df9cb%2D40a3%2Dafe0%2D994c94ae5977&amp;id=%2Fsites%2Fdsi%2FSIG%2FMapa%5Friesgos%2F2020%2FActivosInformacion%2FSITIC%2FInventario%20para%20el%20Plan%20de%20Mantenimiento%20%2D%20Mantenimiento%20de%20Infraestructura" TargetMode="External"/><Relationship Id="rId22" Type="http://schemas.openxmlformats.org/officeDocument/2006/relationships/hyperlink" Target="https://shdgov.sharepoint.com/sites/dsi/SIG/Forms/AllItems.aspx?viewid=956c548e%2Df9cb%2D40a3%2Dafe0%2D994c94ae5977&amp;id=%2Fsites%2Fdsi%2FSIG%2FMapa%5Friesgos%2F2020%2FActivosInformacion%2FSITIC%2FCambios%20Est%C3%A1ndar%20%2D%20Requermientos%20Software%20de%20Producci%C3%B3n" TargetMode="External"/><Relationship Id="rId27" Type="http://schemas.openxmlformats.org/officeDocument/2006/relationships/hyperlink" Target="https://www.shd.gov.co/shd/Pormenorizado-del-Estado-de-Control-Interno" TargetMode="External"/><Relationship Id="rId30" Type="http://schemas.openxmlformats.org/officeDocument/2006/relationships/hyperlink" Target="http://bachue.shd.gov.co/analytics/saw.dll?Dashboard&amp;PortalPath=%2Fshared%2FOBIEE%2F01%20Financiero%2FTransaccional%2FTesoreria%2FPlaneacion%20Financiera%2F_portal%2FPlaneaci%C3%B3n%20Financiera&amp;page=Consolidado%20Vigencia%20Reserva%20Sin%20Transferencias" TargetMode="External"/><Relationship Id="rId35" Type="http://schemas.openxmlformats.org/officeDocument/2006/relationships/drawing" Target="../drawings/drawing1.xml"/><Relationship Id="rId8" Type="http://schemas.openxmlformats.org/officeDocument/2006/relationships/hyperlink" Target="file:///\\Shd.gov.co\fs\Contabilidad\102000-SUB_CONSOLIDACION_GESTION_E_INV" TargetMode="External"/><Relationship Id="rId3" Type="http://schemas.openxmlformats.org/officeDocument/2006/relationships/hyperlink" Target="http://www.shd.gov.co/shd/atencion-ciudadania" TargetMode="Externa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microsoft.com/office/2017/10/relationships/threadedComment" Target="../threadedComments/threadedComment1.xml"/><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F749"/>
  <sheetViews>
    <sheetView showGridLines="0" topLeftCell="A746" zoomScale="118" zoomScaleNormal="118" workbookViewId="0">
      <selection activeCell="C731" sqref="C730:C749"/>
    </sheetView>
  </sheetViews>
  <sheetFormatPr baseColWidth="10" defaultRowHeight="15" x14ac:dyDescent="0.25"/>
  <cols>
    <col min="1" max="1" width="6.42578125" customWidth="1"/>
    <col min="2" max="2" width="45.28515625" customWidth="1"/>
    <col min="3" max="3" width="6.5703125" style="23" bestFit="1" customWidth="1"/>
    <col min="4" max="4" width="62.5703125" customWidth="1"/>
    <col min="5" max="5" width="16.5703125" customWidth="1"/>
    <col min="6" max="6" width="8.5703125" customWidth="1"/>
  </cols>
  <sheetData>
    <row r="3" spans="1:6" x14ac:dyDescent="0.25">
      <c r="B3" s="21" t="s">
        <v>6</v>
      </c>
      <c r="C3" s="21" t="s">
        <v>5</v>
      </c>
      <c r="D3" s="21" t="s">
        <v>16</v>
      </c>
      <c r="E3" s="22" t="s">
        <v>1</v>
      </c>
      <c r="F3" s="22" t="s">
        <v>62</v>
      </c>
    </row>
    <row r="4" spans="1:6" ht="22.5" customHeight="1" x14ac:dyDescent="0.25">
      <c r="A4" s="106" t="s">
        <v>74</v>
      </c>
      <c r="B4" s="19" t="s">
        <v>75</v>
      </c>
      <c r="C4" s="19" t="s">
        <v>63</v>
      </c>
      <c r="D4" s="19" t="s">
        <v>95</v>
      </c>
      <c r="E4" s="19" t="s">
        <v>64</v>
      </c>
      <c r="F4" s="19" t="s">
        <v>65</v>
      </c>
    </row>
    <row r="5" spans="1:6" ht="33.75" x14ac:dyDescent="0.25">
      <c r="A5" s="106"/>
      <c r="B5" s="19" t="s">
        <v>76</v>
      </c>
      <c r="C5" s="19" t="s">
        <v>66</v>
      </c>
      <c r="D5" s="19" t="s">
        <v>72</v>
      </c>
      <c r="E5" s="19" t="s">
        <v>64</v>
      </c>
      <c r="F5" s="19" t="s">
        <v>65</v>
      </c>
    </row>
    <row r="6" spans="1:6" ht="22.5" x14ac:dyDescent="0.25">
      <c r="A6" s="106"/>
      <c r="B6" s="19" t="s">
        <v>77</v>
      </c>
      <c r="C6" s="19" t="s">
        <v>67</v>
      </c>
      <c r="D6" s="19" t="s">
        <v>71</v>
      </c>
      <c r="E6" s="19" t="s">
        <v>64</v>
      </c>
      <c r="F6" s="19" t="s">
        <v>65</v>
      </c>
    </row>
    <row r="7" spans="1:6" ht="22.5" x14ac:dyDescent="0.25">
      <c r="A7" s="106"/>
      <c r="B7" s="19" t="s">
        <v>78</v>
      </c>
      <c r="C7" s="19" t="s">
        <v>68</v>
      </c>
      <c r="D7" s="19" t="s">
        <v>73</v>
      </c>
      <c r="E7" s="19" t="s">
        <v>64</v>
      </c>
      <c r="F7" s="19" t="s">
        <v>65</v>
      </c>
    </row>
    <row r="8" spans="1:6" ht="33.75" customHeight="1" x14ac:dyDescent="0.25">
      <c r="A8" s="104" t="s">
        <v>98</v>
      </c>
      <c r="B8" s="19" t="s">
        <v>99</v>
      </c>
      <c r="C8" s="19" t="s">
        <v>69</v>
      </c>
      <c r="D8" s="19" t="s">
        <v>100</v>
      </c>
      <c r="E8" s="19" t="s">
        <v>64</v>
      </c>
      <c r="F8" s="19" t="s">
        <v>65</v>
      </c>
    </row>
    <row r="9" spans="1:6" ht="22.5" x14ac:dyDescent="0.25">
      <c r="A9" s="104"/>
      <c r="B9" s="19" t="s">
        <v>101</v>
      </c>
      <c r="C9" s="19" t="s">
        <v>70</v>
      </c>
      <c r="D9" s="19" t="s">
        <v>102</v>
      </c>
      <c r="E9" s="19" t="s">
        <v>64</v>
      </c>
      <c r="F9" s="19" t="s">
        <v>65</v>
      </c>
    </row>
    <row r="10" spans="1:6" ht="33.75" x14ac:dyDescent="0.25">
      <c r="A10" s="104"/>
      <c r="B10" s="19" t="s">
        <v>103</v>
      </c>
      <c r="C10" s="19" t="s">
        <v>110</v>
      </c>
      <c r="D10" s="19" t="s">
        <v>104</v>
      </c>
      <c r="E10" s="19" t="s">
        <v>64</v>
      </c>
      <c r="F10" s="19" t="s">
        <v>65</v>
      </c>
    </row>
    <row r="11" spans="1:6" ht="22.5" x14ac:dyDescent="0.25">
      <c r="A11" s="104"/>
      <c r="B11" s="19" t="s">
        <v>105</v>
      </c>
      <c r="C11" s="19" t="s">
        <v>113</v>
      </c>
      <c r="D11" s="19" t="s">
        <v>106</v>
      </c>
      <c r="E11" s="19" t="s">
        <v>64</v>
      </c>
      <c r="F11" s="19" t="s">
        <v>65</v>
      </c>
    </row>
    <row r="12" spans="1:6" ht="33.75" x14ac:dyDescent="0.25">
      <c r="A12" s="104"/>
      <c r="B12" s="19" t="s">
        <v>107</v>
      </c>
      <c r="C12" s="19" t="s">
        <v>115</v>
      </c>
      <c r="D12" s="19" t="s">
        <v>100</v>
      </c>
      <c r="E12" s="19" t="s">
        <v>64</v>
      </c>
      <c r="F12" s="19" t="s">
        <v>65</v>
      </c>
    </row>
    <row r="13" spans="1:6" ht="22.5" x14ac:dyDescent="0.25">
      <c r="A13" s="104"/>
      <c r="B13" s="19" t="s">
        <v>108</v>
      </c>
      <c r="C13" s="19" t="s">
        <v>118</v>
      </c>
      <c r="D13" s="19" t="s">
        <v>102</v>
      </c>
      <c r="E13" s="19" t="s">
        <v>64</v>
      </c>
      <c r="F13" s="19" t="s">
        <v>65</v>
      </c>
    </row>
    <row r="14" spans="1:6" ht="33.75" x14ac:dyDescent="0.25">
      <c r="A14" s="104"/>
      <c r="B14" s="19" t="s">
        <v>109</v>
      </c>
      <c r="C14" s="19" t="s">
        <v>121</v>
      </c>
      <c r="D14" s="19" t="s">
        <v>111</v>
      </c>
      <c r="E14" s="19" t="s">
        <v>64</v>
      </c>
      <c r="F14" s="19" t="s">
        <v>65</v>
      </c>
    </row>
    <row r="15" spans="1:6" ht="22.5" x14ac:dyDescent="0.25">
      <c r="A15" s="104"/>
      <c r="B15" s="19" t="s">
        <v>112</v>
      </c>
      <c r="C15" s="19" t="s">
        <v>123</v>
      </c>
      <c r="D15" s="19" t="s">
        <v>106</v>
      </c>
      <c r="E15" s="19" t="s">
        <v>64</v>
      </c>
      <c r="F15" s="19" t="s">
        <v>65</v>
      </c>
    </row>
    <row r="16" spans="1:6" ht="22.5" x14ac:dyDescent="0.25">
      <c r="A16" s="104"/>
      <c r="B16" s="19" t="s">
        <v>114</v>
      </c>
      <c r="C16" s="19" t="s">
        <v>125</v>
      </c>
      <c r="D16" s="19" t="s">
        <v>116</v>
      </c>
      <c r="E16" s="19" t="s">
        <v>64</v>
      </c>
      <c r="F16" s="19" t="s">
        <v>65</v>
      </c>
    </row>
    <row r="17" spans="1:6" ht="33.75" x14ac:dyDescent="0.25">
      <c r="A17" s="104"/>
      <c r="B17" s="19" t="s">
        <v>117</v>
      </c>
      <c r="C17" s="19" t="s">
        <v>128</v>
      </c>
      <c r="D17" s="19" t="s">
        <v>119</v>
      </c>
      <c r="E17" s="19" t="s">
        <v>64</v>
      </c>
      <c r="F17" s="19" t="s">
        <v>65</v>
      </c>
    </row>
    <row r="18" spans="1:6" ht="33.75" x14ac:dyDescent="0.25">
      <c r="A18" s="104"/>
      <c r="B18" s="19" t="s">
        <v>120</v>
      </c>
      <c r="C18" s="19" t="s">
        <v>131</v>
      </c>
      <c r="D18" s="19" t="s">
        <v>119</v>
      </c>
      <c r="E18" s="19" t="s">
        <v>64</v>
      </c>
      <c r="F18" s="19" t="s">
        <v>65</v>
      </c>
    </row>
    <row r="19" spans="1:6" ht="22.5" x14ac:dyDescent="0.25">
      <c r="A19" s="104"/>
      <c r="B19" s="19" t="s">
        <v>122</v>
      </c>
      <c r="C19" s="19" t="s">
        <v>134</v>
      </c>
      <c r="D19" s="19" t="s">
        <v>116</v>
      </c>
      <c r="E19" s="19" t="s">
        <v>64</v>
      </c>
      <c r="F19" s="19" t="s">
        <v>65</v>
      </c>
    </row>
    <row r="20" spans="1:6" ht="22.5" x14ac:dyDescent="0.25">
      <c r="A20" s="104"/>
      <c r="B20" s="19" t="s">
        <v>124</v>
      </c>
      <c r="C20" s="19" t="s">
        <v>137</v>
      </c>
      <c r="D20" s="19" t="s">
        <v>126</v>
      </c>
      <c r="E20" s="19" t="s">
        <v>64</v>
      </c>
      <c r="F20" s="19" t="s">
        <v>65</v>
      </c>
    </row>
    <row r="21" spans="1:6" ht="22.5" x14ac:dyDescent="0.25">
      <c r="A21" s="104"/>
      <c r="B21" s="19" t="s">
        <v>127</v>
      </c>
      <c r="C21" s="19" t="s">
        <v>140</v>
      </c>
      <c r="D21" s="19" t="s">
        <v>129</v>
      </c>
      <c r="E21" s="19" t="s">
        <v>64</v>
      </c>
      <c r="F21" s="19" t="s">
        <v>65</v>
      </c>
    </row>
    <row r="22" spans="1:6" ht="22.5" x14ac:dyDescent="0.25">
      <c r="A22" s="104"/>
      <c r="B22" s="19" t="s">
        <v>130</v>
      </c>
      <c r="C22" s="19" t="s">
        <v>142</v>
      </c>
      <c r="D22" s="19" t="s">
        <v>132</v>
      </c>
      <c r="E22" s="19" t="s">
        <v>64</v>
      </c>
      <c r="F22" s="19" t="s">
        <v>65</v>
      </c>
    </row>
    <row r="23" spans="1:6" ht="56.25" x14ac:dyDescent="0.25">
      <c r="A23" s="104"/>
      <c r="B23" s="19" t="s">
        <v>133</v>
      </c>
      <c r="C23" s="19" t="s">
        <v>145</v>
      </c>
      <c r="D23" s="19" t="s">
        <v>135</v>
      </c>
      <c r="E23" s="19" t="s">
        <v>64</v>
      </c>
      <c r="F23" s="19" t="s">
        <v>65</v>
      </c>
    </row>
    <row r="24" spans="1:6" ht="22.5" x14ac:dyDescent="0.25">
      <c r="A24" s="104"/>
      <c r="B24" s="19" t="s">
        <v>136</v>
      </c>
      <c r="C24" s="19" t="s">
        <v>148</v>
      </c>
      <c r="D24" s="19" t="s">
        <v>138</v>
      </c>
      <c r="E24" s="19" t="s">
        <v>64</v>
      </c>
      <c r="F24" s="19" t="s">
        <v>65</v>
      </c>
    </row>
    <row r="25" spans="1:6" ht="56.25" x14ac:dyDescent="0.25">
      <c r="A25" s="104"/>
      <c r="B25" s="19" t="s">
        <v>139</v>
      </c>
      <c r="C25" s="19" t="s">
        <v>151</v>
      </c>
      <c r="D25" s="19" t="s">
        <v>135</v>
      </c>
      <c r="E25" s="19" t="s">
        <v>64</v>
      </c>
      <c r="F25" s="19" t="s">
        <v>65</v>
      </c>
    </row>
    <row r="26" spans="1:6" ht="56.25" x14ac:dyDescent="0.25">
      <c r="A26" s="104"/>
      <c r="B26" s="19" t="s">
        <v>141</v>
      </c>
      <c r="C26" s="19" t="s">
        <v>154</v>
      </c>
      <c r="D26" s="19" t="s">
        <v>143</v>
      </c>
      <c r="E26" s="19" t="s">
        <v>64</v>
      </c>
      <c r="F26" s="19" t="s">
        <v>65</v>
      </c>
    </row>
    <row r="27" spans="1:6" ht="45" x14ac:dyDescent="0.25">
      <c r="A27" s="104"/>
      <c r="B27" s="19" t="s">
        <v>144</v>
      </c>
      <c r="C27" s="19" t="s">
        <v>157</v>
      </c>
      <c r="D27" s="19" t="s">
        <v>146</v>
      </c>
      <c r="E27" s="19" t="s">
        <v>64</v>
      </c>
      <c r="F27" s="19" t="s">
        <v>65</v>
      </c>
    </row>
    <row r="28" spans="1:6" ht="33.75" x14ac:dyDescent="0.25">
      <c r="A28" s="104"/>
      <c r="B28" s="19" t="s">
        <v>147</v>
      </c>
      <c r="C28" s="19" t="s">
        <v>160</v>
      </c>
      <c r="D28" s="19" t="s">
        <v>149</v>
      </c>
      <c r="E28" s="19" t="s">
        <v>64</v>
      </c>
      <c r="F28" s="19" t="s">
        <v>65</v>
      </c>
    </row>
    <row r="29" spans="1:6" ht="22.5" x14ac:dyDescent="0.25">
      <c r="A29" s="104"/>
      <c r="B29" s="19" t="s">
        <v>150</v>
      </c>
      <c r="C29" s="19" t="s">
        <v>163</v>
      </c>
      <c r="D29" s="19" t="s">
        <v>152</v>
      </c>
      <c r="E29" s="19" t="s">
        <v>64</v>
      </c>
      <c r="F29" s="19" t="s">
        <v>65</v>
      </c>
    </row>
    <row r="30" spans="1:6" ht="56.25" x14ac:dyDescent="0.25">
      <c r="A30" s="104"/>
      <c r="B30" s="19" t="s">
        <v>153</v>
      </c>
      <c r="C30" s="19" t="s">
        <v>166</v>
      </c>
      <c r="D30" s="19" t="s">
        <v>155</v>
      </c>
      <c r="E30" s="19" t="s">
        <v>64</v>
      </c>
      <c r="F30" s="19" t="s">
        <v>65</v>
      </c>
    </row>
    <row r="31" spans="1:6" ht="56.25" x14ac:dyDescent="0.25">
      <c r="A31" s="104"/>
      <c r="B31" s="19" t="s">
        <v>156</v>
      </c>
      <c r="C31" s="19" t="s">
        <v>169</v>
      </c>
      <c r="D31" s="19" t="s">
        <v>158</v>
      </c>
      <c r="E31" s="19" t="s">
        <v>64</v>
      </c>
      <c r="F31" s="19" t="s">
        <v>65</v>
      </c>
    </row>
    <row r="32" spans="1:6" ht="22.5" x14ac:dyDescent="0.25">
      <c r="A32" s="104"/>
      <c r="B32" s="19" t="s">
        <v>159</v>
      </c>
      <c r="C32" s="19" t="s">
        <v>172</v>
      </c>
      <c r="D32" s="19" t="s">
        <v>161</v>
      </c>
      <c r="E32" s="19" t="s">
        <v>64</v>
      </c>
      <c r="F32" s="19" t="s">
        <v>65</v>
      </c>
    </row>
    <row r="33" spans="1:6" ht="22.5" x14ac:dyDescent="0.25">
      <c r="A33" s="104"/>
      <c r="B33" s="19" t="s">
        <v>162</v>
      </c>
      <c r="C33" s="19" t="s">
        <v>175</v>
      </c>
      <c r="D33" s="19" t="s">
        <v>164</v>
      </c>
      <c r="E33" s="19" t="s">
        <v>64</v>
      </c>
      <c r="F33" s="19" t="s">
        <v>65</v>
      </c>
    </row>
    <row r="34" spans="1:6" ht="45" x14ac:dyDescent="0.25">
      <c r="A34" s="104"/>
      <c r="B34" s="19" t="s">
        <v>165</v>
      </c>
      <c r="C34" s="19" t="s">
        <v>177</v>
      </c>
      <c r="D34" s="19" t="s">
        <v>167</v>
      </c>
      <c r="E34" s="19" t="s">
        <v>64</v>
      </c>
      <c r="F34" s="19" t="s">
        <v>65</v>
      </c>
    </row>
    <row r="35" spans="1:6" ht="33.75" x14ac:dyDescent="0.25">
      <c r="A35" s="104"/>
      <c r="B35" s="19" t="s">
        <v>168</v>
      </c>
      <c r="C35" s="19" t="s">
        <v>179</v>
      </c>
      <c r="D35" s="19" t="s">
        <v>170</v>
      </c>
      <c r="E35" s="19" t="s">
        <v>64</v>
      </c>
      <c r="F35" s="19" t="s">
        <v>65</v>
      </c>
    </row>
    <row r="36" spans="1:6" ht="56.25" x14ac:dyDescent="0.25">
      <c r="A36" s="104"/>
      <c r="B36" s="19" t="s">
        <v>171</v>
      </c>
      <c r="C36" s="19" t="s">
        <v>182</v>
      </c>
      <c r="D36" s="19" t="s">
        <v>173</v>
      </c>
      <c r="E36" s="19" t="s">
        <v>64</v>
      </c>
      <c r="F36" s="19" t="s">
        <v>65</v>
      </c>
    </row>
    <row r="37" spans="1:6" ht="45" x14ac:dyDescent="0.25">
      <c r="A37" s="104"/>
      <c r="B37" s="19" t="s">
        <v>174</v>
      </c>
      <c r="C37" s="19" t="s">
        <v>185</v>
      </c>
      <c r="D37" s="19" t="s">
        <v>176</v>
      </c>
      <c r="E37" s="19" t="s">
        <v>64</v>
      </c>
      <c r="F37" s="19" t="s">
        <v>65</v>
      </c>
    </row>
    <row r="38" spans="1:6" ht="56.25" x14ac:dyDescent="0.25">
      <c r="A38" s="104"/>
      <c r="B38" s="19" t="s">
        <v>2210</v>
      </c>
      <c r="C38" s="19" t="s">
        <v>188</v>
      </c>
      <c r="D38" s="19" t="s">
        <v>173</v>
      </c>
      <c r="E38" s="19" t="s">
        <v>64</v>
      </c>
      <c r="F38" s="19" t="s">
        <v>65</v>
      </c>
    </row>
    <row r="39" spans="1:6" ht="22.5" x14ac:dyDescent="0.25">
      <c r="A39" s="104"/>
      <c r="B39" s="19" t="s">
        <v>178</v>
      </c>
      <c r="C39" s="19" t="s">
        <v>191</v>
      </c>
      <c r="D39" s="19" t="s">
        <v>180</v>
      </c>
      <c r="E39" s="19" t="s">
        <v>64</v>
      </c>
      <c r="F39" s="19" t="s">
        <v>65</v>
      </c>
    </row>
    <row r="40" spans="1:6" ht="33.75" x14ac:dyDescent="0.25">
      <c r="A40" s="104"/>
      <c r="B40" s="19" t="s">
        <v>181</v>
      </c>
      <c r="C40" s="19" t="s">
        <v>194</v>
      </c>
      <c r="D40" s="19" t="s">
        <v>183</v>
      </c>
      <c r="E40" s="19" t="s">
        <v>64</v>
      </c>
      <c r="F40" s="19" t="s">
        <v>65</v>
      </c>
    </row>
    <row r="41" spans="1:6" ht="22.5" x14ac:dyDescent="0.25">
      <c r="A41" s="104"/>
      <c r="B41" s="19" t="s">
        <v>184</v>
      </c>
      <c r="C41" s="19" t="s">
        <v>197</v>
      </c>
      <c r="D41" s="19" t="s">
        <v>186</v>
      </c>
      <c r="E41" s="19" t="s">
        <v>64</v>
      </c>
      <c r="F41" s="19" t="s">
        <v>65</v>
      </c>
    </row>
    <row r="42" spans="1:6" ht="33.75" x14ac:dyDescent="0.25">
      <c r="A42" s="104"/>
      <c r="B42" s="19" t="s">
        <v>187</v>
      </c>
      <c r="C42" s="19" t="s">
        <v>200</v>
      </c>
      <c r="D42" s="19" t="s">
        <v>189</v>
      </c>
      <c r="E42" s="19" t="s">
        <v>64</v>
      </c>
      <c r="F42" s="19" t="s">
        <v>65</v>
      </c>
    </row>
    <row r="43" spans="1:6" ht="33.75" x14ac:dyDescent="0.25">
      <c r="A43" s="104"/>
      <c r="B43" s="19" t="s">
        <v>190</v>
      </c>
      <c r="C43" s="19" t="s">
        <v>203</v>
      </c>
      <c r="D43" s="19" t="s">
        <v>192</v>
      </c>
      <c r="E43" s="19" t="s">
        <v>64</v>
      </c>
      <c r="F43" s="19" t="s">
        <v>65</v>
      </c>
    </row>
    <row r="44" spans="1:6" ht="45" x14ac:dyDescent="0.25">
      <c r="A44" s="104"/>
      <c r="B44" s="19" t="s">
        <v>193</v>
      </c>
      <c r="C44" s="19" t="s">
        <v>206</v>
      </c>
      <c r="D44" s="19" t="s">
        <v>195</v>
      </c>
      <c r="E44" s="19" t="s">
        <v>64</v>
      </c>
      <c r="F44" s="19" t="s">
        <v>65</v>
      </c>
    </row>
    <row r="45" spans="1:6" ht="78.75" x14ac:dyDescent="0.25">
      <c r="A45" s="104"/>
      <c r="B45" s="19" t="s">
        <v>196</v>
      </c>
      <c r="C45" s="19" t="s">
        <v>208</v>
      </c>
      <c r="D45" s="19" t="s">
        <v>198</v>
      </c>
      <c r="E45" s="19" t="s">
        <v>64</v>
      </c>
      <c r="F45" s="19" t="s">
        <v>65</v>
      </c>
    </row>
    <row r="46" spans="1:6" ht="33.75" x14ac:dyDescent="0.25">
      <c r="A46" s="104"/>
      <c r="B46" s="19" t="s">
        <v>199</v>
      </c>
      <c r="C46" s="19" t="s">
        <v>211</v>
      </c>
      <c r="D46" s="19" t="s">
        <v>201</v>
      </c>
      <c r="E46" s="19" t="s">
        <v>64</v>
      </c>
      <c r="F46" s="19" t="s">
        <v>65</v>
      </c>
    </row>
    <row r="47" spans="1:6" ht="56.25" x14ac:dyDescent="0.25">
      <c r="A47" s="104"/>
      <c r="B47" s="19" t="s">
        <v>202</v>
      </c>
      <c r="C47" s="19" t="s">
        <v>214</v>
      </c>
      <c r="D47" s="19" t="s">
        <v>204</v>
      </c>
      <c r="E47" s="19" t="s">
        <v>64</v>
      </c>
      <c r="F47" s="19" t="s">
        <v>65</v>
      </c>
    </row>
    <row r="48" spans="1:6" ht="56.25" x14ac:dyDescent="0.25">
      <c r="A48" s="104"/>
      <c r="B48" s="19" t="s">
        <v>205</v>
      </c>
      <c r="C48" s="19" t="s">
        <v>217</v>
      </c>
      <c r="D48" s="19" t="s">
        <v>207</v>
      </c>
      <c r="E48" s="19" t="s">
        <v>64</v>
      </c>
      <c r="F48" s="19" t="s">
        <v>65</v>
      </c>
    </row>
    <row r="49" spans="1:6" ht="56.25" x14ac:dyDescent="0.25">
      <c r="A49" s="104"/>
      <c r="B49" s="19" t="s">
        <v>2211</v>
      </c>
      <c r="C49" s="19" t="s">
        <v>220</v>
      </c>
      <c r="D49" s="19" t="s">
        <v>209</v>
      </c>
      <c r="E49" s="19" t="s">
        <v>64</v>
      </c>
      <c r="F49" s="19" t="s">
        <v>65</v>
      </c>
    </row>
    <row r="50" spans="1:6" ht="56.25" x14ac:dyDescent="0.25">
      <c r="A50" s="104"/>
      <c r="B50" s="19" t="s">
        <v>210</v>
      </c>
      <c r="C50" s="19" t="s">
        <v>223</v>
      </c>
      <c r="D50" s="19" t="s">
        <v>212</v>
      </c>
      <c r="E50" s="19" t="s">
        <v>64</v>
      </c>
      <c r="F50" s="19" t="s">
        <v>65</v>
      </c>
    </row>
    <row r="51" spans="1:6" ht="56.25" x14ac:dyDescent="0.25">
      <c r="A51" s="104"/>
      <c r="B51" s="19" t="s">
        <v>213</v>
      </c>
      <c r="C51" s="19" t="s">
        <v>225</v>
      </c>
      <c r="D51" s="19" t="s">
        <v>215</v>
      </c>
      <c r="E51" s="19" t="s">
        <v>64</v>
      </c>
      <c r="F51" s="19" t="s">
        <v>65</v>
      </c>
    </row>
    <row r="52" spans="1:6" ht="33.75" x14ac:dyDescent="0.25">
      <c r="A52" s="104"/>
      <c r="B52" s="19" t="s">
        <v>216</v>
      </c>
      <c r="C52" s="19" t="s">
        <v>228</v>
      </c>
      <c r="D52" s="19" t="s">
        <v>218</v>
      </c>
      <c r="E52" s="19" t="s">
        <v>64</v>
      </c>
      <c r="F52" s="19" t="s">
        <v>65</v>
      </c>
    </row>
    <row r="53" spans="1:6" ht="67.5" x14ac:dyDescent="0.25">
      <c r="A53" s="104"/>
      <c r="B53" s="19" t="s">
        <v>219</v>
      </c>
      <c r="C53" s="19" t="s">
        <v>231</v>
      </c>
      <c r="D53" s="19" t="s">
        <v>221</v>
      </c>
      <c r="E53" s="19" t="s">
        <v>64</v>
      </c>
      <c r="F53" s="19" t="s">
        <v>65</v>
      </c>
    </row>
    <row r="54" spans="1:6" ht="67.5" x14ac:dyDescent="0.25">
      <c r="A54" s="104"/>
      <c r="B54" s="19" t="s">
        <v>222</v>
      </c>
      <c r="C54" s="19" t="s">
        <v>234</v>
      </c>
      <c r="D54" s="19" t="s">
        <v>221</v>
      </c>
      <c r="E54" s="19" t="s">
        <v>64</v>
      </c>
      <c r="F54" s="19" t="s">
        <v>65</v>
      </c>
    </row>
    <row r="55" spans="1:6" ht="33.75" x14ac:dyDescent="0.25">
      <c r="A55" s="104"/>
      <c r="B55" s="19" t="s">
        <v>224</v>
      </c>
      <c r="C55" s="19" t="s">
        <v>237</v>
      </c>
      <c r="D55" s="19" t="s">
        <v>226</v>
      </c>
      <c r="E55" s="19" t="s">
        <v>64</v>
      </c>
      <c r="F55" s="19" t="s">
        <v>65</v>
      </c>
    </row>
    <row r="56" spans="1:6" ht="22.5" x14ac:dyDescent="0.25">
      <c r="A56" s="104"/>
      <c r="B56" s="19" t="s">
        <v>227</v>
      </c>
      <c r="C56" s="19" t="s">
        <v>240</v>
      </c>
      <c r="D56" s="19" t="s">
        <v>229</v>
      </c>
      <c r="E56" s="19" t="s">
        <v>64</v>
      </c>
      <c r="F56" s="19" t="s">
        <v>65</v>
      </c>
    </row>
    <row r="57" spans="1:6" ht="45" x14ac:dyDescent="0.25">
      <c r="A57" s="104"/>
      <c r="B57" s="19" t="s">
        <v>230</v>
      </c>
      <c r="C57" s="19" t="s">
        <v>243</v>
      </c>
      <c r="D57" s="19" t="s">
        <v>232</v>
      </c>
      <c r="E57" s="19" t="s">
        <v>64</v>
      </c>
      <c r="F57" s="19" t="s">
        <v>65</v>
      </c>
    </row>
    <row r="58" spans="1:6" ht="33.75" x14ac:dyDescent="0.25">
      <c r="A58" s="104"/>
      <c r="B58" s="19" t="s">
        <v>233</v>
      </c>
      <c r="C58" s="19" t="s">
        <v>245</v>
      </c>
      <c r="D58" s="19" t="s">
        <v>235</v>
      </c>
      <c r="E58" s="19" t="s">
        <v>64</v>
      </c>
      <c r="F58" s="19" t="s">
        <v>65</v>
      </c>
    </row>
    <row r="59" spans="1:6" ht="33.75" x14ac:dyDescent="0.25">
      <c r="A59" s="104"/>
      <c r="B59" s="19" t="s">
        <v>236</v>
      </c>
      <c r="C59" s="19" t="s">
        <v>247</v>
      </c>
      <c r="D59" s="19" t="s">
        <v>238</v>
      </c>
      <c r="E59" s="19" t="s">
        <v>64</v>
      </c>
      <c r="F59" s="19" t="s">
        <v>65</v>
      </c>
    </row>
    <row r="60" spans="1:6" ht="90" x14ac:dyDescent="0.25">
      <c r="A60" s="104"/>
      <c r="B60" s="19" t="s">
        <v>239</v>
      </c>
      <c r="C60" s="19" t="s">
        <v>248</v>
      </c>
      <c r="D60" s="19" t="s">
        <v>241</v>
      </c>
      <c r="E60" s="19" t="s">
        <v>64</v>
      </c>
      <c r="F60" s="19" t="s">
        <v>65</v>
      </c>
    </row>
    <row r="61" spans="1:6" ht="45" x14ac:dyDescent="0.25">
      <c r="A61" s="104"/>
      <c r="B61" s="19" t="s">
        <v>242</v>
      </c>
      <c r="C61" s="19" t="s">
        <v>251</v>
      </c>
      <c r="D61" s="19" t="s">
        <v>244</v>
      </c>
      <c r="E61" s="19" t="s">
        <v>64</v>
      </c>
      <c r="F61" s="19" t="s">
        <v>65</v>
      </c>
    </row>
    <row r="62" spans="1:6" x14ac:dyDescent="0.25">
      <c r="A62" s="104"/>
      <c r="B62" s="19" t="s">
        <v>1948</v>
      </c>
      <c r="C62" s="19" t="s">
        <v>253</v>
      </c>
      <c r="D62" s="19" t="s">
        <v>246</v>
      </c>
      <c r="E62" s="19" t="s">
        <v>64</v>
      </c>
      <c r="F62" s="19" t="s">
        <v>65</v>
      </c>
    </row>
    <row r="63" spans="1:6" ht="56.25" x14ac:dyDescent="0.25">
      <c r="A63" s="104"/>
      <c r="B63" s="19" t="s">
        <v>1947</v>
      </c>
      <c r="C63" s="19" t="s">
        <v>256</v>
      </c>
      <c r="D63" s="19" t="s">
        <v>135</v>
      </c>
      <c r="E63" s="19" t="s">
        <v>64</v>
      </c>
      <c r="F63" s="19" t="s">
        <v>65</v>
      </c>
    </row>
    <row r="64" spans="1:6" ht="22.5" x14ac:dyDescent="0.25">
      <c r="A64" s="104"/>
      <c r="B64" s="19" t="s">
        <v>1949</v>
      </c>
      <c r="C64" s="19" t="s">
        <v>259</v>
      </c>
      <c r="D64" s="19" t="s">
        <v>249</v>
      </c>
      <c r="E64" s="19" t="s">
        <v>64</v>
      </c>
      <c r="F64" s="19" t="s">
        <v>65</v>
      </c>
    </row>
    <row r="65" spans="1:6" ht="56.25" x14ac:dyDescent="0.25">
      <c r="A65" s="104"/>
      <c r="B65" s="19" t="s">
        <v>250</v>
      </c>
      <c r="C65" s="19" t="s">
        <v>261</v>
      </c>
      <c r="D65" s="19" t="s">
        <v>252</v>
      </c>
      <c r="E65" s="19" t="s">
        <v>64</v>
      </c>
      <c r="F65" s="19" t="s">
        <v>65</v>
      </c>
    </row>
    <row r="66" spans="1:6" ht="45" x14ac:dyDescent="0.25">
      <c r="A66" s="104"/>
      <c r="B66" s="19" t="s">
        <v>1945</v>
      </c>
      <c r="C66" s="19" t="s">
        <v>263</v>
      </c>
      <c r="D66" s="19" t="s">
        <v>254</v>
      </c>
      <c r="E66" s="19" t="s">
        <v>64</v>
      </c>
      <c r="F66" s="19" t="s">
        <v>65</v>
      </c>
    </row>
    <row r="67" spans="1:6" ht="22.5" x14ac:dyDescent="0.25">
      <c r="A67" s="104"/>
      <c r="B67" s="19" t="s">
        <v>255</v>
      </c>
      <c r="C67" s="19" t="s">
        <v>265</v>
      </c>
      <c r="D67" s="19" t="s">
        <v>257</v>
      </c>
      <c r="E67" s="19" t="s">
        <v>64</v>
      </c>
      <c r="F67" s="19" t="s">
        <v>65</v>
      </c>
    </row>
    <row r="68" spans="1:6" ht="22.5" x14ac:dyDescent="0.25">
      <c r="A68" s="104"/>
      <c r="B68" s="19" t="s">
        <v>258</v>
      </c>
      <c r="C68" s="19" t="s">
        <v>266</v>
      </c>
      <c r="D68" s="19" t="s">
        <v>257</v>
      </c>
      <c r="E68" s="19" t="s">
        <v>64</v>
      </c>
      <c r="F68" s="19" t="s">
        <v>65</v>
      </c>
    </row>
    <row r="69" spans="1:6" ht="56.25" x14ac:dyDescent="0.25">
      <c r="A69" s="104"/>
      <c r="B69" s="19" t="s">
        <v>260</v>
      </c>
      <c r="C69" s="19" t="s">
        <v>267</v>
      </c>
      <c r="D69" s="19" t="s">
        <v>135</v>
      </c>
      <c r="E69" s="19" t="s">
        <v>64</v>
      </c>
      <c r="F69" s="19" t="s">
        <v>65</v>
      </c>
    </row>
    <row r="70" spans="1:6" ht="33.75" x14ac:dyDescent="0.25">
      <c r="A70" s="104"/>
      <c r="B70" s="19" t="s">
        <v>262</v>
      </c>
      <c r="C70" s="19" t="s">
        <v>269</v>
      </c>
      <c r="D70" s="19" t="s">
        <v>264</v>
      </c>
      <c r="E70" s="19" t="s">
        <v>64</v>
      </c>
      <c r="F70" s="19" t="s">
        <v>65</v>
      </c>
    </row>
    <row r="71" spans="1:6" ht="45" x14ac:dyDescent="0.25">
      <c r="A71" s="104"/>
      <c r="B71" s="19" t="s">
        <v>1946</v>
      </c>
      <c r="C71" s="19" t="s">
        <v>271</v>
      </c>
      <c r="D71" s="19" t="s">
        <v>268</v>
      </c>
      <c r="E71" s="19" t="s">
        <v>64</v>
      </c>
      <c r="F71" s="19" t="s">
        <v>65</v>
      </c>
    </row>
    <row r="72" spans="1:6" ht="33.75" x14ac:dyDescent="0.25">
      <c r="A72" s="104"/>
      <c r="B72" s="19" t="s">
        <v>1950</v>
      </c>
      <c r="C72" s="19" t="s">
        <v>272</v>
      </c>
      <c r="D72" s="19" t="s">
        <v>270</v>
      </c>
      <c r="E72" s="19" t="s">
        <v>64</v>
      </c>
      <c r="F72" s="19" t="s">
        <v>65</v>
      </c>
    </row>
    <row r="73" spans="1:6" ht="22.5" x14ac:dyDescent="0.25">
      <c r="A73" s="104"/>
      <c r="B73" s="19" t="s">
        <v>1951</v>
      </c>
      <c r="C73" s="19" t="s">
        <v>273</v>
      </c>
      <c r="D73" s="19" t="s">
        <v>164</v>
      </c>
      <c r="E73" s="19" t="s">
        <v>64</v>
      </c>
      <c r="F73" s="19" t="s">
        <v>65</v>
      </c>
    </row>
    <row r="74" spans="1:6" ht="33.75" customHeight="1" x14ac:dyDescent="0.25">
      <c r="A74" s="103" t="s">
        <v>310</v>
      </c>
      <c r="B74" s="19" t="s">
        <v>311</v>
      </c>
      <c r="C74" s="19" t="s">
        <v>274</v>
      </c>
      <c r="D74" s="19" t="s">
        <v>312</v>
      </c>
      <c r="E74" s="19" t="s">
        <v>64</v>
      </c>
      <c r="F74" s="19" t="s">
        <v>65</v>
      </c>
    </row>
    <row r="75" spans="1:6" ht="22.5" x14ac:dyDescent="0.25">
      <c r="A75" s="103"/>
      <c r="B75" s="19" t="s">
        <v>313</v>
      </c>
      <c r="C75" s="19" t="s">
        <v>275</v>
      </c>
      <c r="D75" s="19" t="s">
        <v>314</v>
      </c>
      <c r="E75" s="19" t="s">
        <v>64</v>
      </c>
      <c r="F75" s="19" t="s">
        <v>65</v>
      </c>
    </row>
    <row r="76" spans="1:6" ht="22.5" x14ac:dyDescent="0.25">
      <c r="A76" s="103"/>
      <c r="B76" s="19" t="s">
        <v>315</v>
      </c>
      <c r="C76" s="19" t="s">
        <v>276</v>
      </c>
      <c r="D76" s="19" t="s">
        <v>316</v>
      </c>
      <c r="E76" s="19" t="s">
        <v>64</v>
      </c>
      <c r="F76" s="19" t="s">
        <v>65</v>
      </c>
    </row>
    <row r="77" spans="1:6" ht="22.5" x14ac:dyDescent="0.25">
      <c r="A77" s="103"/>
      <c r="B77" s="19" t="s">
        <v>317</v>
      </c>
      <c r="C77" s="19" t="s">
        <v>277</v>
      </c>
      <c r="D77" s="19" t="s">
        <v>318</v>
      </c>
      <c r="E77" s="19" t="s">
        <v>64</v>
      </c>
      <c r="F77" s="19" t="s">
        <v>65</v>
      </c>
    </row>
    <row r="78" spans="1:6" ht="22.5" x14ac:dyDescent="0.25">
      <c r="A78" s="103"/>
      <c r="B78" s="19" t="s">
        <v>319</v>
      </c>
      <c r="C78" s="19" t="s">
        <v>334</v>
      </c>
      <c r="D78" s="19" t="s">
        <v>320</v>
      </c>
      <c r="E78" s="19" t="s">
        <v>64</v>
      </c>
      <c r="F78" s="19" t="s">
        <v>65</v>
      </c>
    </row>
    <row r="79" spans="1:6" ht="22.5" x14ac:dyDescent="0.25">
      <c r="A79" s="103"/>
      <c r="B79" s="19" t="s">
        <v>321</v>
      </c>
      <c r="C79" s="19" t="s">
        <v>335</v>
      </c>
      <c r="D79" s="19" t="s">
        <v>322</v>
      </c>
      <c r="E79" s="19" t="s">
        <v>64</v>
      </c>
      <c r="F79" s="19" t="s">
        <v>65</v>
      </c>
    </row>
    <row r="80" spans="1:6" ht="22.5" x14ac:dyDescent="0.25">
      <c r="A80" s="103"/>
      <c r="B80" s="19" t="s">
        <v>323</v>
      </c>
      <c r="C80" s="19" t="s">
        <v>336</v>
      </c>
      <c r="D80" s="19" t="s">
        <v>324</v>
      </c>
      <c r="E80" s="19" t="s">
        <v>64</v>
      </c>
      <c r="F80" s="19" t="s">
        <v>65</v>
      </c>
    </row>
    <row r="81" spans="1:6" ht="22.5" x14ac:dyDescent="0.25">
      <c r="A81" s="103"/>
      <c r="B81" s="19" t="s">
        <v>325</v>
      </c>
      <c r="C81" s="19" t="s">
        <v>337</v>
      </c>
      <c r="D81" s="19" t="s">
        <v>326</v>
      </c>
      <c r="E81" s="19" t="s">
        <v>64</v>
      </c>
      <c r="F81" s="19" t="s">
        <v>65</v>
      </c>
    </row>
    <row r="82" spans="1:6" ht="22.5" x14ac:dyDescent="0.25">
      <c r="A82" s="103"/>
      <c r="B82" s="19" t="s">
        <v>327</v>
      </c>
      <c r="C82" s="19" t="s">
        <v>338</v>
      </c>
      <c r="D82" s="19" t="s">
        <v>328</v>
      </c>
      <c r="E82" s="19" t="s">
        <v>64</v>
      </c>
      <c r="F82" s="19" t="s">
        <v>65</v>
      </c>
    </row>
    <row r="83" spans="1:6" ht="22.5" x14ac:dyDescent="0.25">
      <c r="A83" s="103"/>
      <c r="B83" s="19" t="s">
        <v>329</v>
      </c>
      <c r="C83" s="19" t="s">
        <v>339</v>
      </c>
      <c r="D83" s="19" t="s">
        <v>330</v>
      </c>
      <c r="E83" s="19" t="s">
        <v>64</v>
      </c>
      <c r="F83" s="19" t="s">
        <v>65</v>
      </c>
    </row>
    <row r="84" spans="1:6" ht="22.5" x14ac:dyDescent="0.25">
      <c r="A84" s="103"/>
      <c r="B84" s="19" t="s">
        <v>331</v>
      </c>
      <c r="C84" s="19" t="s">
        <v>340</v>
      </c>
      <c r="D84" s="19" t="s">
        <v>1545</v>
      </c>
      <c r="E84" s="19" t="s">
        <v>64</v>
      </c>
      <c r="F84" s="19" t="s">
        <v>65</v>
      </c>
    </row>
    <row r="85" spans="1:6" ht="33.75" x14ac:dyDescent="0.25">
      <c r="A85" s="103"/>
      <c r="B85" s="19" t="s">
        <v>332</v>
      </c>
      <c r="C85" s="19" t="s">
        <v>341</v>
      </c>
      <c r="D85" s="19" t="s">
        <v>333</v>
      </c>
      <c r="E85" s="19" t="s">
        <v>64</v>
      </c>
      <c r="F85" s="19" t="s">
        <v>65</v>
      </c>
    </row>
    <row r="86" spans="1:6" ht="22.5" customHeight="1" x14ac:dyDescent="0.25">
      <c r="A86" s="104" t="s">
        <v>359</v>
      </c>
      <c r="B86" s="19" t="s">
        <v>1952</v>
      </c>
      <c r="C86" s="19" t="s">
        <v>342</v>
      </c>
      <c r="D86" s="19" t="s">
        <v>360</v>
      </c>
      <c r="E86" s="19" t="s">
        <v>64</v>
      </c>
      <c r="F86" s="19" t="s">
        <v>65</v>
      </c>
    </row>
    <row r="87" spans="1:6" ht="22.5" x14ac:dyDescent="0.25">
      <c r="A87" s="104"/>
      <c r="B87" s="19" t="s">
        <v>1953</v>
      </c>
      <c r="C87" s="19" t="s">
        <v>343</v>
      </c>
      <c r="D87" s="19" t="s">
        <v>361</v>
      </c>
      <c r="E87" s="19" t="s">
        <v>64</v>
      </c>
      <c r="F87" s="19" t="s">
        <v>65</v>
      </c>
    </row>
    <row r="88" spans="1:6" ht="22.5" x14ac:dyDescent="0.25">
      <c r="A88" s="104"/>
      <c r="B88" s="19" t="s">
        <v>1954</v>
      </c>
      <c r="C88" s="19" t="s">
        <v>344</v>
      </c>
      <c r="D88" s="19" t="s">
        <v>362</v>
      </c>
      <c r="E88" s="19" t="s">
        <v>64</v>
      </c>
      <c r="F88" s="19" t="s">
        <v>65</v>
      </c>
    </row>
    <row r="89" spans="1:6" ht="22.5" x14ac:dyDescent="0.25">
      <c r="A89" s="104"/>
      <c r="B89" s="19" t="s">
        <v>1955</v>
      </c>
      <c r="C89" s="19" t="s">
        <v>345</v>
      </c>
      <c r="D89" s="19" t="s">
        <v>360</v>
      </c>
      <c r="E89" s="19" t="s">
        <v>64</v>
      </c>
      <c r="F89" s="19" t="s">
        <v>65</v>
      </c>
    </row>
    <row r="90" spans="1:6" ht="22.5" x14ac:dyDescent="0.25">
      <c r="A90" s="104"/>
      <c r="B90" s="19" t="s">
        <v>1956</v>
      </c>
      <c r="C90" s="19" t="s">
        <v>372</v>
      </c>
      <c r="D90" s="19" t="s">
        <v>363</v>
      </c>
      <c r="E90" s="19" t="s">
        <v>64</v>
      </c>
      <c r="F90" s="19" t="s">
        <v>65</v>
      </c>
    </row>
    <row r="91" spans="1:6" ht="22.5" x14ac:dyDescent="0.25">
      <c r="A91" s="104"/>
      <c r="B91" s="19" t="s">
        <v>1957</v>
      </c>
      <c r="C91" s="19" t="s">
        <v>373</v>
      </c>
      <c r="D91" s="19" t="s">
        <v>364</v>
      </c>
      <c r="E91" s="19" t="s">
        <v>64</v>
      </c>
      <c r="F91" s="19" t="s">
        <v>65</v>
      </c>
    </row>
    <row r="92" spans="1:6" ht="22.5" x14ac:dyDescent="0.25">
      <c r="A92" s="104"/>
      <c r="B92" s="19" t="s">
        <v>1958</v>
      </c>
      <c r="C92" s="19" t="s">
        <v>374</v>
      </c>
      <c r="D92" s="19" t="s">
        <v>365</v>
      </c>
      <c r="E92" s="19" t="s">
        <v>64</v>
      </c>
      <c r="F92" s="19" t="s">
        <v>65</v>
      </c>
    </row>
    <row r="93" spans="1:6" ht="22.5" x14ac:dyDescent="0.25">
      <c r="A93" s="104"/>
      <c r="B93" s="19" t="s">
        <v>366</v>
      </c>
      <c r="C93" s="19" t="s">
        <v>375</v>
      </c>
      <c r="D93" s="19" t="s">
        <v>73</v>
      </c>
      <c r="E93" s="19" t="s">
        <v>64</v>
      </c>
      <c r="F93" s="19" t="s">
        <v>65</v>
      </c>
    </row>
    <row r="94" spans="1:6" ht="33.75" x14ac:dyDescent="0.25">
      <c r="A94" s="104"/>
      <c r="B94" s="19" t="s">
        <v>367</v>
      </c>
      <c r="C94" s="19" t="s">
        <v>376</v>
      </c>
      <c r="D94" s="19" t="s">
        <v>368</v>
      </c>
      <c r="E94" s="19" t="s">
        <v>64</v>
      </c>
      <c r="F94" s="19" t="s">
        <v>65</v>
      </c>
    </row>
    <row r="95" spans="1:6" ht="33.75" x14ac:dyDescent="0.25">
      <c r="A95" s="104"/>
      <c r="B95" s="19" t="s">
        <v>369</v>
      </c>
      <c r="C95" s="19" t="s">
        <v>377</v>
      </c>
      <c r="D95" s="19" t="s">
        <v>370</v>
      </c>
      <c r="E95" s="19" t="s">
        <v>64</v>
      </c>
      <c r="F95" s="19" t="s">
        <v>65</v>
      </c>
    </row>
    <row r="96" spans="1:6" ht="22.5" x14ac:dyDescent="0.25">
      <c r="A96" s="104"/>
      <c r="B96" s="19" t="s">
        <v>371</v>
      </c>
      <c r="C96" s="19" t="s">
        <v>378</v>
      </c>
      <c r="D96" s="19" t="s">
        <v>365</v>
      </c>
      <c r="E96" s="19" t="s">
        <v>64</v>
      </c>
      <c r="F96" s="19" t="s">
        <v>65</v>
      </c>
    </row>
    <row r="97" spans="1:6" ht="22.5" customHeight="1" x14ac:dyDescent="0.25">
      <c r="A97" s="107" t="s">
        <v>389</v>
      </c>
      <c r="B97" s="19" t="s">
        <v>1959</v>
      </c>
      <c r="C97" s="19" t="s">
        <v>379</v>
      </c>
      <c r="D97" s="19" t="s">
        <v>390</v>
      </c>
      <c r="E97" s="19" t="s">
        <v>64</v>
      </c>
      <c r="F97" s="19" t="s">
        <v>65</v>
      </c>
    </row>
    <row r="98" spans="1:6" ht="33.75" x14ac:dyDescent="0.25">
      <c r="A98" s="107"/>
      <c r="B98" s="19" t="s">
        <v>1960</v>
      </c>
      <c r="C98" s="19" t="s">
        <v>380</v>
      </c>
      <c r="D98" s="19" t="s">
        <v>391</v>
      </c>
      <c r="E98" s="19" t="s">
        <v>64</v>
      </c>
      <c r="F98" s="19" t="s">
        <v>65</v>
      </c>
    </row>
    <row r="99" spans="1:6" ht="33.75" x14ac:dyDescent="0.25">
      <c r="A99" s="107"/>
      <c r="B99" s="19" t="s">
        <v>1961</v>
      </c>
      <c r="C99" s="19" t="s">
        <v>381</v>
      </c>
      <c r="D99" s="19" t="s">
        <v>392</v>
      </c>
      <c r="E99" s="19" t="s">
        <v>64</v>
      </c>
      <c r="F99" s="19" t="s">
        <v>65</v>
      </c>
    </row>
    <row r="100" spans="1:6" ht="22.5" x14ac:dyDescent="0.25">
      <c r="A100" s="107"/>
      <c r="B100" s="19" t="s">
        <v>1962</v>
      </c>
      <c r="C100" s="19" t="s">
        <v>382</v>
      </c>
      <c r="D100" s="19" t="s">
        <v>393</v>
      </c>
      <c r="E100" s="19" t="s">
        <v>64</v>
      </c>
      <c r="F100" s="19" t="s">
        <v>65</v>
      </c>
    </row>
    <row r="101" spans="1:6" ht="22.5" x14ac:dyDescent="0.25">
      <c r="A101" s="107"/>
      <c r="B101" s="19" t="s">
        <v>1963</v>
      </c>
      <c r="C101" s="19" t="s">
        <v>440</v>
      </c>
      <c r="D101" s="19" t="s">
        <v>394</v>
      </c>
      <c r="E101" s="19" t="s">
        <v>64</v>
      </c>
      <c r="F101" s="19" t="s">
        <v>65</v>
      </c>
    </row>
    <row r="102" spans="1:6" ht="33.75" x14ac:dyDescent="0.25">
      <c r="A102" s="107"/>
      <c r="B102" s="19" t="s">
        <v>1964</v>
      </c>
      <c r="C102" s="19" t="s">
        <v>441</v>
      </c>
      <c r="D102" s="19" t="s">
        <v>395</v>
      </c>
      <c r="E102" s="19" t="s">
        <v>64</v>
      </c>
      <c r="F102" s="19" t="s">
        <v>65</v>
      </c>
    </row>
    <row r="103" spans="1:6" ht="22.5" x14ac:dyDescent="0.25">
      <c r="A103" s="107"/>
      <c r="B103" s="19" t="s">
        <v>1965</v>
      </c>
      <c r="C103" s="19" t="s">
        <v>442</v>
      </c>
      <c r="D103" s="19" t="s">
        <v>396</v>
      </c>
      <c r="E103" s="19" t="s">
        <v>64</v>
      </c>
      <c r="F103" s="19" t="s">
        <v>65</v>
      </c>
    </row>
    <row r="104" spans="1:6" ht="22.5" x14ac:dyDescent="0.25">
      <c r="A104" s="107"/>
      <c r="B104" s="19" t="s">
        <v>1966</v>
      </c>
      <c r="C104" s="19" t="s">
        <v>443</v>
      </c>
      <c r="D104" s="19" t="s">
        <v>397</v>
      </c>
      <c r="E104" s="19" t="s">
        <v>64</v>
      </c>
      <c r="F104" s="19" t="s">
        <v>65</v>
      </c>
    </row>
    <row r="105" spans="1:6" ht="22.5" x14ac:dyDescent="0.25">
      <c r="A105" s="107"/>
      <c r="B105" s="19" t="s">
        <v>1967</v>
      </c>
      <c r="C105" s="19" t="s">
        <v>444</v>
      </c>
      <c r="D105" s="19" t="s">
        <v>398</v>
      </c>
      <c r="E105" s="19" t="s">
        <v>64</v>
      </c>
      <c r="F105" s="19" t="s">
        <v>65</v>
      </c>
    </row>
    <row r="106" spans="1:6" ht="45" x14ac:dyDescent="0.25">
      <c r="A106" s="107"/>
      <c r="B106" s="19" t="s">
        <v>1968</v>
      </c>
      <c r="C106" s="19" t="s">
        <v>445</v>
      </c>
      <c r="D106" s="19" t="s">
        <v>1546</v>
      </c>
      <c r="E106" s="19" t="s">
        <v>64</v>
      </c>
      <c r="F106" s="19" t="s">
        <v>65</v>
      </c>
    </row>
    <row r="107" spans="1:6" ht="33.75" x14ac:dyDescent="0.25">
      <c r="A107" s="107"/>
      <c r="B107" s="19" t="s">
        <v>1969</v>
      </c>
      <c r="C107" s="19" t="s">
        <v>446</v>
      </c>
      <c r="D107" s="19" t="s">
        <v>1566</v>
      </c>
      <c r="E107" s="19" t="s">
        <v>64</v>
      </c>
      <c r="F107" s="19" t="s">
        <v>65</v>
      </c>
    </row>
    <row r="108" spans="1:6" ht="45" x14ac:dyDescent="0.25">
      <c r="A108" s="107"/>
      <c r="B108" s="19" t="s">
        <v>1970</v>
      </c>
      <c r="C108" s="19" t="s">
        <v>447</v>
      </c>
      <c r="D108" s="19" t="s">
        <v>399</v>
      </c>
      <c r="E108" s="19" t="s">
        <v>64</v>
      </c>
      <c r="F108" s="19" t="s">
        <v>65</v>
      </c>
    </row>
    <row r="109" spans="1:6" ht="45" customHeight="1" x14ac:dyDescent="0.25">
      <c r="A109" s="107"/>
      <c r="B109" s="19" t="s">
        <v>1971</v>
      </c>
      <c r="C109" s="19" t="s">
        <v>448</v>
      </c>
      <c r="D109" s="19" t="s">
        <v>400</v>
      </c>
      <c r="E109" s="19" t="s">
        <v>64</v>
      </c>
      <c r="F109" s="19" t="s">
        <v>65</v>
      </c>
    </row>
    <row r="110" spans="1:6" ht="33.75" x14ac:dyDescent="0.25">
      <c r="A110" s="107"/>
      <c r="B110" s="19" t="s">
        <v>1972</v>
      </c>
      <c r="C110" s="19" t="s">
        <v>449</v>
      </c>
      <c r="D110" s="19" t="s">
        <v>401</v>
      </c>
      <c r="E110" s="19" t="s">
        <v>64</v>
      </c>
      <c r="F110" s="19" t="s">
        <v>65</v>
      </c>
    </row>
    <row r="111" spans="1:6" ht="33.75" x14ac:dyDescent="0.25">
      <c r="A111" s="107"/>
      <c r="B111" s="19" t="s">
        <v>1973</v>
      </c>
      <c r="C111" s="19" t="s">
        <v>450</v>
      </c>
      <c r="D111" s="19" t="s">
        <v>1547</v>
      </c>
      <c r="E111" s="19" t="s">
        <v>64</v>
      </c>
      <c r="F111" s="19" t="s">
        <v>65</v>
      </c>
    </row>
    <row r="112" spans="1:6" ht="33.75" x14ac:dyDescent="0.25">
      <c r="A112" s="107"/>
      <c r="B112" s="19" t="s">
        <v>1974</v>
      </c>
      <c r="C112" s="19" t="s">
        <v>451</v>
      </c>
      <c r="D112" s="19" t="s">
        <v>1548</v>
      </c>
      <c r="E112" s="19" t="s">
        <v>64</v>
      </c>
      <c r="F112" s="19" t="s">
        <v>65</v>
      </c>
    </row>
    <row r="113" spans="1:6" ht="33.75" x14ac:dyDescent="0.25">
      <c r="A113" s="107"/>
      <c r="B113" s="19" t="s">
        <v>1975</v>
      </c>
      <c r="C113" s="19" t="s">
        <v>452</v>
      </c>
      <c r="D113" s="19" t="s">
        <v>402</v>
      </c>
      <c r="E113" s="19" t="s">
        <v>64</v>
      </c>
      <c r="F113" s="19" t="s">
        <v>65</v>
      </c>
    </row>
    <row r="114" spans="1:6" ht="45" x14ac:dyDescent="0.25">
      <c r="A114" s="107"/>
      <c r="B114" s="19" t="s">
        <v>1976</v>
      </c>
      <c r="C114" s="19" t="s">
        <v>453</v>
      </c>
      <c r="D114" s="19" t="s">
        <v>1549</v>
      </c>
      <c r="E114" s="19" t="s">
        <v>64</v>
      </c>
      <c r="F114" s="19" t="s">
        <v>65</v>
      </c>
    </row>
    <row r="115" spans="1:6" ht="45" x14ac:dyDescent="0.25">
      <c r="A115" s="107"/>
      <c r="B115" s="19" t="s">
        <v>1977</v>
      </c>
      <c r="C115" s="19" t="s">
        <v>454</v>
      </c>
      <c r="D115" s="19" t="s">
        <v>403</v>
      </c>
      <c r="E115" s="19" t="s">
        <v>64</v>
      </c>
      <c r="F115" s="19" t="s">
        <v>65</v>
      </c>
    </row>
    <row r="116" spans="1:6" ht="33.75" x14ac:dyDescent="0.25">
      <c r="A116" s="107"/>
      <c r="B116" s="19" t="s">
        <v>1978</v>
      </c>
      <c r="C116" s="19" t="s">
        <v>455</v>
      </c>
      <c r="D116" s="19" t="s">
        <v>1550</v>
      </c>
      <c r="E116" s="19" t="s">
        <v>64</v>
      </c>
      <c r="F116" s="19" t="s">
        <v>65</v>
      </c>
    </row>
    <row r="117" spans="1:6" ht="45" x14ac:dyDescent="0.25">
      <c r="A117" s="107"/>
      <c r="B117" s="19" t="s">
        <v>1979</v>
      </c>
      <c r="C117" s="19" t="s">
        <v>456</v>
      </c>
      <c r="D117" s="19" t="s">
        <v>1551</v>
      </c>
      <c r="E117" s="19" t="s">
        <v>64</v>
      </c>
      <c r="F117" s="19" t="s">
        <v>65</v>
      </c>
    </row>
    <row r="118" spans="1:6" ht="22.5" x14ac:dyDescent="0.25">
      <c r="A118" s="107"/>
      <c r="B118" s="19" t="s">
        <v>1980</v>
      </c>
      <c r="C118" s="19" t="s">
        <v>457</v>
      </c>
      <c r="D118" s="19" t="s">
        <v>404</v>
      </c>
      <c r="E118" s="19" t="s">
        <v>64</v>
      </c>
      <c r="F118" s="19" t="s">
        <v>65</v>
      </c>
    </row>
    <row r="119" spans="1:6" ht="45" x14ac:dyDescent="0.25">
      <c r="A119" s="107"/>
      <c r="B119" s="19" t="s">
        <v>1981</v>
      </c>
      <c r="C119" s="19" t="s">
        <v>458</v>
      </c>
      <c r="D119" s="19" t="s">
        <v>1552</v>
      </c>
      <c r="E119" s="19" t="s">
        <v>64</v>
      </c>
      <c r="F119" s="19" t="s">
        <v>65</v>
      </c>
    </row>
    <row r="120" spans="1:6" ht="45" x14ac:dyDescent="0.25">
      <c r="A120" s="107"/>
      <c r="B120" s="19" t="s">
        <v>1982</v>
      </c>
      <c r="C120" s="19" t="s">
        <v>459</v>
      </c>
      <c r="D120" s="19" t="s">
        <v>405</v>
      </c>
      <c r="E120" s="19" t="s">
        <v>64</v>
      </c>
      <c r="F120" s="19" t="s">
        <v>65</v>
      </c>
    </row>
    <row r="121" spans="1:6" ht="22.5" x14ac:dyDescent="0.25">
      <c r="A121" s="107"/>
      <c r="B121" s="19" t="s">
        <v>1983</v>
      </c>
      <c r="C121" s="19" t="s">
        <v>460</v>
      </c>
      <c r="D121" s="19" t="s">
        <v>360</v>
      </c>
      <c r="E121" s="19" t="s">
        <v>64</v>
      </c>
      <c r="F121" s="19" t="s">
        <v>65</v>
      </c>
    </row>
    <row r="122" spans="1:6" ht="22.5" x14ac:dyDescent="0.25">
      <c r="A122" s="107"/>
      <c r="B122" s="19" t="s">
        <v>1984</v>
      </c>
      <c r="C122" s="19" t="s">
        <v>461</v>
      </c>
      <c r="D122" s="19" t="s">
        <v>406</v>
      </c>
      <c r="E122" s="19" t="s">
        <v>64</v>
      </c>
      <c r="F122" s="19" t="s">
        <v>65</v>
      </c>
    </row>
    <row r="123" spans="1:6" ht="22.5" x14ac:dyDescent="0.25">
      <c r="A123" s="107"/>
      <c r="B123" s="19" t="s">
        <v>1985</v>
      </c>
      <c r="C123" s="19" t="s">
        <v>462</v>
      </c>
      <c r="D123" s="19" t="s">
        <v>362</v>
      </c>
      <c r="E123" s="19" t="s">
        <v>64</v>
      </c>
      <c r="F123" s="19" t="s">
        <v>65</v>
      </c>
    </row>
    <row r="124" spans="1:6" ht="22.5" x14ac:dyDescent="0.25">
      <c r="A124" s="107"/>
      <c r="B124" s="19" t="s">
        <v>1986</v>
      </c>
      <c r="C124" s="19" t="s">
        <v>463</v>
      </c>
      <c r="D124" s="19" t="s">
        <v>360</v>
      </c>
      <c r="E124" s="19" t="s">
        <v>64</v>
      </c>
      <c r="F124" s="19" t="s">
        <v>65</v>
      </c>
    </row>
    <row r="125" spans="1:6" ht="22.5" x14ac:dyDescent="0.25">
      <c r="A125" s="107"/>
      <c r="B125" s="19" t="s">
        <v>1987</v>
      </c>
      <c r="C125" s="19" t="s">
        <v>464</v>
      </c>
      <c r="D125" s="19" t="s">
        <v>363</v>
      </c>
      <c r="E125" s="19" t="s">
        <v>64</v>
      </c>
      <c r="F125" s="19" t="s">
        <v>65</v>
      </c>
    </row>
    <row r="126" spans="1:6" ht="22.5" x14ac:dyDescent="0.25">
      <c r="A126" s="107"/>
      <c r="B126" s="19" t="s">
        <v>1988</v>
      </c>
      <c r="C126" s="19" t="s">
        <v>465</v>
      </c>
      <c r="D126" s="19" t="s">
        <v>364</v>
      </c>
      <c r="E126" s="19" t="s">
        <v>64</v>
      </c>
      <c r="F126" s="19" t="s">
        <v>65</v>
      </c>
    </row>
    <row r="127" spans="1:6" ht="22.5" x14ac:dyDescent="0.25">
      <c r="A127" s="107"/>
      <c r="B127" s="19" t="s">
        <v>1989</v>
      </c>
      <c r="C127" s="19" t="s">
        <v>466</v>
      </c>
      <c r="D127" s="19" t="s">
        <v>365</v>
      </c>
      <c r="E127" s="19" t="s">
        <v>64</v>
      </c>
      <c r="F127" s="19" t="s">
        <v>65</v>
      </c>
    </row>
    <row r="128" spans="1:6" ht="22.5" x14ac:dyDescent="0.25">
      <c r="A128" s="107"/>
      <c r="B128" s="19" t="s">
        <v>1990</v>
      </c>
      <c r="C128" s="19" t="s">
        <v>467</v>
      </c>
      <c r="D128" s="19" t="s">
        <v>73</v>
      </c>
      <c r="E128" s="19" t="s">
        <v>64</v>
      </c>
      <c r="F128" s="19" t="s">
        <v>65</v>
      </c>
    </row>
    <row r="129" spans="1:6" ht="22.5" x14ac:dyDescent="0.25">
      <c r="A129" s="107"/>
      <c r="B129" s="19" t="s">
        <v>1991</v>
      </c>
      <c r="C129" s="19" t="s">
        <v>468</v>
      </c>
      <c r="D129" s="19" t="s">
        <v>407</v>
      </c>
      <c r="E129" s="19" t="s">
        <v>64</v>
      </c>
      <c r="F129" s="19" t="s">
        <v>65</v>
      </c>
    </row>
    <row r="130" spans="1:6" ht="22.5" x14ac:dyDescent="0.25">
      <c r="A130" s="107"/>
      <c r="B130" s="19" t="s">
        <v>1992</v>
      </c>
      <c r="C130" s="19" t="s">
        <v>469</v>
      </c>
      <c r="D130" s="19" t="s">
        <v>408</v>
      </c>
      <c r="E130" s="19" t="s">
        <v>64</v>
      </c>
      <c r="F130" s="19" t="s">
        <v>65</v>
      </c>
    </row>
    <row r="131" spans="1:6" ht="22.5" x14ac:dyDescent="0.25">
      <c r="A131" s="107"/>
      <c r="B131" s="19" t="s">
        <v>1993</v>
      </c>
      <c r="C131" s="19" t="s">
        <v>470</v>
      </c>
      <c r="D131" s="19" t="s">
        <v>409</v>
      </c>
      <c r="E131" s="19" t="s">
        <v>64</v>
      </c>
      <c r="F131" s="19" t="s">
        <v>65</v>
      </c>
    </row>
    <row r="132" spans="1:6" ht="22.5" x14ac:dyDescent="0.25">
      <c r="A132" s="107"/>
      <c r="B132" s="19" t="s">
        <v>1994</v>
      </c>
      <c r="C132" s="19" t="s">
        <v>471</v>
      </c>
      <c r="D132" s="19" t="s">
        <v>410</v>
      </c>
      <c r="E132" s="19" t="s">
        <v>64</v>
      </c>
      <c r="F132" s="19" t="s">
        <v>65</v>
      </c>
    </row>
    <row r="133" spans="1:6" ht="45" x14ac:dyDescent="0.25">
      <c r="A133" s="107"/>
      <c r="B133" s="19" t="s">
        <v>1995</v>
      </c>
      <c r="C133" s="19" t="s">
        <v>472</v>
      </c>
      <c r="D133" s="19" t="s">
        <v>411</v>
      </c>
      <c r="E133" s="19" t="s">
        <v>64</v>
      </c>
      <c r="F133" s="19" t="s">
        <v>65</v>
      </c>
    </row>
    <row r="134" spans="1:6" ht="45" x14ac:dyDescent="0.25">
      <c r="A134" s="107"/>
      <c r="B134" s="19" t="s">
        <v>1996</v>
      </c>
      <c r="C134" s="19" t="s">
        <v>473</v>
      </c>
      <c r="D134" s="19" t="s">
        <v>1553</v>
      </c>
      <c r="E134" s="19" t="s">
        <v>64</v>
      </c>
      <c r="F134" s="19" t="s">
        <v>65</v>
      </c>
    </row>
    <row r="135" spans="1:6" ht="67.5" x14ac:dyDescent="0.25">
      <c r="A135" s="107"/>
      <c r="B135" s="19" t="s">
        <v>1997</v>
      </c>
      <c r="C135" s="19" t="s">
        <v>474</v>
      </c>
      <c r="D135" s="19" t="s">
        <v>412</v>
      </c>
      <c r="E135" s="19" t="s">
        <v>64</v>
      </c>
      <c r="F135" s="19" t="s">
        <v>65</v>
      </c>
    </row>
    <row r="136" spans="1:6" ht="22.5" x14ac:dyDescent="0.25">
      <c r="A136" s="107"/>
      <c r="B136" s="19" t="s">
        <v>1998</v>
      </c>
      <c r="C136" s="19" t="s">
        <v>475</v>
      </c>
      <c r="D136" s="19" t="s">
        <v>413</v>
      </c>
      <c r="E136" s="19" t="s">
        <v>64</v>
      </c>
      <c r="F136" s="19" t="s">
        <v>65</v>
      </c>
    </row>
    <row r="137" spans="1:6" ht="45" x14ac:dyDescent="0.25">
      <c r="A137" s="107"/>
      <c r="B137" s="19" t="s">
        <v>1999</v>
      </c>
      <c r="C137" s="19" t="s">
        <v>476</v>
      </c>
      <c r="D137" s="19" t="s">
        <v>414</v>
      </c>
      <c r="E137" s="19" t="s">
        <v>64</v>
      </c>
      <c r="F137" s="19" t="s">
        <v>65</v>
      </c>
    </row>
    <row r="138" spans="1:6" ht="33.75" x14ac:dyDescent="0.25">
      <c r="A138" s="107"/>
      <c r="B138" s="19" t="s">
        <v>2000</v>
      </c>
      <c r="C138" s="19" t="s">
        <v>477</v>
      </c>
      <c r="D138" s="19" t="s">
        <v>1564</v>
      </c>
      <c r="E138" s="19" t="s">
        <v>64</v>
      </c>
      <c r="F138" s="19" t="s">
        <v>65</v>
      </c>
    </row>
    <row r="139" spans="1:6" ht="33.75" customHeight="1" x14ac:dyDescent="0.25">
      <c r="A139" s="107"/>
      <c r="B139" s="19" t="s">
        <v>2001</v>
      </c>
      <c r="C139" s="19" t="s">
        <v>478</v>
      </c>
      <c r="D139" s="19" t="s">
        <v>1565</v>
      </c>
      <c r="E139" s="19" t="s">
        <v>64</v>
      </c>
      <c r="F139" s="19" t="s">
        <v>65</v>
      </c>
    </row>
    <row r="140" spans="1:6" ht="33.75" x14ac:dyDescent="0.25">
      <c r="A140" s="107"/>
      <c r="B140" s="19" t="s">
        <v>2002</v>
      </c>
      <c r="C140" s="19" t="s">
        <v>479</v>
      </c>
      <c r="D140" s="19" t="s">
        <v>415</v>
      </c>
      <c r="E140" s="19" t="s">
        <v>64</v>
      </c>
      <c r="F140" s="19" t="s">
        <v>65</v>
      </c>
    </row>
    <row r="141" spans="1:6" ht="22.5" x14ac:dyDescent="0.25">
      <c r="A141" s="107"/>
      <c r="B141" s="19" t="s">
        <v>2003</v>
      </c>
      <c r="C141" s="19" t="s">
        <v>480</v>
      </c>
      <c r="D141" s="19" t="s">
        <v>416</v>
      </c>
      <c r="E141" s="19" t="s">
        <v>64</v>
      </c>
      <c r="F141" s="19" t="s">
        <v>65</v>
      </c>
    </row>
    <row r="142" spans="1:6" ht="22.5" x14ac:dyDescent="0.25">
      <c r="A142" s="107"/>
      <c r="B142" s="19" t="s">
        <v>2004</v>
      </c>
      <c r="C142" s="19" t="s">
        <v>481</v>
      </c>
      <c r="D142" s="19" t="s">
        <v>417</v>
      </c>
      <c r="E142" s="19" t="s">
        <v>64</v>
      </c>
      <c r="F142" s="19" t="s">
        <v>65</v>
      </c>
    </row>
    <row r="143" spans="1:6" ht="33.75" x14ac:dyDescent="0.25">
      <c r="A143" s="107"/>
      <c r="B143" s="19" t="s">
        <v>2005</v>
      </c>
      <c r="C143" s="19" t="s">
        <v>482</v>
      </c>
      <c r="D143" s="19" t="s">
        <v>418</v>
      </c>
      <c r="E143" s="19" t="s">
        <v>64</v>
      </c>
      <c r="F143" s="19" t="s">
        <v>65</v>
      </c>
    </row>
    <row r="144" spans="1:6" ht="22.5" x14ac:dyDescent="0.25">
      <c r="A144" s="107"/>
      <c r="B144" s="19" t="s">
        <v>2006</v>
      </c>
      <c r="C144" s="19" t="s">
        <v>483</v>
      </c>
      <c r="D144" s="19" t="s">
        <v>419</v>
      </c>
      <c r="E144" s="19" t="s">
        <v>64</v>
      </c>
      <c r="F144" s="19" t="s">
        <v>65</v>
      </c>
    </row>
    <row r="145" spans="1:6" ht="22.5" x14ac:dyDescent="0.25">
      <c r="A145" s="107"/>
      <c r="B145" s="19" t="s">
        <v>2007</v>
      </c>
      <c r="C145" s="19" t="s">
        <v>484</v>
      </c>
      <c r="D145" s="19" t="s">
        <v>420</v>
      </c>
      <c r="E145" s="19" t="s">
        <v>64</v>
      </c>
      <c r="F145" s="19" t="s">
        <v>65</v>
      </c>
    </row>
    <row r="146" spans="1:6" ht="33.75" x14ac:dyDescent="0.25">
      <c r="A146" s="107"/>
      <c r="B146" s="19" t="s">
        <v>2008</v>
      </c>
      <c r="C146" s="19" t="s">
        <v>485</v>
      </c>
      <c r="D146" s="19" t="s">
        <v>421</v>
      </c>
      <c r="E146" s="19" t="s">
        <v>64</v>
      </c>
      <c r="F146" s="19" t="s">
        <v>65</v>
      </c>
    </row>
    <row r="147" spans="1:6" ht="33.75" x14ac:dyDescent="0.25">
      <c r="A147" s="107"/>
      <c r="B147" s="19" t="s">
        <v>2009</v>
      </c>
      <c r="C147" s="19" t="s">
        <v>486</v>
      </c>
      <c r="D147" s="19" t="s">
        <v>422</v>
      </c>
      <c r="E147" s="19" t="s">
        <v>64</v>
      </c>
      <c r="F147" s="19" t="s">
        <v>65</v>
      </c>
    </row>
    <row r="148" spans="1:6" ht="33.75" x14ac:dyDescent="0.25">
      <c r="A148" s="107"/>
      <c r="B148" s="19" t="s">
        <v>2010</v>
      </c>
      <c r="C148" s="19" t="s">
        <v>487</v>
      </c>
      <c r="D148" s="19" t="s">
        <v>1554</v>
      </c>
      <c r="E148" s="19" t="s">
        <v>64</v>
      </c>
      <c r="F148" s="19" t="s">
        <v>65</v>
      </c>
    </row>
    <row r="149" spans="1:6" ht="22.5" x14ac:dyDescent="0.25">
      <c r="A149" s="107"/>
      <c r="B149" s="19" t="s">
        <v>2011</v>
      </c>
      <c r="C149" s="19" t="s">
        <v>488</v>
      </c>
      <c r="D149" s="19" t="s">
        <v>420</v>
      </c>
      <c r="E149" s="19" t="s">
        <v>64</v>
      </c>
      <c r="F149" s="19" t="s">
        <v>65</v>
      </c>
    </row>
    <row r="150" spans="1:6" ht="22.5" x14ac:dyDescent="0.25">
      <c r="A150" s="107"/>
      <c r="B150" s="19" t="s">
        <v>2012</v>
      </c>
      <c r="C150" s="19" t="s">
        <v>489</v>
      </c>
      <c r="D150" s="19" t="s">
        <v>423</v>
      </c>
      <c r="E150" s="19" t="s">
        <v>64</v>
      </c>
      <c r="F150" s="19" t="s">
        <v>65</v>
      </c>
    </row>
    <row r="151" spans="1:6" ht="33.75" x14ac:dyDescent="0.25">
      <c r="A151" s="107"/>
      <c r="B151" s="19" t="s">
        <v>2013</v>
      </c>
      <c r="C151" s="19" t="s">
        <v>490</v>
      </c>
      <c r="D151" s="19" t="s">
        <v>424</v>
      </c>
      <c r="E151" s="19" t="s">
        <v>64</v>
      </c>
      <c r="F151" s="19" t="s">
        <v>65</v>
      </c>
    </row>
    <row r="152" spans="1:6" ht="33.75" x14ac:dyDescent="0.25">
      <c r="A152" s="107"/>
      <c r="B152" s="19" t="s">
        <v>2014</v>
      </c>
      <c r="C152" s="19" t="s">
        <v>491</v>
      </c>
      <c r="D152" s="19" t="s">
        <v>425</v>
      </c>
      <c r="E152" s="19" t="s">
        <v>64</v>
      </c>
      <c r="F152" s="19" t="s">
        <v>65</v>
      </c>
    </row>
    <row r="153" spans="1:6" ht="33.75" x14ac:dyDescent="0.25">
      <c r="A153" s="107"/>
      <c r="B153" s="19" t="s">
        <v>2015</v>
      </c>
      <c r="C153" s="19" t="s">
        <v>492</v>
      </c>
      <c r="D153" s="19" t="s">
        <v>426</v>
      </c>
      <c r="E153" s="19" t="s">
        <v>64</v>
      </c>
      <c r="F153" s="19" t="s">
        <v>65</v>
      </c>
    </row>
    <row r="154" spans="1:6" ht="22.5" x14ac:dyDescent="0.25">
      <c r="A154" s="107"/>
      <c r="B154" s="19" t="s">
        <v>2016</v>
      </c>
      <c r="C154" s="19" t="s">
        <v>493</v>
      </c>
      <c r="D154" s="19" t="s">
        <v>427</v>
      </c>
      <c r="E154" s="19" t="s">
        <v>64</v>
      </c>
      <c r="F154" s="19" t="s">
        <v>65</v>
      </c>
    </row>
    <row r="155" spans="1:6" ht="22.5" x14ac:dyDescent="0.25">
      <c r="A155" s="107"/>
      <c r="B155" s="19" t="s">
        <v>2017</v>
      </c>
      <c r="C155" s="19" t="s">
        <v>494</v>
      </c>
      <c r="D155" s="19" t="s">
        <v>428</v>
      </c>
      <c r="E155" s="19" t="s">
        <v>64</v>
      </c>
      <c r="F155" s="19" t="s">
        <v>65</v>
      </c>
    </row>
    <row r="156" spans="1:6" ht="33.75" x14ac:dyDescent="0.25">
      <c r="A156" s="107"/>
      <c r="B156" s="19" t="s">
        <v>2018</v>
      </c>
      <c r="C156" s="19" t="s">
        <v>495</v>
      </c>
      <c r="D156" s="19" t="s">
        <v>429</v>
      </c>
      <c r="E156" s="19" t="s">
        <v>64</v>
      </c>
      <c r="F156" s="19" t="s">
        <v>65</v>
      </c>
    </row>
    <row r="157" spans="1:6" ht="22.5" x14ac:dyDescent="0.25">
      <c r="A157" s="107"/>
      <c r="B157" s="19" t="s">
        <v>2019</v>
      </c>
      <c r="C157" s="19" t="s">
        <v>496</v>
      </c>
      <c r="D157" s="19" t="s">
        <v>423</v>
      </c>
      <c r="E157" s="19" t="s">
        <v>64</v>
      </c>
      <c r="F157" s="19" t="s">
        <v>65</v>
      </c>
    </row>
    <row r="158" spans="1:6" ht="33.75" x14ac:dyDescent="0.25">
      <c r="A158" s="107"/>
      <c r="B158" s="19" t="s">
        <v>2020</v>
      </c>
      <c r="C158" s="19" t="s">
        <v>497</v>
      </c>
      <c r="D158" s="19" t="s">
        <v>430</v>
      </c>
      <c r="E158" s="19" t="s">
        <v>64</v>
      </c>
      <c r="F158" s="19" t="s">
        <v>65</v>
      </c>
    </row>
    <row r="159" spans="1:6" ht="22.5" x14ac:dyDescent="0.25">
      <c r="A159" s="107"/>
      <c r="B159" s="19" t="s">
        <v>2021</v>
      </c>
      <c r="C159" s="19" t="s">
        <v>498</v>
      </c>
      <c r="D159" s="19" t="s">
        <v>431</v>
      </c>
      <c r="E159" s="19" t="s">
        <v>64</v>
      </c>
      <c r="F159" s="19" t="s">
        <v>65</v>
      </c>
    </row>
    <row r="160" spans="1:6" ht="22.5" x14ac:dyDescent="0.25">
      <c r="A160" s="107"/>
      <c r="B160" s="19" t="s">
        <v>2022</v>
      </c>
      <c r="C160" s="19" t="s">
        <v>499</v>
      </c>
      <c r="D160" s="19" t="s">
        <v>432</v>
      </c>
      <c r="E160" s="19" t="s">
        <v>64</v>
      </c>
      <c r="F160" s="19" t="s">
        <v>65</v>
      </c>
    </row>
    <row r="161" spans="1:6" ht="22.5" x14ac:dyDescent="0.25">
      <c r="A161" s="107"/>
      <c r="B161" s="19" t="s">
        <v>2023</v>
      </c>
      <c r="C161" s="19" t="s">
        <v>500</v>
      </c>
      <c r="D161" s="19" t="s">
        <v>433</v>
      </c>
      <c r="E161" s="19" t="s">
        <v>64</v>
      </c>
      <c r="F161" s="19" t="s">
        <v>65</v>
      </c>
    </row>
    <row r="162" spans="1:6" ht="22.5" x14ac:dyDescent="0.25">
      <c r="A162" s="107"/>
      <c r="B162" s="19" t="s">
        <v>2024</v>
      </c>
      <c r="C162" s="19" t="s">
        <v>501</v>
      </c>
      <c r="D162" s="19" t="s">
        <v>434</v>
      </c>
      <c r="E162" s="19" t="s">
        <v>64</v>
      </c>
      <c r="F162" s="19" t="s">
        <v>65</v>
      </c>
    </row>
    <row r="163" spans="1:6" ht="22.5" x14ac:dyDescent="0.25">
      <c r="A163" s="107"/>
      <c r="B163" s="19" t="s">
        <v>2025</v>
      </c>
      <c r="C163" s="19" t="s">
        <v>502</v>
      </c>
      <c r="D163" s="19" t="s">
        <v>435</v>
      </c>
      <c r="E163" s="19" t="s">
        <v>64</v>
      </c>
      <c r="F163" s="19" t="s">
        <v>65</v>
      </c>
    </row>
    <row r="164" spans="1:6" ht="45" x14ac:dyDescent="0.25">
      <c r="A164" s="107"/>
      <c r="B164" s="19" t="s">
        <v>2026</v>
      </c>
      <c r="C164" s="19" t="s">
        <v>503</v>
      </c>
      <c r="D164" s="19" t="s">
        <v>2459</v>
      </c>
      <c r="E164" s="19" t="s">
        <v>64</v>
      </c>
      <c r="F164" s="19" t="s">
        <v>65</v>
      </c>
    </row>
    <row r="165" spans="1:6" ht="33.75" x14ac:dyDescent="0.25">
      <c r="A165" s="107"/>
      <c r="B165" s="19" t="s">
        <v>2027</v>
      </c>
      <c r="C165" s="19" t="s">
        <v>504</v>
      </c>
      <c r="D165" s="19" t="s">
        <v>436</v>
      </c>
      <c r="E165" s="19" t="s">
        <v>64</v>
      </c>
      <c r="F165" s="19" t="s">
        <v>65</v>
      </c>
    </row>
    <row r="166" spans="1:6" ht="22.5" x14ac:dyDescent="0.25">
      <c r="A166" s="107"/>
      <c r="B166" s="19" t="s">
        <v>2028</v>
      </c>
      <c r="C166" s="19" t="s">
        <v>505</v>
      </c>
      <c r="D166" s="19" t="s">
        <v>437</v>
      </c>
      <c r="E166" s="19" t="s">
        <v>64</v>
      </c>
      <c r="F166" s="19" t="s">
        <v>65</v>
      </c>
    </row>
    <row r="167" spans="1:6" ht="22.5" x14ac:dyDescent="0.25">
      <c r="A167" s="107"/>
      <c r="B167" s="19" t="s">
        <v>2029</v>
      </c>
      <c r="C167" s="19" t="s">
        <v>506</v>
      </c>
      <c r="D167" s="19" t="s">
        <v>438</v>
      </c>
      <c r="E167" s="19" t="s">
        <v>64</v>
      </c>
      <c r="F167" s="19" t="s">
        <v>65</v>
      </c>
    </row>
    <row r="168" spans="1:6" ht="33.75" x14ac:dyDescent="0.25">
      <c r="A168" s="107"/>
      <c r="B168" s="19" t="s">
        <v>2030</v>
      </c>
      <c r="C168" s="19" t="s">
        <v>507</v>
      </c>
      <c r="D168" s="19" t="s">
        <v>439</v>
      </c>
      <c r="E168" s="19" t="s">
        <v>64</v>
      </c>
      <c r="F168" s="19" t="s">
        <v>65</v>
      </c>
    </row>
    <row r="169" spans="1:6" ht="22.5" customHeight="1" x14ac:dyDescent="0.25">
      <c r="A169" s="104" t="s">
        <v>530</v>
      </c>
      <c r="B169" s="19" t="s">
        <v>531</v>
      </c>
      <c r="C169" s="19" t="s">
        <v>508</v>
      </c>
      <c r="D169" s="19" t="s">
        <v>73</v>
      </c>
      <c r="E169" s="19" t="s">
        <v>64</v>
      </c>
      <c r="F169" s="19" t="s">
        <v>65</v>
      </c>
    </row>
    <row r="170" spans="1:6" ht="45" x14ac:dyDescent="0.25">
      <c r="A170" s="104"/>
      <c r="B170" s="19" t="s">
        <v>532</v>
      </c>
      <c r="C170" s="19" t="s">
        <v>509</v>
      </c>
      <c r="D170" s="19" t="s">
        <v>533</v>
      </c>
      <c r="E170" s="19" t="s">
        <v>64</v>
      </c>
      <c r="F170" s="19" t="s">
        <v>65</v>
      </c>
    </row>
    <row r="171" spans="1:6" ht="33.75" x14ac:dyDescent="0.25">
      <c r="A171" s="104"/>
      <c r="B171" s="19" t="s">
        <v>534</v>
      </c>
      <c r="C171" s="19" t="s">
        <v>510</v>
      </c>
      <c r="D171" s="19" t="s">
        <v>535</v>
      </c>
      <c r="E171" s="19" t="s">
        <v>64</v>
      </c>
      <c r="F171" s="19" t="s">
        <v>65</v>
      </c>
    </row>
    <row r="172" spans="1:6" ht="33.75" customHeight="1" x14ac:dyDescent="0.25">
      <c r="A172" s="103" t="s">
        <v>547</v>
      </c>
      <c r="B172" s="19" t="s">
        <v>548</v>
      </c>
      <c r="C172" s="19" t="s">
        <v>511</v>
      </c>
      <c r="D172" s="19" t="s">
        <v>549</v>
      </c>
      <c r="E172" s="19" t="s">
        <v>64</v>
      </c>
      <c r="F172" s="19" t="s">
        <v>65</v>
      </c>
    </row>
    <row r="173" spans="1:6" ht="22.5" x14ac:dyDescent="0.25">
      <c r="A173" s="103"/>
      <c r="B173" s="19" t="s">
        <v>550</v>
      </c>
      <c r="C173" s="19" t="s">
        <v>536</v>
      </c>
      <c r="D173" s="19" t="s">
        <v>551</v>
      </c>
      <c r="E173" s="19" t="s">
        <v>64</v>
      </c>
      <c r="F173" s="19" t="s">
        <v>65</v>
      </c>
    </row>
    <row r="174" spans="1:6" ht="45" x14ac:dyDescent="0.25">
      <c r="A174" s="103"/>
      <c r="B174" s="19" t="s">
        <v>552</v>
      </c>
      <c r="C174" s="19" t="s">
        <v>537</v>
      </c>
      <c r="D174" s="19" t="s">
        <v>553</v>
      </c>
      <c r="E174" s="19" t="s">
        <v>64</v>
      </c>
      <c r="F174" s="19" t="s">
        <v>65</v>
      </c>
    </row>
    <row r="175" spans="1:6" ht="33.75" x14ac:dyDescent="0.25">
      <c r="A175" s="103"/>
      <c r="B175" s="19" t="s">
        <v>554</v>
      </c>
      <c r="C175" s="19" t="s">
        <v>538</v>
      </c>
      <c r="D175" s="19" t="s">
        <v>555</v>
      </c>
      <c r="E175" s="19" t="s">
        <v>64</v>
      </c>
      <c r="F175" s="19" t="s">
        <v>65</v>
      </c>
    </row>
    <row r="176" spans="1:6" ht="22.5" x14ac:dyDescent="0.25">
      <c r="A176" s="103"/>
      <c r="B176" s="19" t="s">
        <v>556</v>
      </c>
      <c r="C176" s="19" t="s">
        <v>580</v>
      </c>
      <c r="D176" s="19" t="s">
        <v>557</v>
      </c>
      <c r="E176" s="19" t="s">
        <v>64</v>
      </c>
      <c r="F176" s="19" t="s">
        <v>65</v>
      </c>
    </row>
    <row r="177" spans="1:6" ht="33.75" x14ac:dyDescent="0.25">
      <c r="A177" s="103"/>
      <c r="B177" s="19" t="s">
        <v>558</v>
      </c>
      <c r="C177" s="19" t="s">
        <v>581</v>
      </c>
      <c r="D177" s="19" t="s">
        <v>570</v>
      </c>
      <c r="E177" s="19" t="s">
        <v>64</v>
      </c>
      <c r="F177" s="19" t="s">
        <v>65</v>
      </c>
    </row>
    <row r="178" spans="1:6" ht="33.75" x14ac:dyDescent="0.25">
      <c r="A178" s="103"/>
      <c r="B178" s="19" t="s">
        <v>559</v>
      </c>
      <c r="C178" s="19" t="s">
        <v>582</v>
      </c>
      <c r="D178" s="19" t="s">
        <v>560</v>
      </c>
      <c r="E178" s="19" t="s">
        <v>64</v>
      </c>
      <c r="F178" s="19" t="s">
        <v>65</v>
      </c>
    </row>
    <row r="179" spans="1:6" ht="22.5" x14ac:dyDescent="0.25">
      <c r="A179" s="103"/>
      <c r="B179" s="19" t="s">
        <v>561</v>
      </c>
      <c r="C179" s="19" t="s">
        <v>583</v>
      </c>
      <c r="D179" s="19" t="s">
        <v>562</v>
      </c>
      <c r="E179" s="19" t="s">
        <v>64</v>
      </c>
      <c r="F179" s="19" t="s">
        <v>65</v>
      </c>
    </row>
    <row r="180" spans="1:6" ht="33.75" x14ac:dyDescent="0.25">
      <c r="A180" s="103"/>
      <c r="B180" s="19" t="s">
        <v>563</v>
      </c>
      <c r="C180" s="19" t="s">
        <v>584</v>
      </c>
      <c r="D180" s="19" t="s">
        <v>564</v>
      </c>
      <c r="E180" s="19" t="s">
        <v>64</v>
      </c>
      <c r="F180" s="19" t="s">
        <v>65</v>
      </c>
    </row>
    <row r="181" spans="1:6" ht="33.75" x14ac:dyDescent="0.25">
      <c r="A181" s="103"/>
      <c r="B181" s="19" t="s">
        <v>565</v>
      </c>
      <c r="C181" s="19" t="s">
        <v>585</v>
      </c>
      <c r="D181" s="19" t="s">
        <v>566</v>
      </c>
      <c r="E181" s="19" t="s">
        <v>64</v>
      </c>
      <c r="F181" s="19" t="s">
        <v>65</v>
      </c>
    </row>
    <row r="182" spans="1:6" ht="33.75" x14ac:dyDescent="0.25">
      <c r="A182" s="103"/>
      <c r="B182" s="19" t="s">
        <v>567</v>
      </c>
      <c r="C182" s="19" t="s">
        <v>586</v>
      </c>
      <c r="D182" s="19" t="s">
        <v>571</v>
      </c>
      <c r="E182" s="19" t="s">
        <v>64</v>
      </c>
      <c r="F182" s="19" t="s">
        <v>65</v>
      </c>
    </row>
    <row r="183" spans="1:6" ht="22.5" x14ac:dyDescent="0.25">
      <c r="A183" s="103"/>
      <c r="B183" s="19" t="s">
        <v>568</v>
      </c>
      <c r="C183" s="19" t="s">
        <v>587</v>
      </c>
      <c r="D183" s="19" t="s">
        <v>569</v>
      </c>
      <c r="E183" s="19" t="s">
        <v>64</v>
      </c>
      <c r="F183" s="19" t="s">
        <v>65</v>
      </c>
    </row>
    <row r="184" spans="1:6" ht="33.75" x14ac:dyDescent="0.25">
      <c r="A184" s="103"/>
      <c r="B184" s="19" t="s">
        <v>2031</v>
      </c>
      <c r="C184" s="19" t="s">
        <v>588</v>
      </c>
      <c r="D184" s="19" t="s">
        <v>555</v>
      </c>
      <c r="E184" s="19" t="s">
        <v>64</v>
      </c>
      <c r="F184" s="19" t="s">
        <v>65</v>
      </c>
    </row>
    <row r="185" spans="1:6" ht="22.5" x14ac:dyDescent="0.25">
      <c r="A185" s="103"/>
      <c r="B185" s="19" t="s">
        <v>2032</v>
      </c>
      <c r="C185" s="19" t="s">
        <v>589</v>
      </c>
      <c r="D185" s="19" t="s">
        <v>557</v>
      </c>
      <c r="E185" s="19" t="s">
        <v>64</v>
      </c>
      <c r="F185" s="19" t="s">
        <v>65</v>
      </c>
    </row>
    <row r="186" spans="1:6" ht="33.75" x14ac:dyDescent="0.25">
      <c r="A186" s="103"/>
      <c r="B186" s="19" t="s">
        <v>2033</v>
      </c>
      <c r="C186" s="19" t="s">
        <v>590</v>
      </c>
      <c r="D186" s="19" t="s">
        <v>570</v>
      </c>
      <c r="E186" s="19" t="s">
        <v>64</v>
      </c>
      <c r="F186" s="19" t="s">
        <v>65</v>
      </c>
    </row>
    <row r="187" spans="1:6" ht="33.75" x14ac:dyDescent="0.25">
      <c r="A187" s="103"/>
      <c r="B187" s="19" t="s">
        <v>2034</v>
      </c>
      <c r="C187" s="19" t="s">
        <v>591</v>
      </c>
      <c r="D187" s="19" t="s">
        <v>560</v>
      </c>
      <c r="E187" s="19" t="s">
        <v>64</v>
      </c>
      <c r="F187" s="19" t="s">
        <v>65</v>
      </c>
    </row>
    <row r="188" spans="1:6" ht="22.5" x14ac:dyDescent="0.25">
      <c r="A188" s="103"/>
      <c r="B188" s="19" t="s">
        <v>2035</v>
      </c>
      <c r="C188" s="19" t="s">
        <v>592</v>
      </c>
      <c r="D188" s="19" t="s">
        <v>562</v>
      </c>
      <c r="E188" s="19" t="s">
        <v>64</v>
      </c>
      <c r="F188" s="19" t="s">
        <v>65</v>
      </c>
    </row>
    <row r="189" spans="1:6" ht="33.75" x14ac:dyDescent="0.25">
      <c r="A189" s="103"/>
      <c r="B189" s="19" t="s">
        <v>2036</v>
      </c>
      <c r="C189" s="19" t="s">
        <v>593</v>
      </c>
      <c r="D189" s="19" t="s">
        <v>564</v>
      </c>
      <c r="E189" s="19" t="s">
        <v>64</v>
      </c>
      <c r="F189" s="19" t="s">
        <v>65</v>
      </c>
    </row>
    <row r="190" spans="1:6" ht="33.75" x14ac:dyDescent="0.25">
      <c r="A190" s="103"/>
      <c r="B190" s="19" t="s">
        <v>2037</v>
      </c>
      <c r="C190" s="19" t="s">
        <v>594</v>
      </c>
      <c r="D190" s="19" t="s">
        <v>566</v>
      </c>
      <c r="E190" s="19" t="s">
        <v>64</v>
      </c>
      <c r="F190" s="19" t="s">
        <v>65</v>
      </c>
    </row>
    <row r="191" spans="1:6" ht="33.75" x14ac:dyDescent="0.25">
      <c r="A191" s="103"/>
      <c r="B191" s="19" t="s">
        <v>2038</v>
      </c>
      <c r="C191" s="19" t="s">
        <v>595</v>
      </c>
      <c r="D191" s="19" t="s">
        <v>571</v>
      </c>
      <c r="E191" s="19" t="s">
        <v>64</v>
      </c>
      <c r="F191" s="19" t="s">
        <v>65</v>
      </c>
    </row>
    <row r="192" spans="1:6" ht="22.5" x14ac:dyDescent="0.25">
      <c r="A192" s="103"/>
      <c r="B192" s="19" t="s">
        <v>2039</v>
      </c>
      <c r="C192" s="19" t="s">
        <v>596</v>
      </c>
      <c r="D192" s="19" t="s">
        <v>569</v>
      </c>
      <c r="E192" s="19" t="s">
        <v>64</v>
      </c>
      <c r="F192" s="19" t="s">
        <v>65</v>
      </c>
    </row>
    <row r="193" spans="1:6" ht="33.75" x14ac:dyDescent="0.25">
      <c r="A193" s="103"/>
      <c r="B193" s="19" t="s">
        <v>572</v>
      </c>
      <c r="C193" s="19" t="s">
        <v>597</v>
      </c>
      <c r="D193" s="19" t="s">
        <v>555</v>
      </c>
      <c r="E193" s="19" t="s">
        <v>64</v>
      </c>
      <c r="F193" s="19" t="s">
        <v>65</v>
      </c>
    </row>
    <row r="194" spans="1:6" ht="22.5" x14ac:dyDescent="0.25">
      <c r="A194" s="103"/>
      <c r="B194" s="19" t="s">
        <v>573</v>
      </c>
      <c r="C194" s="19" t="s">
        <v>598</v>
      </c>
      <c r="D194" s="19" t="s">
        <v>557</v>
      </c>
      <c r="E194" s="19" t="s">
        <v>64</v>
      </c>
      <c r="F194" s="19" t="s">
        <v>65</v>
      </c>
    </row>
    <row r="195" spans="1:6" ht="33.75" x14ac:dyDescent="0.25">
      <c r="A195" s="103"/>
      <c r="B195" s="19" t="s">
        <v>574</v>
      </c>
      <c r="C195" s="19" t="s">
        <v>599</v>
      </c>
      <c r="D195" s="19" t="s">
        <v>560</v>
      </c>
      <c r="E195" s="19" t="s">
        <v>64</v>
      </c>
      <c r="F195" s="19" t="s">
        <v>65</v>
      </c>
    </row>
    <row r="196" spans="1:6" ht="22.5" x14ac:dyDescent="0.25">
      <c r="A196" s="103"/>
      <c r="B196" s="19" t="s">
        <v>575</v>
      </c>
      <c r="C196" s="19" t="s">
        <v>600</v>
      </c>
      <c r="D196" s="19" t="s">
        <v>562</v>
      </c>
      <c r="E196" s="19" t="s">
        <v>64</v>
      </c>
      <c r="F196" s="19" t="s">
        <v>65</v>
      </c>
    </row>
    <row r="197" spans="1:6" ht="33.75" x14ac:dyDescent="0.25">
      <c r="A197" s="103"/>
      <c r="B197" s="19" t="s">
        <v>576</v>
      </c>
      <c r="C197" s="19" t="s">
        <v>601</v>
      </c>
      <c r="D197" s="19" t="s">
        <v>571</v>
      </c>
      <c r="E197" s="19" t="s">
        <v>64</v>
      </c>
      <c r="F197" s="19" t="s">
        <v>65</v>
      </c>
    </row>
    <row r="198" spans="1:6" ht="22.5" x14ac:dyDescent="0.25">
      <c r="A198" s="103"/>
      <c r="B198" s="19" t="s">
        <v>577</v>
      </c>
      <c r="C198" s="19" t="s">
        <v>602</v>
      </c>
      <c r="D198" s="19" t="s">
        <v>569</v>
      </c>
      <c r="E198" s="19" t="s">
        <v>64</v>
      </c>
      <c r="F198" s="19" t="s">
        <v>65</v>
      </c>
    </row>
    <row r="199" spans="1:6" ht="33.75" x14ac:dyDescent="0.25">
      <c r="A199" s="103"/>
      <c r="B199" s="19" t="s">
        <v>578</v>
      </c>
      <c r="C199" s="19" t="s">
        <v>603</v>
      </c>
      <c r="D199" s="19" t="s">
        <v>579</v>
      </c>
      <c r="E199" s="19" t="s">
        <v>64</v>
      </c>
      <c r="F199" s="19" t="s">
        <v>65</v>
      </c>
    </row>
    <row r="200" spans="1:6" ht="33.75" customHeight="1" x14ac:dyDescent="0.25">
      <c r="A200" s="104" t="s">
        <v>636</v>
      </c>
      <c r="B200" s="19" t="s">
        <v>620</v>
      </c>
      <c r="C200" s="19" t="s">
        <v>604</v>
      </c>
      <c r="D200" s="24" t="s">
        <v>621</v>
      </c>
      <c r="E200" s="24" t="s">
        <v>64</v>
      </c>
      <c r="F200" s="24" t="s">
        <v>65</v>
      </c>
    </row>
    <row r="201" spans="1:6" ht="33.75" x14ac:dyDescent="0.25">
      <c r="A201" s="104"/>
      <c r="B201" s="19" t="s">
        <v>622</v>
      </c>
      <c r="C201" s="19" t="s">
        <v>605</v>
      </c>
      <c r="D201" s="24" t="s">
        <v>623</v>
      </c>
      <c r="E201" s="24" t="s">
        <v>64</v>
      </c>
      <c r="F201" s="24" t="s">
        <v>65</v>
      </c>
    </row>
    <row r="202" spans="1:6" ht="33.75" x14ac:dyDescent="0.25">
      <c r="A202" s="104"/>
      <c r="B202" s="19" t="s">
        <v>624</v>
      </c>
      <c r="C202" s="19" t="s">
        <v>606</v>
      </c>
      <c r="D202" s="24" t="s">
        <v>625</v>
      </c>
      <c r="E202" s="24" t="s">
        <v>64</v>
      </c>
      <c r="F202" s="24" t="s">
        <v>65</v>
      </c>
    </row>
    <row r="203" spans="1:6" ht="22.5" x14ac:dyDescent="0.25">
      <c r="A203" s="104"/>
      <c r="B203" s="19" t="s">
        <v>626</v>
      </c>
      <c r="C203" s="19" t="s">
        <v>607</v>
      </c>
      <c r="D203" s="24" t="s">
        <v>627</v>
      </c>
      <c r="E203" s="24" t="s">
        <v>64</v>
      </c>
      <c r="F203" s="24" t="s">
        <v>65</v>
      </c>
    </row>
    <row r="204" spans="1:6" ht="22.5" x14ac:dyDescent="0.25">
      <c r="A204" s="104"/>
      <c r="B204" s="19" t="s">
        <v>628</v>
      </c>
      <c r="C204" s="19" t="s">
        <v>644</v>
      </c>
      <c r="D204" s="24" t="s">
        <v>629</v>
      </c>
      <c r="E204" s="24" t="s">
        <v>64</v>
      </c>
      <c r="F204" s="24" t="s">
        <v>65</v>
      </c>
    </row>
    <row r="205" spans="1:6" ht="22.5" x14ac:dyDescent="0.25">
      <c r="A205" s="104"/>
      <c r="B205" s="19" t="s">
        <v>630</v>
      </c>
      <c r="C205" s="19" t="s">
        <v>645</v>
      </c>
      <c r="D205" s="24" t="s">
        <v>129</v>
      </c>
      <c r="E205" s="24" t="s">
        <v>64</v>
      </c>
      <c r="F205" s="24" t="s">
        <v>65</v>
      </c>
    </row>
    <row r="206" spans="1:6" ht="22.5" x14ac:dyDescent="0.25">
      <c r="A206" s="104"/>
      <c r="B206" s="19" t="s">
        <v>631</v>
      </c>
      <c r="C206" s="19" t="s">
        <v>646</v>
      </c>
      <c r="D206" s="24" t="s">
        <v>632</v>
      </c>
      <c r="E206" s="24" t="s">
        <v>64</v>
      </c>
      <c r="F206" s="24" t="s">
        <v>65</v>
      </c>
    </row>
    <row r="207" spans="1:6" ht="22.5" x14ac:dyDescent="0.25">
      <c r="A207" s="104"/>
      <c r="B207" s="19" t="s">
        <v>633</v>
      </c>
      <c r="C207" s="19" t="s">
        <v>647</v>
      </c>
      <c r="D207" s="24" t="s">
        <v>73</v>
      </c>
      <c r="E207" s="24" t="s">
        <v>64</v>
      </c>
      <c r="F207" s="24" t="s">
        <v>65</v>
      </c>
    </row>
    <row r="208" spans="1:6" ht="22.5" x14ac:dyDescent="0.25">
      <c r="A208" s="104"/>
      <c r="B208" s="19" t="s">
        <v>634</v>
      </c>
      <c r="C208" s="19" t="s">
        <v>648</v>
      </c>
      <c r="D208" s="24" t="s">
        <v>635</v>
      </c>
      <c r="E208" s="24" t="s">
        <v>64</v>
      </c>
      <c r="F208" s="24" t="s">
        <v>65</v>
      </c>
    </row>
    <row r="209" spans="1:6" ht="45" customHeight="1" x14ac:dyDescent="0.25">
      <c r="A209" s="103" t="s">
        <v>738</v>
      </c>
      <c r="B209" s="19" t="s">
        <v>739</v>
      </c>
      <c r="C209" s="19" t="s">
        <v>649</v>
      </c>
      <c r="D209" s="19" t="s">
        <v>740</v>
      </c>
      <c r="E209" s="19" t="s">
        <v>64</v>
      </c>
      <c r="F209" s="19" t="s">
        <v>65</v>
      </c>
    </row>
    <row r="210" spans="1:6" ht="45" x14ac:dyDescent="0.25">
      <c r="A210" s="103"/>
      <c r="B210" s="19" t="s">
        <v>741</v>
      </c>
      <c r="C210" s="19" t="s">
        <v>650</v>
      </c>
      <c r="D210" s="19" t="s">
        <v>742</v>
      </c>
      <c r="E210" s="19" t="s">
        <v>64</v>
      </c>
      <c r="F210" s="19" t="s">
        <v>65</v>
      </c>
    </row>
    <row r="211" spans="1:6" ht="33.75" x14ac:dyDescent="0.25">
      <c r="A211" s="103"/>
      <c r="B211" s="19" t="s">
        <v>743</v>
      </c>
      <c r="C211" s="19" t="s">
        <v>651</v>
      </c>
      <c r="D211" s="19" t="s">
        <v>744</v>
      </c>
      <c r="E211" s="19" t="s">
        <v>64</v>
      </c>
      <c r="F211" s="19" t="s">
        <v>65</v>
      </c>
    </row>
    <row r="212" spans="1:6" ht="45" x14ac:dyDescent="0.25">
      <c r="A212" s="103"/>
      <c r="B212" s="19" t="s">
        <v>745</v>
      </c>
      <c r="C212" s="19" t="s">
        <v>652</v>
      </c>
      <c r="D212" s="19" t="s">
        <v>746</v>
      </c>
      <c r="E212" s="19" t="s">
        <v>64</v>
      </c>
      <c r="F212" s="19" t="s">
        <v>65</v>
      </c>
    </row>
    <row r="213" spans="1:6" ht="33.75" x14ac:dyDescent="0.25">
      <c r="A213" s="103"/>
      <c r="B213" s="19" t="s">
        <v>747</v>
      </c>
      <c r="C213" s="19" t="s">
        <v>714</v>
      </c>
      <c r="D213" s="19" t="s">
        <v>748</v>
      </c>
      <c r="E213" s="19" t="s">
        <v>64</v>
      </c>
      <c r="F213" s="19" t="s">
        <v>65</v>
      </c>
    </row>
    <row r="214" spans="1:6" ht="33.75" x14ac:dyDescent="0.25">
      <c r="A214" s="103"/>
      <c r="B214" s="19" t="s">
        <v>749</v>
      </c>
      <c r="C214" s="19" t="s">
        <v>715</v>
      </c>
      <c r="D214" s="19" t="s">
        <v>750</v>
      </c>
      <c r="E214" s="19" t="s">
        <v>64</v>
      </c>
      <c r="F214" s="19" t="s">
        <v>65</v>
      </c>
    </row>
    <row r="215" spans="1:6" ht="45" x14ac:dyDescent="0.25">
      <c r="A215" s="103"/>
      <c r="B215" s="19" t="s">
        <v>751</v>
      </c>
      <c r="C215" s="19" t="s">
        <v>716</v>
      </c>
      <c r="D215" s="19" t="s">
        <v>752</v>
      </c>
      <c r="E215" s="19" t="s">
        <v>64</v>
      </c>
      <c r="F215" s="19" t="s">
        <v>65</v>
      </c>
    </row>
    <row r="216" spans="1:6" ht="56.25" x14ac:dyDescent="0.25">
      <c r="A216" s="103"/>
      <c r="B216" s="19" t="s">
        <v>753</v>
      </c>
      <c r="C216" s="19" t="s">
        <v>717</v>
      </c>
      <c r="D216" s="19" t="s">
        <v>754</v>
      </c>
      <c r="E216" s="19" t="s">
        <v>64</v>
      </c>
      <c r="F216" s="19" t="s">
        <v>65</v>
      </c>
    </row>
    <row r="217" spans="1:6" ht="22.5" x14ac:dyDescent="0.25">
      <c r="A217" s="103"/>
      <c r="B217" s="19" t="s">
        <v>755</v>
      </c>
      <c r="C217" s="19" t="s">
        <v>718</v>
      </c>
      <c r="D217" s="19" t="s">
        <v>756</v>
      </c>
      <c r="E217" s="19" t="s">
        <v>64</v>
      </c>
      <c r="F217" s="19" t="s">
        <v>65</v>
      </c>
    </row>
    <row r="218" spans="1:6" ht="33.75" x14ac:dyDescent="0.25">
      <c r="A218" s="103"/>
      <c r="B218" s="19" t="s">
        <v>757</v>
      </c>
      <c r="C218" s="19" t="s">
        <v>719</v>
      </c>
      <c r="D218" s="19" t="s">
        <v>758</v>
      </c>
      <c r="E218" s="19" t="s">
        <v>64</v>
      </c>
      <c r="F218" s="19" t="s">
        <v>65</v>
      </c>
    </row>
    <row r="219" spans="1:6" ht="22.5" x14ac:dyDescent="0.25">
      <c r="A219" s="103"/>
      <c r="B219" s="19" t="s">
        <v>759</v>
      </c>
      <c r="C219" s="19" t="s">
        <v>720</v>
      </c>
      <c r="D219" s="19" t="s">
        <v>760</v>
      </c>
      <c r="E219" s="19" t="s">
        <v>64</v>
      </c>
      <c r="F219" s="19" t="s">
        <v>65</v>
      </c>
    </row>
    <row r="220" spans="1:6" ht="33.75" x14ac:dyDescent="0.25">
      <c r="A220" s="103"/>
      <c r="B220" s="19" t="s">
        <v>761</v>
      </c>
      <c r="C220" s="19" t="s">
        <v>721</v>
      </c>
      <c r="D220" s="19" t="s">
        <v>762</v>
      </c>
      <c r="E220" s="19" t="s">
        <v>64</v>
      </c>
      <c r="F220" s="19" t="s">
        <v>65</v>
      </c>
    </row>
    <row r="221" spans="1:6" ht="22.5" customHeight="1" x14ac:dyDescent="0.25">
      <c r="A221" s="103"/>
      <c r="B221" s="19" t="s">
        <v>763</v>
      </c>
      <c r="C221" s="19" t="s">
        <v>722</v>
      </c>
      <c r="D221" s="19" t="s">
        <v>764</v>
      </c>
      <c r="E221" s="19" t="s">
        <v>64</v>
      </c>
      <c r="F221" s="19" t="s">
        <v>65</v>
      </c>
    </row>
    <row r="222" spans="1:6" ht="22.5" x14ac:dyDescent="0.25">
      <c r="A222" s="103"/>
      <c r="B222" s="19" t="s">
        <v>765</v>
      </c>
      <c r="C222" s="19" t="s">
        <v>723</v>
      </c>
      <c r="D222" s="19" t="s">
        <v>766</v>
      </c>
      <c r="E222" s="19" t="s">
        <v>64</v>
      </c>
      <c r="F222" s="19" t="s">
        <v>65</v>
      </c>
    </row>
    <row r="223" spans="1:6" ht="33.75" x14ac:dyDescent="0.25">
      <c r="A223" s="103"/>
      <c r="B223" s="19" t="s">
        <v>767</v>
      </c>
      <c r="C223" s="19" t="s">
        <v>724</v>
      </c>
      <c r="D223" s="19" t="s">
        <v>768</v>
      </c>
      <c r="E223" s="19" t="s">
        <v>64</v>
      </c>
      <c r="F223" s="19" t="s">
        <v>65</v>
      </c>
    </row>
    <row r="224" spans="1:6" ht="22.5" x14ac:dyDescent="0.25">
      <c r="A224" s="103"/>
      <c r="B224" s="19" t="s">
        <v>769</v>
      </c>
      <c r="C224" s="19" t="s">
        <v>725</v>
      </c>
      <c r="D224" s="19" t="s">
        <v>770</v>
      </c>
      <c r="E224" s="19" t="s">
        <v>64</v>
      </c>
      <c r="F224" s="19" t="s">
        <v>65</v>
      </c>
    </row>
    <row r="225" spans="1:6" ht="33.75" x14ac:dyDescent="0.25">
      <c r="A225" s="103"/>
      <c r="B225" s="19" t="s">
        <v>771</v>
      </c>
      <c r="C225" s="19" t="s">
        <v>726</v>
      </c>
      <c r="D225" s="19" t="s">
        <v>772</v>
      </c>
      <c r="E225" s="19" t="s">
        <v>64</v>
      </c>
      <c r="F225" s="19" t="s">
        <v>65</v>
      </c>
    </row>
    <row r="226" spans="1:6" ht="33.75" x14ac:dyDescent="0.25">
      <c r="A226" s="103"/>
      <c r="B226" s="19" t="s">
        <v>773</v>
      </c>
      <c r="C226" s="19" t="s">
        <v>727</v>
      </c>
      <c r="D226" s="19" t="s">
        <v>774</v>
      </c>
      <c r="E226" s="19" t="s">
        <v>64</v>
      </c>
      <c r="F226" s="19" t="s">
        <v>65</v>
      </c>
    </row>
    <row r="227" spans="1:6" ht="33.75" x14ac:dyDescent="0.25">
      <c r="A227" s="103"/>
      <c r="B227" s="19" t="s">
        <v>775</v>
      </c>
      <c r="C227" s="19" t="s">
        <v>728</v>
      </c>
      <c r="D227" s="19" t="s">
        <v>776</v>
      </c>
      <c r="E227" s="19" t="s">
        <v>64</v>
      </c>
      <c r="F227" s="19" t="s">
        <v>65</v>
      </c>
    </row>
    <row r="228" spans="1:6" ht="33.75" x14ac:dyDescent="0.25">
      <c r="A228" s="103"/>
      <c r="B228" s="19" t="s">
        <v>777</v>
      </c>
      <c r="C228" s="19" t="s">
        <v>729</v>
      </c>
      <c r="D228" s="19" t="s">
        <v>778</v>
      </c>
      <c r="E228" s="19" t="s">
        <v>64</v>
      </c>
      <c r="F228" s="19" t="s">
        <v>65</v>
      </c>
    </row>
    <row r="229" spans="1:6" ht="67.5" x14ac:dyDescent="0.25">
      <c r="A229" s="103"/>
      <c r="B229" s="19" t="s">
        <v>779</v>
      </c>
      <c r="C229" s="19" t="s">
        <v>730</v>
      </c>
      <c r="D229" s="19" t="s">
        <v>780</v>
      </c>
      <c r="E229" s="19" t="s">
        <v>64</v>
      </c>
      <c r="F229" s="19" t="s">
        <v>65</v>
      </c>
    </row>
    <row r="230" spans="1:6" ht="67.5" x14ac:dyDescent="0.25">
      <c r="A230" s="103"/>
      <c r="B230" s="19" t="s">
        <v>781</v>
      </c>
      <c r="C230" s="19" t="s">
        <v>731</v>
      </c>
      <c r="D230" s="19" t="s">
        <v>782</v>
      </c>
      <c r="E230" s="19" t="s">
        <v>64</v>
      </c>
      <c r="F230" s="19" t="s">
        <v>65</v>
      </c>
    </row>
    <row r="231" spans="1:6" ht="33.75" x14ac:dyDescent="0.25">
      <c r="A231" s="103"/>
      <c r="B231" s="19" t="s">
        <v>783</v>
      </c>
      <c r="C231" s="19" t="s">
        <v>732</v>
      </c>
      <c r="D231" s="19" t="s">
        <v>784</v>
      </c>
      <c r="E231" s="19" t="s">
        <v>64</v>
      </c>
      <c r="F231" s="19" t="s">
        <v>65</v>
      </c>
    </row>
    <row r="232" spans="1:6" ht="67.5" x14ac:dyDescent="0.25">
      <c r="A232" s="103"/>
      <c r="B232" s="19" t="s">
        <v>785</v>
      </c>
      <c r="C232" s="19" t="s">
        <v>733</v>
      </c>
      <c r="D232" s="19" t="s">
        <v>786</v>
      </c>
      <c r="E232" s="19" t="s">
        <v>64</v>
      </c>
      <c r="F232" s="19" t="s">
        <v>65</v>
      </c>
    </row>
    <row r="233" spans="1:6" ht="45" x14ac:dyDescent="0.25">
      <c r="A233" s="103"/>
      <c r="B233" s="19" t="s">
        <v>787</v>
      </c>
      <c r="C233" s="19" t="s">
        <v>734</v>
      </c>
      <c r="D233" s="19" t="s">
        <v>788</v>
      </c>
      <c r="E233" s="19" t="s">
        <v>64</v>
      </c>
      <c r="F233" s="19" t="s">
        <v>65</v>
      </c>
    </row>
    <row r="234" spans="1:6" ht="45" x14ac:dyDescent="0.25">
      <c r="A234" s="103"/>
      <c r="B234" s="19" t="s">
        <v>789</v>
      </c>
      <c r="C234" s="19" t="s">
        <v>735</v>
      </c>
      <c r="D234" s="19" t="s">
        <v>790</v>
      </c>
      <c r="E234" s="19" t="s">
        <v>64</v>
      </c>
      <c r="F234" s="19" t="s">
        <v>65</v>
      </c>
    </row>
    <row r="235" spans="1:6" ht="56.25" x14ac:dyDescent="0.25">
      <c r="A235" s="103"/>
      <c r="B235" s="19" t="s">
        <v>791</v>
      </c>
      <c r="C235" s="19" t="s">
        <v>736</v>
      </c>
      <c r="D235" s="19" t="s">
        <v>2460</v>
      </c>
      <c r="E235" s="19" t="s">
        <v>64</v>
      </c>
      <c r="F235" s="19" t="s">
        <v>65</v>
      </c>
    </row>
    <row r="236" spans="1:6" ht="33.75" x14ac:dyDescent="0.25">
      <c r="A236" s="103"/>
      <c r="B236" s="19" t="s">
        <v>792</v>
      </c>
      <c r="C236" s="19" t="s">
        <v>737</v>
      </c>
      <c r="D236" s="19" t="s">
        <v>793</v>
      </c>
      <c r="E236" s="19" t="s">
        <v>64</v>
      </c>
      <c r="F236" s="19" t="s">
        <v>65</v>
      </c>
    </row>
    <row r="237" spans="1:6" ht="33.75" x14ac:dyDescent="0.25">
      <c r="A237" s="103"/>
      <c r="B237" s="19" t="s">
        <v>794</v>
      </c>
      <c r="C237" s="19" t="s">
        <v>908</v>
      </c>
      <c r="D237" s="19" t="s">
        <v>795</v>
      </c>
      <c r="E237" s="19" t="s">
        <v>64</v>
      </c>
      <c r="F237" s="19" t="s">
        <v>65</v>
      </c>
    </row>
    <row r="238" spans="1:6" ht="33.75" x14ac:dyDescent="0.25">
      <c r="A238" s="103"/>
      <c r="B238" s="19" t="s">
        <v>796</v>
      </c>
      <c r="C238" s="19" t="s">
        <v>909</v>
      </c>
      <c r="D238" s="19" t="s">
        <v>797</v>
      </c>
      <c r="E238" s="19" t="s">
        <v>64</v>
      </c>
      <c r="F238" s="19" t="s">
        <v>65</v>
      </c>
    </row>
    <row r="239" spans="1:6" ht="45" x14ac:dyDescent="0.25">
      <c r="A239" s="103"/>
      <c r="B239" s="19" t="s">
        <v>798</v>
      </c>
      <c r="C239" s="19" t="s">
        <v>910</v>
      </c>
      <c r="D239" s="19" t="s">
        <v>799</v>
      </c>
      <c r="E239" s="19" t="s">
        <v>64</v>
      </c>
      <c r="F239" s="19" t="s">
        <v>65</v>
      </c>
    </row>
    <row r="240" spans="1:6" ht="22.5" x14ac:dyDescent="0.25">
      <c r="A240" s="103"/>
      <c r="B240" s="19" t="s">
        <v>800</v>
      </c>
      <c r="C240" s="19" t="s">
        <v>911</v>
      </c>
      <c r="D240" s="19" t="s">
        <v>801</v>
      </c>
      <c r="E240" s="19" t="s">
        <v>64</v>
      </c>
      <c r="F240" s="19" t="s">
        <v>65</v>
      </c>
    </row>
    <row r="241" spans="1:6" ht="22.5" x14ac:dyDescent="0.25">
      <c r="A241" s="103"/>
      <c r="B241" s="19" t="s">
        <v>802</v>
      </c>
      <c r="C241" s="19" t="s">
        <v>912</v>
      </c>
      <c r="D241" s="19" t="s">
        <v>803</v>
      </c>
      <c r="E241" s="19" t="s">
        <v>64</v>
      </c>
      <c r="F241" s="19" t="s">
        <v>65</v>
      </c>
    </row>
    <row r="242" spans="1:6" ht="33.75" x14ac:dyDescent="0.25">
      <c r="A242" s="103"/>
      <c r="B242" s="19" t="s">
        <v>804</v>
      </c>
      <c r="C242" s="19" t="s">
        <v>913</v>
      </c>
      <c r="D242" s="19" t="s">
        <v>805</v>
      </c>
      <c r="E242" s="19" t="s">
        <v>64</v>
      </c>
      <c r="F242" s="19" t="s">
        <v>65</v>
      </c>
    </row>
    <row r="243" spans="1:6" ht="22.5" x14ac:dyDescent="0.25">
      <c r="A243" s="103"/>
      <c r="B243" s="19" t="s">
        <v>806</v>
      </c>
      <c r="C243" s="19" t="s">
        <v>914</v>
      </c>
      <c r="D243" s="19" t="s">
        <v>807</v>
      </c>
      <c r="E243" s="19" t="s">
        <v>64</v>
      </c>
      <c r="F243" s="19" t="s">
        <v>65</v>
      </c>
    </row>
    <row r="244" spans="1:6" ht="33.75" x14ac:dyDescent="0.25">
      <c r="A244" s="103"/>
      <c r="B244" s="19" t="s">
        <v>808</v>
      </c>
      <c r="C244" s="19" t="s">
        <v>915</v>
      </c>
      <c r="D244" s="19" t="s">
        <v>809</v>
      </c>
      <c r="E244" s="19" t="s">
        <v>64</v>
      </c>
      <c r="F244" s="19" t="s">
        <v>65</v>
      </c>
    </row>
    <row r="245" spans="1:6" ht="45" x14ac:dyDescent="0.25">
      <c r="A245" s="103"/>
      <c r="B245" s="19" t="s">
        <v>810</v>
      </c>
      <c r="C245" s="19" t="s">
        <v>916</v>
      </c>
      <c r="D245" s="19" t="s">
        <v>811</v>
      </c>
      <c r="E245" s="19" t="s">
        <v>64</v>
      </c>
      <c r="F245" s="19" t="s">
        <v>65</v>
      </c>
    </row>
    <row r="246" spans="1:6" ht="33.75" x14ac:dyDescent="0.25">
      <c r="A246" s="103"/>
      <c r="B246" s="19" t="s">
        <v>812</v>
      </c>
      <c r="C246" s="19" t="s">
        <v>917</v>
      </c>
      <c r="D246" s="19" t="s">
        <v>813</v>
      </c>
      <c r="E246" s="19" t="s">
        <v>64</v>
      </c>
      <c r="F246" s="19" t="s">
        <v>65</v>
      </c>
    </row>
    <row r="247" spans="1:6" ht="33.75" x14ac:dyDescent="0.25">
      <c r="A247" s="103"/>
      <c r="B247" s="19" t="s">
        <v>814</v>
      </c>
      <c r="C247" s="19" t="s">
        <v>918</v>
      </c>
      <c r="D247" s="19" t="s">
        <v>815</v>
      </c>
      <c r="E247" s="19" t="s">
        <v>64</v>
      </c>
      <c r="F247" s="19" t="s">
        <v>65</v>
      </c>
    </row>
    <row r="248" spans="1:6" ht="45" x14ac:dyDescent="0.25">
      <c r="A248" s="103"/>
      <c r="B248" s="19" t="s">
        <v>816</v>
      </c>
      <c r="C248" s="19" t="s">
        <v>919</v>
      </c>
      <c r="D248" s="19" t="s">
        <v>817</v>
      </c>
      <c r="E248" s="19" t="s">
        <v>64</v>
      </c>
      <c r="F248" s="19" t="s">
        <v>65</v>
      </c>
    </row>
    <row r="249" spans="1:6" ht="56.25" x14ac:dyDescent="0.25">
      <c r="A249" s="103"/>
      <c r="B249" s="19" t="s">
        <v>818</v>
      </c>
      <c r="C249" s="19" t="s">
        <v>920</v>
      </c>
      <c r="D249" s="19" t="s">
        <v>819</v>
      </c>
      <c r="E249" s="19" t="s">
        <v>64</v>
      </c>
      <c r="F249" s="19" t="s">
        <v>65</v>
      </c>
    </row>
    <row r="250" spans="1:6" ht="33.75" x14ac:dyDescent="0.25">
      <c r="A250" s="103"/>
      <c r="B250" s="19" t="s">
        <v>820</v>
      </c>
      <c r="C250" s="19" t="s">
        <v>921</v>
      </c>
      <c r="D250" s="19" t="s">
        <v>821</v>
      </c>
      <c r="E250" s="19" t="s">
        <v>64</v>
      </c>
      <c r="F250" s="19" t="s">
        <v>65</v>
      </c>
    </row>
    <row r="251" spans="1:6" ht="45" x14ac:dyDescent="0.25">
      <c r="A251" s="103"/>
      <c r="B251" s="19" t="s">
        <v>822</v>
      </c>
      <c r="C251" s="19" t="s">
        <v>922</v>
      </c>
      <c r="D251" s="19" t="s">
        <v>823</v>
      </c>
      <c r="E251" s="19" t="s">
        <v>64</v>
      </c>
      <c r="F251" s="19" t="s">
        <v>65</v>
      </c>
    </row>
    <row r="252" spans="1:6" ht="22.5" x14ac:dyDescent="0.25">
      <c r="A252" s="103"/>
      <c r="B252" s="19" t="s">
        <v>824</v>
      </c>
      <c r="C252" s="19" t="s">
        <v>923</v>
      </c>
      <c r="D252" s="19" t="s">
        <v>825</v>
      </c>
      <c r="E252" s="19" t="s">
        <v>64</v>
      </c>
      <c r="F252" s="19" t="s">
        <v>65</v>
      </c>
    </row>
    <row r="253" spans="1:6" ht="33.75" x14ac:dyDescent="0.25">
      <c r="A253" s="103"/>
      <c r="B253" s="19" t="s">
        <v>826</v>
      </c>
      <c r="C253" s="19" t="s">
        <v>924</v>
      </c>
      <c r="D253" s="19" t="s">
        <v>827</v>
      </c>
      <c r="E253" s="19" t="s">
        <v>64</v>
      </c>
      <c r="F253" s="19" t="s">
        <v>65</v>
      </c>
    </row>
    <row r="254" spans="1:6" ht="22.5" x14ac:dyDescent="0.25">
      <c r="A254" s="103"/>
      <c r="B254" s="19" t="s">
        <v>828</v>
      </c>
      <c r="C254" s="19" t="s">
        <v>925</v>
      </c>
      <c r="D254" s="19" t="s">
        <v>829</v>
      </c>
      <c r="E254" s="19" t="s">
        <v>64</v>
      </c>
      <c r="F254" s="19" t="s">
        <v>65</v>
      </c>
    </row>
    <row r="255" spans="1:6" ht="45" x14ac:dyDescent="0.25">
      <c r="A255" s="103"/>
      <c r="B255" s="19" t="s">
        <v>830</v>
      </c>
      <c r="C255" s="19" t="s">
        <v>926</v>
      </c>
      <c r="D255" s="19" t="s">
        <v>831</v>
      </c>
      <c r="E255" s="19" t="s">
        <v>64</v>
      </c>
      <c r="F255" s="19" t="s">
        <v>65</v>
      </c>
    </row>
    <row r="256" spans="1:6" ht="33.75" x14ac:dyDescent="0.25">
      <c r="A256" s="103"/>
      <c r="B256" s="19" t="s">
        <v>832</v>
      </c>
      <c r="C256" s="19" t="s">
        <v>927</v>
      </c>
      <c r="D256" s="19" t="s">
        <v>833</v>
      </c>
      <c r="E256" s="19" t="s">
        <v>64</v>
      </c>
      <c r="F256" s="19" t="s">
        <v>65</v>
      </c>
    </row>
    <row r="257" spans="1:6" ht="22.5" x14ac:dyDescent="0.25">
      <c r="A257" s="103"/>
      <c r="B257" s="19" t="s">
        <v>834</v>
      </c>
      <c r="C257" s="19" t="s">
        <v>928</v>
      </c>
      <c r="D257" s="19" t="s">
        <v>835</v>
      </c>
      <c r="E257" s="19" t="s">
        <v>64</v>
      </c>
      <c r="F257" s="19" t="s">
        <v>65</v>
      </c>
    </row>
    <row r="258" spans="1:6" ht="45" x14ac:dyDescent="0.25">
      <c r="A258" s="103"/>
      <c r="B258" s="19" t="s">
        <v>836</v>
      </c>
      <c r="C258" s="19" t="s">
        <v>929</v>
      </c>
      <c r="D258" s="19" t="s">
        <v>837</v>
      </c>
      <c r="E258" s="19" t="s">
        <v>64</v>
      </c>
      <c r="F258" s="19" t="s">
        <v>65</v>
      </c>
    </row>
    <row r="259" spans="1:6" ht="45" x14ac:dyDescent="0.25">
      <c r="A259" s="103"/>
      <c r="B259" s="19" t="s">
        <v>838</v>
      </c>
      <c r="C259" s="19" t="s">
        <v>930</v>
      </c>
      <c r="D259" s="19" t="s">
        <v>839</v>
      </c>
      <c r="E259" s="19" t="s">
        <v>64</v>
      </c>
      <c r="F259" s="19" t="s">
        <v>65</v>
      </c>
    </row>
    <row r="260" spans="1:6" ht="33.75" x14ac:dyDescent="0.25">
      <c r="A260" s="103"/>
      <c r="B260" s="19" t="s">
        <v>840</v>
      </c>
      <c r="C260" s="19" t="s">
        <v>931</v>
      </c>
      <c r="D260" s="19" t="s">
        <v>744</v>
      </c>
      <c r="E260" s="19" t="s">
        <v>64</v>
      </c>
      <c r="F260" s="19" t="s">
        <v>65</v>
      </c>
    </row>
    <row r="261" spans="1:6" ht="45" x14ac:dyDescent="0.25">
      <c r="A261" s="103"/>
      <c r="B261" s="19" t="s">
        <v>841</v>
      </c>
      <c r="C261" s="19" t="s">
        <v>932</v>
      </c>
      <c r="D261" s="19" t="s">
        <v>842</v>
      </c>
      <c r="E261" s="19" t="s">
        <v>64</v>
      </c>
      <c r="F261" s="19" t="s">
        <v>65</v>
      </c>
    </row>
    <row r="262" spans="1:6" ht="33.75" x14ac:dyDescent="0.25">
      <c r="A262" s="103"/>
      <c r="B262" s="19" t="s">
        <v>843</v>
      </c>
      <c r="C262" s="19" t="s">
        <v>933</v>
      </c>
      <c r="D262" s="19" t="s">
        <v>844</v>
      </c>
      <c r="E262" s="19" t="s">
        <v>64</v>
      </c>
      <c r="F262" s="19" t="s">
        <v>65</v>
      </c>
    </row>
    <row r="263" spans="1:6" ht="33.75" x14ac:dyDescent="0.25">
      <c r="A263" s="103"/>
      <c r="B263" s="19" t="s">
        <v>845</v>
      </c>
      <c r="C263" s="19" t="s">
        <v>934</v>
      </c>
      <c r="D263" s="19" t="s">
        <v>750</v>
      </c>
      <c r="E263" s="19" t="s">
        <v>64</v>
      </c>
      <c r="F263" s="19" t="s">
        <v>65</v>
      </c>
    </row>
    <row r="264" spans="1:6" ht="45" x14ac:dyDescent="0.25">
      <c r="A264" s="103"/>
      <c r="B264" s="19" t="s">
        <v>846</v>
      </c>
      <c r="C264" s="19" t="s">
        <v>935</v>
      </c>
      <c r="D264" s="19" t="s">
        <v>847</v>
      </c>
      <c r="E264" s="19" t="s">
        <v>64</v>
      </c>
      <c r="F264" s="19" t="s">
        <v>65</v>
      </c>
    </row>
    <row r="265" spans="1:6" ht="33.75" x14ac:dyDescent="0.25">
      <c r="A265" s="103"/>
      <c r="B265" s="19" t="s">
        <v>848</v>
      </c>
      <c r="C265" s="19" t="s">
        <v>936</v>
      </c>
      <c r="D265" s="19" t="s">
        <v>849</v>
      </c>
      <c r="E265" s="19" t="s">
        <v>64</v>
      </c>
      <c r="F265" s="19" t="s">
        <v>65</v>
      </c>
    </row>
    <row r="266" spans="1:6" ht="33.75" x14ac:dyDescent="0.25">
      <c r="A266" s="103"/>
      <c r="B266" s="19" t="s">
        <v>850</v>
      </c>
      <c r="C266" s="19" t="s">
        <v>937</v>
      </c>
      <c r="D266" s="19" t="s">
        <v>851</v>
      </c>
      <c r="E266" s="19" t="s">
        <v>64</v>
      </c>
      <c r="F266" s="19" t="s">
        <v>65</v>
      </c>
    </row>
    <row r="267" spans="1:6" ht="22.5" x14ac:dyDescent="0.25">
      <c r="A267" s="103"/>
      <c r="B267" s="19" t="s">
        <v>852</v>
      </c>
      <c r="C267" s="19" t="s">
        <v>938</v>
      </c>
      <c r="D267" s="19" t="s">
        <v>760</v>
      </c>
      <c r="E267" s="19" t="s">
        <v>64</v>
      </c>
      <c r="F267" s="19" t="s">
        <v>65</v>
      </c>
    </row>
    <row r="268" spans="1:6" ht="22.5" x14ac:dyDescent="0.25">
      <c r="A268" s="103"/>
      <c r="B268" s="19" t="s">
        <v>853</v>
      </c>
      <c r="C268" s="19" t="s">
        <v>939</v>
      </c>
      <c r="D268" s="19" t="s">
        <v>854</v>
      </c>
      <c r="E268" s="19" t="s">
        <v>64</v>
      </c>
      <c r="F268" s="19" t="s">
        <v>65</v>
      </c>
    </row>
    <row r="269" spans="1:6" ht="22.5" customHeight="1" x14ac:dyDescent="0.25">
      <c r="A269" s="103"/>
      <c r="B269" s="19" t="s">
        <v>855</v>
      </c>
      <c r="C269" s="19" t="s">
        <v>940</v>
      </c>
      <c r="D269" s="19" t="s">
        <v>856</v>
      </c>
      <c r="E269" s="19" t="s">
        <v>64</v>
      </c>
      <c r="F269" s="19" t="s">
        <v>65</v>
      </c>
    </row>
    <row r="270" spans="1:6" ht="22.5" x14ac:dyDescent="0.25">
      <c r="A270" s="103"/>
      <c r="B270" s="19" t="s">
        <v>857</v>
      </c>
      <c r="C270" s="19" t="s">
        <v>941</v>
      </c>
      <c r="D270" s="19" t="s">
        <v>858</v>
      </c>
      <c r="E270" s="19" t="s">
        <v>64</v>
      </c>
      <c r="F270" s="19" t="s">
        <v>65</v>
      </c>
    </row>
    <row r="271" spans="1:6" ht="33.75" x14ac:dyDescent="0.25">
      <c r="A271" s="103"/>
      <c r="B271" s="19" t="s">
        <v>859</v>
      </c>
      <c r="C271" s="19" t="s">
        <v>942</v>
      </c>
      <c r="D271" s="19" t="s">
        <v>860</v>
      </c>
      <c r="E271" s="19" t="s">
        <v>64</v>
      </c>
      <c r="F271" s="19" t="s">
        <v>65</v>
      </c>
    </row>
    <row r="272" spans="1:6" ht="33.75" x14ac:dyDescent="0.25">
      <c r="A272" s="103"/>
      <c r="B272" s="19" t="s">
        <v>861</v>
      </c>
      <c r="C272" s="19" t="s">
        <v>943</v>
      </c>
      <c r="D272" s="19" t="s">
        <v>862</v>
      </c>
      <c r="E272" s="19" t="s">
        <v>64</v>
      </c>
      <c r="F272" s="19" t="s">
        <v>65</v>
      </c>
    </row>
    <row r="273" spans="1:6" ht="33.75" x14ac:dyDescent="0.25">
      <c r="A273" s="103"/>
      <c r="B273" s="19" t="s">
        <v>863</v>
      </c>
      <c r="C273" s="19" t="s">
        <v>944</v>
      </c>
      <c r="D273" s="19" t="s">
        <v>772</v>
      </c>
      <c r="E273" s="19" t="s">
        <v>64</v>
      </c>
      <c r="F273" s="19" t="s">
        <v>65</v>
      </c>
    </row>
    <row r="274" spans="1:6" ht="33.75" x14ac:dyDescent="0.25">
      <c r="A274" s="103"/>
      <c r="B274" s="19" t="s">
        <v>864</v>
      </c>
      <c r="C274" s="19" t="s">
        <v>945</v>
      </c>
      <c r="D274" s="19" t="s">
        <v>865</v>
      </c>
      <c r="E274" s="19" t="s">
        <v>64</v>
      </c>
      <c r="F274" s="19" t="s">
        <v>65</v>
      </c>
    </row>
    <row r="275" spans="1:6" ht="33.75" x14ac:dyDescent="0.25">
      <c r="A275" s="103"/>
      <c r="B275" s="19" t="s">
        <v>866</v>
      </c>
      <c r="C275" s="19" t="s">
        <v>946</v>
      </c>
      <c r="D275" s="19" t="s">
        <v>867</v>
      </c>
      <c r="E275" s="19" t="s">
        <v>64</v>
      </c>
      <c r="F275" s="19" t="s">
        <v>65</v>
      </c>
    </row>
    <row r="276" spans="1:6" ht="33.75" x14ac:dyDescent="0.25">
      <c r="A276" s="103"/>
      <c r="B276" s="19" t="s">
        <v>868</v>
      </c>
      <c r="C276" s="19" t="s">
        <v>947</v>
      </c>
      <c r="D276" s="19" t="s">
        <v>778</v>
      </c>
      <c r="E276" s="19" t="s">
        <v>64</v>
      </c>
      <c r="F276" s="19" t="s">
        <v>65</v>
      </c>
    </row>
    <row r="277" spans="1:6" ht="67.5" x14ac:dyDescent="0.25">
      <c r="A277" s="103"/>
      <c r="B277" s="19" t="s">
        <v>869</v>
      </c>
      <c r="C277" s="19" t="s">
        <v>948</v>
      </c>
      <c r="D277" s="19" t="s">
        <v>870</v>
      </c>
      <c r="E277" s="19" t="s">
        <v>64</v>
      </c>
      <c r="F277" s="19" t="s">
        <v>65</v>
      </c>
    </row>
    <row r="278" spans="1:6" ht="67.5" x14ac:dyDescent="0.25">
      <c r="A278" s="103"/>
      <c r="B278" s="19" t="s">
        <v>871</v>
      </c>
      <c r="C278" s="19" t="s">
        <v>949</v>
      </c>
      <c r="D278" s="19" t="s">
        <v>872</v>
      </c>
      <c r="E278" s="19" t="s">
        <v>64</v>
      </c>
      <c r="F278" s="19" t="s">
        <v>65</v>
      </c>
    </row>
    <row r="279" spans="1:6" ht="33.75" x14ac:dyDescent="0.25">
      <c r="A279" s="103"/>
      <c r="B279" s="19" t="s">
        <v>873</v>
      </c>
      <c r="C279" s="19" t="s">
        <v>950</v>
      </c>
      <c r="D279" s="19" t="s">
        <v>874</v>
      </c>
      <c r="E279" s="19" t="s">
        <v>64</v>
      </c>
      <c r="F279" s="19" t="s">
        <v>65</v>
      </c>
    </row>
    <row r="280" spans="1:6" ht="67.5" x14ac:dyDescent="0.25">
      <c r="A280" s="103"/>
      <c r="B280" s="19" t="s">
        <v>875</v>
      </c>
      <c r="C280" s="19" t="s">
        <v>951</v>
      </c>
      <c r="D280" s="19" t="s">
        <v>786</v>
      </c>
      <c r="E280" s="19" t="s">
        <v>64</v>
      </c>
      <c r="F280" s="19" t="s">
        <v>65</v>
      </c>
    </row>
    <row r="281" spans="1:6" ht="45" x14ac:dyDescent="0.25">
      <c r="A281" s="103"/>
      <c r="B281" s="19" t="s">
        <v>876</v>
      </c>
      <c r="C281" s="19" t="s">
        <v>952</v>
      </c>
      <c r="D281" s="19" t="s">
        <v>788</v>
      </c>
      <c r="E281" s="19" t="s">
        <v>64</v>
      </c>
      <c r="F281" s="19" t="s">
        <v>65</v>
      </c>
    </row>
    <row r="282" spans="1:6" ht="45" x14ac:dyDescent="0.25">
      <c r="A282" s="103"/>
      <c r="B282" s="19" t="s">
        <v>877</v>
      </c>
      <c r="C282" s="19" t="s">
        <v>953</v>
      </c>
      <c r="D282" s="19" t="s">
        <v>790</v>
      </c>
      <c r="E282" s="19" t="s">
        <v>64</v>
      </c>
      <c r="F282" s="19" t="s">
        <v>65</v>
      </c>
    </row>
    <row r="283" spans="1:6" ht="56.25" x14ac:dyDescent="0.25">
      <c r="A283" s="103"/>
      <c r="B283" s="19" t="s">
        <v>878</v>
      </c>
      <c r="C283" s="19" t="s">
        <v>954</v>
      </c>
      <c r="D283" s="19" t="s">
        <v>2461</v>
      </c>
      <c r="E283" s="19" t="s">
        <v>64</v>
      </c>
      <c r="F283" s="19" t="s">
        <v>65</v>
      </c>
    </row>
    <row r="284" spans="1:6" ht="33.75" x14ac:dyDescent="0.25">
      <c r="A284" s="103"/>
      <c r="B284" s="19" t="s">
        <v>879</v>
      </c>
      <c r="C284" s="19" t="s">
        <v>955</v>
      </c>
      <c r="D284" s="19" t="s">
        <v>880</v>
      </c>
      <c r="E284" s="19" t="s">
        <v>64</v>
      </c>
      <c r="F284" s="19" t="s">
        <v>65</v>
      </c>
    </row>
    <row r="285" spans="1:6" ht="33.75" x14ac:dyDescent="0.25">
      <c r="A285" s="103"/>
      <c r="B285" s="19" t="s">
        <v>881</v>
      </c>
      <c r="C285" s="19" t="s">
        <v>956</v>
      </c>
      <c r="D285" s="19" t="s">
        <v>882</v>
      </c>
      <c r="E285" s="19" t="s">
        <v>64</v>
      </c>
      <c r="F285" s="19" t="s">
        <v>65</v>
      </c>
    </row>
    <row r="286" spans="1:6" ht="33.75" x14ac:dyDescent="0.25">
      <c r="A286" s="103"/>
      <c r="B286" s="19" t="s">
        <v>883</v>
      </c>
      <c r="C286" s="19" t="s">
        <v>957</v>
      </c>
      <c r="D286" s="19" t="s">
        <v>884</v>
      </c>
      <c r="E286" s="19" t="s">
        <v>64</v>
      </c>
      <c r="F286" s="19" t="s">
        <v>65</v>
      </c>
    </row>
    <row r="287" spans="1:6" ht="45" x14ac:dyDescent="0.25">
      <c r="A287" s="103"/>
      <c r="B287" s="19" t="s">
        <v>885</v>
      </c>
      <c r="C287" s="19" t="s">
        <v>958</v>
      </c>
      <c r="D287" s="19" t="s">
        <v>799</v>
      </c>
      <c r="E287" s="19" t="s">
        <v>64</v>
      </c>
      <c r="F287" s="19" t="s">
        <v>65</v>
      </c>
    </row>
    <row r="288" spans="1:6" ht="22.5" x14ac:dyDescent="0.25">
      <c r="A288" s="103"/>
      <c r="B288" s="19" t="s">
        <v>886</v>
      </c>
      <c r="C288" s="19" t="s">
        <v>959</v>
      </c>
      <c r="D288" s="19" t="s">
        <v>887</v>
      </c>
      <c r="E288" s="19" t="s">
        <v>64</v>
      </c>
      <c r="F288" s="19" t="s">
        <v>65</v>
      </c>
    </row>
    <row r="289" spans="1:6" ht="33.75" x14ac:dyDescent="0.25">
      <c r="A289" s="103"/>
      <c r="B289" s="19" t="s">
        <v>888</v>
      </c>
      <c r="C289" s="19" t="s">
        <v>960</v>
      </c>
      <c r="D289" s="19" t="s">
        <v>809</v>
      </c>
      <c r="E289" s="19" t="s">
        <v>64</v>
      </c>
      <c r="F289" s="19" t="s">
        <v>65</v>
      </c>
    </row>
    <row r="290" spans="1:6" ht="22.5" x14ac:dyDescent="0.25">
      <c r="A290" s="103"/>
      <c r="B290" s="19" t="s">
        <v>889</v>
      </c>
      <c r="C290" s="19" t="s">
        <v>961</v>
      </c>
      <c r="D290" s="19" t="s">
        <v>890</v>
      </c>
      <c r="E290" s="19" t="s">
        <v>64</v>
      </c>
      <c r="F290" s="19" t="s">
        <v>65</v>
      </c>
    </row>
    <row r="291" spans="1:6" ht="45" x14ac:dyDescent="0.25">
      <c r="A291" s="103"/>
      <c r="B291" s="19" t="s">
        <v>891</v>
      </c>
      <c r="C291" s="19" t="s">
        <v>962</v>
      </c>
      <c r="D291" s="19" t="s">
        <v>892</v>
      </c>
      <c r="E291" s="19" t="s">
        <v>64</v>
      </c>
      <c r="F291" s="19" t="s">
        <v>65</v>
      </c>
    </row>
    <row r="292" spans="1:6" ht="45" x14ac:dyDescent="0.25">
      <c r="A292" s="103"/>
      <c r="B292" s="19" t="s">
        <v>893</v>
      </c>
      <c r="C292" s="19" t="s">
        <v>963</v>
      </c>
      <c r="D292" s="19" t="s">
        <v>811</v>
      </c>
      <c r="E292" s="19" t="s">
        <v>64</v>
      </c>
      <c r="F292" s="19" t="s">
        <v>65</v>
      </c>
    </row>
    <row r="293" spans="1:6" ht="33.75" x14ac:dyDescent="0.25">
      <c r="A293" s="103"/>
      <c r="B293" s="19" t="s">
        <v>894</v>
      </c>
      <c r="C293" s="19" t="s">
        <v>964</v>
      </c>
      <c r="D293" s="19" t="s">
        <v>815</v>
      </c>
      <c r="E293" s="19" t="s">
        <v>64</v>
      </c>
      <c r="F293" s="19" t="s">
        <v>65</v>
      </c>
    </row>
    <row r="294" spans="1:6" ht="45" x14ac:dyDescent="0.25">
      <c r="A294" s="103"/>
      <c r="B294" s="19" t="s">
        <v>895</v>
      </c>
      <c r="C294" s="19" t="s">
        <v>965</v>
      </c>
      <c r="D294" s="19" t="s">
        <v>817</v>
      </c>
      <c r="E294" s="19" t="s">
        <v>64</v>
      </c>
      <c r="F294" s="19" t="s">
        <v>65</v>
      </c>
    </row>
    <row r="295" spans="1:6" ht="45" x14ac:dyDescent="0.25">
      <c r="A295" s="103"/>
      <c r="B295" s="19" t="s">
        <v>896</v>
      </c>
      <c r="C295" s="19" t="s">
        <v>966</v>
      </c>
      <c r="D295" s="19" t="s">
        <v>897</v>
      </c>
      <c r="E295" s="19" t="s">
        <v>64</v>
      </c>
      <c r="F295" s="19" t="s">
        <v>65</v>
      </c>
    </row>
    <row r="296" spans="1:6" ht="33.75" x14ac:dyDescent="0.25">
      <c r="A296" s="103"/>
      <c r="B296" s="19" t="s">
        <v>898</v>
      </c>
      <c r="C296" s="19" t="s">
        <v>967</v>
      </c>
      <c r="D296" s="19" t="s">
        <v>821</v>
      </c>
      <c r="E296" s="19" t="s">
        <v>64</v>
      </c>
      <c r="F296" s="19" t="s">
        <v>65</v>
      </c>
    </row>
    <row r="297" spans="1:6" ht="45" x14ac:dyDescent="0.25">
      <c r="A297" s="103"/>
      <c r="B297" s="19" t="s">
        <v>899</v>
      </c>
      <c r="C297" s="19" t="s">
        <v>968</v>
      </c>
      <c r="D297" s="19" t="s">
        <v>823</v>
      </c>
      <c r="E297" s="19" t="s">
        <v>64</v>
      </c>
      <c r="F297" s="19" t="s">
        <v>65</v>
      </c>
    </row>
    <row r="298" spans="1:6" ht="22.5" x14ac:dyDescent="0.25">
      <c r="A298" s="103"/>
      <c r="B298" s="19" t="s">
        <v>900</v>
      </c>
      <c r="C298" s="19" t="s">
        <v>969</v>
      </c>
      <c r="D298" s="19" t="s">
        <v>825</v>
      </c>
      <c r="E298" s="19" t="s">
        <v>64</v>
      </c>
      <c r="F298" s="19" t="s">
        <v>65</v>
      </c>
    </row>
    <row r="299" spans="1:6" ht="33.75" x14ac:dyDescent="0.25">
      <c r="A299" s="103"/>
      <c r="B299" s="19" t="s">
        <v>901</v>
      </c>
      <c r="C299" s="19" t="s">
        <v>970</v>
      </c>
      <c r="D299" s="19" t="s">
        <v>827</v>
      </c>
      <c r="E299" s="19" t="s">
        <v>64</v>
      </c>
      <c r="F299" s="19" t="s">
        <v>65</v>
      </c>
    </row>
    <row r="300" spans="1:6" ht="45" x14ac:dyDescent="0.25">
      <c r="A300" s="103"/>
      <c r="B300" s="19" t="s">
        <v>902</v>
      </c>
      <c r="C300" s="19" t="s">
        <v>971</v>
      </c>
      <c r="D300" s="19" t="s">
        <v>903</v>
      </c>
      <c r="E300" s="19" t="s">
        <v>64</v>
      </c>
      <c r="F300" s="19" t="s">
        <v>65</v>
      </c>
    </row>
    <row r="301" spans="1:6" ht="33.75" x14ac:dyDescent="0.25">
      <c r="A301" s="103"/>
      <c r="B301" s="19" t="s">
        <v>904</v>
      </c>
      <c r="C301" s="19" t="s">
        <v>972</v>
      </c>
      <c r="D301" s="19" t="s">
        <v>905</v>
      </c>
      <c r="E301" s="19" t="s">
        <v>64</v>
      </c>
      <c r="F301" s="19" t="s">
        <v>65</v>
      </c>
    </row>
    <row r="302" spans="1:6" ht="33.75" x14ac:dyDescent="0.25">
      <c r="A302" s="103"/>
      <c r="B302" s="19" t="s">
        <v>906</v>
      </c>
      <c r="C302" s="19" t="s">
        <v>973</v>
      </c>
      <c r="D302" s="19" t="s">
        <v>907</v>
      </c>
      <c r="E302" s="19" t="s">
        <v>64</v>
      </c>
      <c r="F302" s="19" t="s">
        <v>65</v>
      </c>
    </row>
    <row r="303" spans="1:6" ht="22.5" customHeight="1" x14ac:dyDescent="0.25">
      <c r="A303" s="104" t="s">
        <v>1023</v>
      </c>
      <c r="B303" s="19" t="s">
        <v>1024</v>
      </c>
      <c r="C303" s="19" t="s">
        <v>974</v>
      </c>
      <c r="D303" s="19" t="s">
        <v>360</v>
      </c>
      <c r="E303" s="18" t="s">
        <v>64</v>
      </c>
      <c r="F303" s="18" t="s">
        <v>65</v>
      </c>
    </row>
    <row r="304" spans="1:6" ht="33.75" x14ac:dyDescent="0.25">
      <c r="A304" s="104"/>
      <c r="B304" s="19" t="s">
        <v>1025</v>
      </c>
      <c r="C304" s="19" t="s">
        <v>975</v>
      </c>
      <c r="D304" s="19" t="s">
        <v>1026</v>
      </c>
      <c r="E304" s="18" t="s">
        <v>64</v>
      </c>
      <c r="F304" s="18" t="s">
        <v>65</v>
      </c>
    </row>
    <row r="305" spans="1:6" ht="33.75" x14ac:dyDescent="0.25">
      <c r="A305" s="104"/>
      <c r="B305" s="19" t="s">
        <v>1027</v>
      </c>
      <c r="C305" s="19" t="s">
        <v>976</v>
      </c>
      <c r="D305" s="19" t="s">
        <v>1028</v>
      </c>
      <c r="E305" s="18" t="s">
        <v>64</v>
      </c>
      <c r="F305" s="18" t="s">
        <v>65</v>
      </c>
    </row>
    <row r="306" spans="1:6" ht="22.5" x14ac:dyDescent="0.25">
      <c r="A306" s="104"/>
      <c r="B306" s="19" t="s">
        <v>1029</v>
      </c>
      <c r="C306" s="19" t="s">
        <v>977</v>
      </c>
      <c r="D306" s="19" t="s">
        <v>1030</v>
      </c>
      <c r="E306" s="18" t="s">
        <v>64</v>
      </c>
      <c r="F306" s="18" t="s">
        <v>65</v>
      </c>
    </row>
    <row r="307" spans="1:6" ht="22.5" x14ac:dyDescent="0.25">
      <c r="A307" s="104"/>
      <c r="B307" s="19" t="s">
        <v>1031</v>
      </c>
      <c r="C307" s="19" t="s">
        <v>978</v>
      </c>
      <c r="D307" s="19" t="s">
        <v>1032</v>
      </c>
      <c r="E307" s="18" t="s">
        <v>64</v>
      </c>
      <c r="F307" s="18" t="s">
        <v>65</v>
      </c>
    </row>
    <row r="308" spans="1:6" ht="33.75" x14ac:dyDescent="0.25">
      <c r="A308" s="104"/>
      <c r="B308" s="19" t="s">
        <v>1033</v>
      </c>
      <c r="C308" s="19" t="s">
        <v>979</v>
      </c>
      <c r="D308" s="19" t="s">
        <v>1034</v>
      </c>
      <c r="E308" s="18" t="s">
        <v>64</v>
      </c>
      <c r="F308" s="18" t="s">
        <v>65</v>
      </c>
    </row>
    <row r="309" spans="1:6" ht="22.5" x14ac:dyDescent="0.25">
      <c r="A309" s="104"/>
      <c r="B309" s="19" t="s">
        <v>1035</v>
      </c>
      <c r="C309" s="19" t="s">
        <v>980</v>
      </c>
      <c r="D309" s="19" t="s">
        <v>1555</v>
      </c>
      <c r="E309" s="18" t="s">
        <v>64</v>
      </c>
      <c r="F309" s="18" t="s">
        <v>65</v>
      </c>
    </row>
    <row r="310" spans="1:6" ht="22.5" x14ac:dyDescent="0.25">
      <c r="A310" s="104"/>
      <c r="B310" s="19" t="s">
        <v>2042</v>
      </c>
      <c r="C310" s="19" t="s">
        <v>981</v>
      </c>
      <c r="D310" s="19" t="s">
        <v>1036</v>
      </c>
      <c r="E310" s="18" t="s">
        <v>64</v>
      </c>
      <c r="F310" s="18" t="s">
        <v>65</v>
      </c>
    </row>
    <row r="311" spans="1:6" ht="45" x14ac:dyDescent="0.25">
      <c r="A311" s="104"/>
      <c r="B311" s="19" t="s">
        <v>2040</v>
      </c>
      <c r="C311" s="19" t="s">
        <v>982</v>
      </c>
      <c r="D311" s="19" t="s">
        <v>1556</v>
      </c>
      <c r="E311" s="18" t="s">
        <v>64</v>
      </c>
      <c r="F311" s="18" t="s">
        <v>65</v>
      </c>
    </row>
    <row r="312" spans="1:6" ht="33.75" x14ac:dyDescent="0.25">
      <c r="A312" s="104"/>
      <c r="B312" s="19" t="s">
        <v>2041</v>
      </c>
      <c r="C312" s="19" t="s">
        <v>983</v>
      </c>
      <c r="D312" s="19" t="s">
        <v>1557</v>
      </c>
      <c r="E312" s="18" t="s">
        <v>64</v>
      </c>
      <c r="F312" s="18" t="s">
        <v>65</v>
      </c>
    </row>
    <row r="313" spans="1:6" ht="33.75" x14ac:dyDescent="0.25">
      <c r="A313" s="104"/>
      <c r="B313" s="19" t="s">
        <v>2043</v>
      </c>
      <c r="C313" s="19" t="s">
        <v>984</v>
      </c>
      <c r="D313" s="19" t="s">
        <v>1558</v>
      </c>
      <c r="E313" s="18" t="s">
        <v>64</v>
      </c>
      <c r="F313" s="18" t="s">
        <v>65</v>
      </c>
    </row>
    <row r="314" spans="1:6" ht="33.75" x14ac:dyDescent="0.25">
      <c r="A314" s="104"/>
      <c r="B314" s="19" t="s">
        <v>2044</v>
      </c>
      <c r="C314" s="19" t="s">
        <v>985</v>
      </c>
      <c r="D314" s="19" t="s">
        <v>1559</v>
      </c>
      <c r="E314" s="18" t="s">
        <v>64</v>
      </c>
      <c r="F314" s="18" t="s">
        <v>65</v>
      </c>
    </row>
    <row r="315" spans="1:6" ht="33.75" x14ac:dyDescent="0.25">
      <c r="A315" s="104"/>
      <c r="B315" s="19" t="s">
        <v>2045</v>
      </c>
      <c r="C315" s="19" t="s">
        <v>986</v>
      </c>
      <c r="D315" s="19" t="s">
        <v>1560</v>
      </c>
      <c r="E315" s="18" t="s">
        <v>64</v>
      </c>
      <c r="F315" s="18" t="s">
        <v>65</v>
      </c>
    </row>
    <row r="316" spans="1:6" ht="33.75" x14ac:dyDescent="0.25">
      <c r="A316" s="104"/>
      <c r="B316" s="19" t="s">
        <v>2046</v>
      </c>
      <c r="C316" s="19" t="s">
        <v>987</v>
      </c>
      <c r="D316" s="19" t="s">
        <v>1561</v>
      </c>
      <c r="E316" s="18" t="s">
        <v>64</v>
      </c>
      <c r="F316" s="18" t="s">
        <v>65</v>
      </c>
    </row>
    <row r="317" spans="1:6" ht="45" x14ac:dyDescent="0.25">
      <c r="A317" s="104"/>
      <c r="B317" s="19" t="s">
        <v>2047</v>
      </c>
      <c r="C317" s="19" t="s">
        <v>988</v>
      </c>
      <c r="D317" s="19" t="s">
        <v>1037</v>
      </c>
      <c r="E317" s="18" t="s">
        <v>64</v>
      </c>
      <c r="F317" s="18" t="s">
        <v>65</v>
      </c>
    </row>
    <row r="318" spans="1:6" ht="33.75" x14ac:dyDescent="0.25">
      <c r="A318" s="104"/>
      <c r="B318" s="19" t="s">
        <v>2048</v>
      </c>
      <c r="C318" s="19" t="s">
        <v>989</v>
      </c>
      <c r="D318" s="19" t="s">
        <v>1038</v>
      </c>
      <c r="E318" s="18" t="s">
        <v>64</v>
      </c>
      <c r="F318" s="18" t="s">
        <v>65</v>
      </c>
    </row>
    <row r="319" spans="1:6" ht="33.75" x14ac:dyDescent="0.25">
      <c r="A319" s="104"/>
      <c r="B319" s="19" t="s">
        <v>2049</v>
      </c>
      <c r="C319" s="19" t="s">
        <v>990</v>
      </c>
      <c r="D319" s="19" t="s">
        <v>1039</v>
      </c>
      <c r="E319" s="18" t="s">
        <v>64</v>
      </c>
      <c r="F319" s="18" t="s">
        <v>65</v>
      </c>
    </row>
    <row r="320" spans="1:6" ht="33.75" x14ac:dyDescent="0.25">
      <c r="A320" s="104"/>
      <c r="B320" s="19" t="s">
        <v>2050</v>
      </c>
      <c r="C320" s="19" t="s">
        <v>991</v>
      </c>
      <c r="D320" s="19" t="s">
        <v>1040</v>
      </c>
      <c r="E320" s="18" t="s">
        <v>64</v>
      </c>
      <c r="F320" s="18" t="s">
        <v>65</v>
      </c>
    </row>
    <row r="321" spans="1:6" ht="45" x14ac:dyDescent="0.25">
      <c r="A321" s="104"/>
      <c r="B321" s="19" t="s">
        <v>1041</v>
      </c>
      <c r="C321" s="19" t="s">
        <v>992</v>
      </c>
      <c r="D321" s="19" t="s">
        <v>1562</v>
      </c>
      <c r="E321" s="18" t="s">
        <v>64</v>
      </c>
      <c r="F321" s="18" t="s">
        <v>65</v>
      </c>
    </row>
    <row r="322" spans="1:6" ht="33.75" x14ac:dyDescent="0.25">
      <c r="A322" s="104"/>
      <c r="B322" s="19" t="s">
        <v>2051</v>
      </c>
      <c r="C322" s="19" t="s">
        <v>993</v>
      </c>
      <c r="D322" s="19" t="s">
        <v>1042</v>
      </c>
      <c r="E322" s="18" t="s">
        <v>64</v>
      </c>
      <c r="F322" s="18" t="s">
        <v>65</v>
      </c>
    </row>
    <row r="323" spans="1:6" ht="33.75" x14ac:dyDescent="0.25">
      <c r="A323" s="104"/>
      <c r="B323" s="19" t="s">
        <v>1043</v>
      </c>
      <c r="C323" s="19" t="s">
        <v>994</v>
      </c>
      <c r="D323" s="19" t="s">
        <v>1044</v>
      </c>
      <c r="E323" s="18" t="s">
        <v>64</v>
      </c>
      <c r="F323" s="18" t="s">
        <v>65</v>
      </c>
    </row>
    <row r="324" spans="1:6" ht="33.75" x14ac:dyDescent="0.25">
      <c r="A324" s="104"/>
      <c r="B324" s="19" t="s">
        <v>1045</v>
      </c>
      <c r="C324" s="19" t="s">
        <v>995</v>
      </c>
      <c r="D324" s="19" t="s">
        <v>1046</v>
      </c>
      <c r="E324" s="18" t="s">
        <v>64</v>
      </c>
      <c r="F324" s="18" t="s">
        <v>65</v>
      </c>
    </row>
    <row r="325" spans="1:6" ht="22.5" x14ac:dyDescent="0.25">
      <c r="A325" s="104"/>
      <c r="B325" s="19" t="s">
        <v>1047</v>
      </c>
      <c r="C325" s="19" t="s">
        <v>996</v>
      </c>
      <c r="D325" s="19" t="s">
        <v>1048</v>
      </c>
      <c r="E325" s="18" t="s">
        <v>64</v>
      </c>
      <c r="F325" s="18" t="s">
        <v>65</v>
      </c>
    </row>
    <row r="326" spans="1:6" ht="33.75" x14ac:dyDescent="0.25">
      <c r="A326" s="104"/>
      <c r="B326" s="19" t="s">
        <v>1049</v>
      </c>
      <c r="C326" s="19" t="s">
        <v>997</v>
      </c>
      <c r="D326" s="19" t="s">
        <v>1050</v>
      </c>
      <c r="E326" s="18" t="s">
        <v>64</v>
      </c>
      <c r="F326" s="18" t="s">
        <v>65</v>
      </c>
    </row>
    <row r="327" spans="1:6" ht="22.5" x14ac:dyDescent="0.25">
      <c r="A327" s="104"/>
      <c r="B327" s="19" t="s">
        <v>1051</v>
      </c>
      <c r="C327" s="19" t="s">
        <v>998</v>
      </c>
      <c r="D327" s="19" t="s">
        <v>1052</v>
      </c>
      <c r="E327" s="18" t="s">
        <v>64</v>
      </c>
      <c r="F327" s="18" t="s">
        <v>65</v>
      </c>
    </row>
    <row r="328" spans="1:6" ht="157.5" x14ac:dyDescent="0.25">
      <c r="A328" s="104"/>
      <c r="B328" s="19" t="s">
        <v>1053</v>
      </c>
      <c r="C328" s="19" t="s">
        <v>999</v>
      </c>
      <c r="D328" s="19" t="s">
        <v>1567</v>
      </c>
      <c r="E328" s="18" t="s">
        <v>64</v>
      </c>
      <c r="F328" s="18" t="s">
        <v>1054</v>
      </c>
    </row>
    <row r="329" spans="1:6" ht="45" x14ac:dyDescent="0.25">
      <c r="A329" s="104"/>
      <c r="B329" s="19" t="s">
        <v>1055</v>
      </c>
      <c r="C329" s="19" t="s">
        <v>1000</v>
      </c>
      <c r="D329" s="19" t="s">
        <v>1056</v>
      </c>
      <c r="E329" s="18" t="s">
        <v>64</v>
      </c>
      <c r="F329" s="18" t="s">
        <v>1054</v>
      </c>
    </row>
    <row r="330" spans="1:6" ht="22.5" customHeight="1" x14ac:dyDescent="0.25">
      <c r="A330" s="108" t="s">
        <v>1083</v>
      </c>
      <c r="B330" s="19" t="s">
        <v>2052</v>
      </c>
      <c r="C330" s="19" t="s">
        <v>1001</v>
      </c>
      <c r="D330" s="19" t="s">
        <v>1084</v>
      </c>
      <c r="E330" s="19" t="s">
        <v>64</v>
      </c>
      <c r="F330" s="19" t="s">
        <v>65</v>
      </c>
    </row>
    <row r="331" spans="1:6" ht="33.75" x14ac:dyDescent="0.25">
      <c r="A331" s="108"/>
      <c r="B331" s="19" t="s">
        <v>2053</v>
      </c>
      <c r="C331" s="19" t="s">
        <v>1080</v>
      </c>
      <c r="D331" s="19" t="s">
        <v>1026</v>
      </c>
      <c r="E331" s="19" t="s">
        <v>64</v>
      </c>
      <c r="F331" s="19" t="s">
        <v>65</v>
      </c>
    </row>
    <row r="332" spans="1:6" ht="33.75" x14ac:dyDescent="0.25">
      <c r="A332" s="108"/>
      <c r="B332" s="19" t="s">
        <v>2054</v>
      </c>
      <c r="C332" s="19" t="s">
        <v>1081</v>
      </c>
      <c r="D332" s="19" t="s">
        <v>1028</v>
      </c>
      <c r="E332" s="19" t="s">
        <v>64</v>
      </c>
      <c r="F332" s="19" t="s">
        <v>65</v>
      </c>
    </row>
    <row r="333" spans="1:6" ht="22.5" x14ac:dyDescent="0.25">
      <c r="A333" s="108"/>
      <c r="B333" s="19" t="s">
        <v>2055</v>
      </c>
      <c r="C333" s="19" t="s">
        <v>1082</v>
      </c>
      <c r="D333" s="19" t="s">
        <v>1085</v>
      </c>
      <c r="E333" s="19" t="s">
        <v>64</v>
      </c>
      <c r="F333" s="19" t="s">
        <v>65</v>
      </c>
    </row>
    <row r="334" spans="1:6" ht="22.5" x14ac:dyDescent="0.25">
      <c r="A334" s="108"/>
      <c r="B334" s="19" t="s">
        <v>2056</v>
      </c>
      <c r="C334" s="19" t="s">
        <v>1116</v>
      </c>
      <c r="D334" s="19" t="s">
        <v>1086</v>
      </c>
      <c r="E334" s="19" t="s">
        <v>64</v>
      </c>
      <c r="F334" s="19" t="s">
        <v>65</v>
      </c>
    </row>
    <row r="335" spans="1:6" ht="45" x14ac:dyDescent="0.25">
      <c r="A335" s="108"/>
      <c r="B335" s="19" t="s">
        <v>2057</v>
      </c>
      <c r="C335" s="19" t="s">
        <v>1117</v>
      </c>
      <c r="D335" s="19" t="s">
        <v>1087</v>
      </c>
      <c r="E335" s="19" t="s">
        <v>64</v>
      </c>
      <c r="F335" s="19" t="s">
        <v>65</v>
      </c>
    </row>
    <row r="336" spans="1:6" ht="22.5" x14ac:dyDescent="0.25">
      <c r="A336" s="108"/>
      <c r="B336" s="19" t="s">
        <v>2058</v>
      </c>
      <c r="C336" s="19" t="s">
        <v>1118</v>
      </c>
      <c r="D336" s="19" t="s">
        <v>1088</v>
      </c>
      <c r="E336" s="19" t="s">
        <v>64</v>
      </c>
      <c r="F336" s="19" t="s">
        <v>65</v>
      </c>
    </row>
    <row r="337" spans="1:6" ht="33.75" x14ac:dyDescent="0.25">
      <c r="A337" s="108"/>
      <c r="B337" s="19" t="s">
        <v>2059</v>
      </c>
      <c r="C337" s="19" t="s">
        <v>1119</v>
      </c>
      <c r="D337" s="19" t="s">
        <v>1089</v>
      </c>
      <c r="E337" s="19" t="s">
        <v>64</v>
      </c>
      <c r="F337" s="19" t="s">
        <v>65</v>
      </c>
    </row>
    <row r="338" spans="1:6" ht="22.5" x14ac:dyDescent="0.25">
      <c r="A338" s="108"/>
      <c r="B338" s="19" t="s">
        <v>2060</v>
      </c>
      <c r="C338" s="19" t="s">
        <v>1120</v>
      </c>
      <c r="D338" s="19" t="s">
        <v>1090</v>
      </c>
      <c r="E338" s="19" t="s">
        <v>64</v>
      </c>
      <c r="F338" s="19" t="s">
        <v>65</v>
      </c>
    </row>
    <row r="339" spans="1:6" ht="33.75" x14ac:dyDescent="0.25">
      <c r="A339" s="108"/>
      <c r="B339" s="19" t="s">
        <v>1091</v>
      </c>
      <c r="C339" s="19" t="s">
        <v>1121</v>
      </c>
      <c r="D339" s="19" t="s">
        <v>1092</v>
      </c>
      <c r="E339" s="19" t="s">
        <v>64</v>
      </c>
      <c r="F339" s="19" t="s">
        <v>65</v>
      </c>
    </row>
    <row r="340" spans="1:6" ht="33.75" x14ac:dyDescent="0.25">
      <c r="A340" s="108"/>
      <c r="B340" s="19" t="s">
        <v>1093</v>
      </c>
      <c r="C340" s="19" t="s">
        <v>1122</v>
      </c>
      <c r="D340" s="19" t="s">
        <v>1094</v>
      </c>
      <c r="E340" s="19" t="s">
        <v>64</v>
      </c>
      <c r="F340" s="19" t="s">
        <v>65</v>
      </c>
    </row>
    <row r="341" spans="1:6" ht="33.75" x14ac:dyDescent="0.25">
      <c r="A341" s="108"/>
      <c r="B341" s="19" t="s">
        <v>1095</v>
      </c>
      <c r="C341" s="19" t="s">
        <v>1123</v>
      </c>
      <c r="D341" s="19" t="s">
        <v>1096</v>
      </c>
      <c r="E341" s="19" t="s">
        <v>64</v>
      </c>
      <c r="F341" s="19" t="s">
        <v>65</v>
      </c>
    </row>
    <row r="342" spans="1:6" ht="45" x14ac:dyDescent="0.25">
      <c r="A342" s="108"/>
      <c r="B342" s="19" t="s">
        <v>1097</v>
      </c>
      <c r="C342" s="19" t="s">
        <v>1124</v>
      </c>
      <c r="D342" s="19" t="s">
        <v>1098</v>
      </c>
      <c r="E342" s="19" t="s">
        <v>64</v>
      </c>
      <c r="F342" s="19" t="s">
        <v>65</v>
      </c>
    </row>
    <row r="343" spans="1:6" ht="45" x14ac:dyDescent="0.25">
      <c r="A343" s="108"/>
      <c r="B343" s="19" t="s">
        <v>1099</v>
      </c>
      <c r="C343" s="19" t="s">
        <v>1125</v>
      </c>
      <c r="D343" s="19" t="s">
        <v>1100</v>
      </c>
      <c r="E343" s="19" t="s">
        <v>64</v>
      </c>
      <c r="F343" s="19" t="s">
        <v>65</v>
      </c>
    </row>
    <row r="344" spans="1:6" ht="22.5" x14ac:dyDescent="0.25">
      <c r="A344" s="108"/>
      <c r="B344" s="19" t="s">
        <v>2061</v>
      </c>
      <c r="C344" s="19" t="s">
        <v>1126</v>
      </c>
      <c r="D344" s="19" t="s">
        <v>1101</v>
      </c>
      <c r="E344" s="19" t="s">
        <v>64</v>
      </c>
      <c r="F344" s="19" t="s">
        <v>65</v>
      </c>
    </row>
    <row r="345" spans="1:6" ht="33.75" x14ac:dyDescent="0.25">
      <c r="A345" s="108"/>
      <c r="B345" s="19" t="s">
        <v>1102</v>
      </c>
      <c r="C345" s="19" t="s">
        <v>1127</v>
      </c>
      <c r="D345" s="19" t="s">
        <v>1103</v>
      </c>
      <c r="E345" s="19" t="s">
        <v>64</v>
      </c>
      <c r="F345" s="19" t="s">
        <v>65</v>
      </c>
    </row>
    <row r="346" spans="1:6" ht="33.75" x14ac:dyDescent="0.25">
      <c r="A346" s="108"/>
      <c r="B346" s="19" t="s">
        <v>2062</v>
      </c>
      <c r="C346" s="19" t="s">
        <v>1128</v>
      </c>
      <c r="D346" s="19" t="s">
        <v>1104</v>
      </c>
      <c r="E346" s="19" t="s">
        <v>64</v>
      </c>
      <c r="F346" s="19" t="s">
        <v>65</v>
      </c>
    </row>
    <row r="347" spans="1:6" ht="45" x14ac:dyDescent="0.25">
      <c r="A347" s="108"/>
      <c r="B347" s="19" t="s">
        <v>1105</v>
      </c>
      <c r="C347" s="19" t="s">
        <v>1129</v>
      </c>
      <c r="D347" s="19" t="s">
        <v>1106</v>
      </c>
      <c r="E347" s="19" t="s">
        <v>64</v>
      </c>
      <c r="F347" s="19" t="s">
        <v>65</v>
      </c>
    </row>
    <row r="348" spans="1:6" ht="56.25" x14ac:dyDescent="0.25">
      <c r="A348" s="108"/>
      <c r="B348" s="19" t="s">
        <v>1107</v>
      </c>
      <c r="C348" s="19" t="s">
        <v>1130</v>
      </c>
      <c r="D348" s="19" t="s">
        <v>1108</v>
      </c>
      <c r="E348" s="19" t="s">
        <v>64</v>
      </c>
      <c r="F348" s="19" t="s">
        <v>65</v>
      </c>
    </row>
    <row r="349" spans="1:6" ht="78.75" x14ac:dyDescent="0.25">
      <c r="A349" s="108"/>
      <c r="B349" s="19" t="s">
        <v>2063</v>
      </c>
      <c r="C349" s="19" t="s">
        <v>1131</v>
      </c>
      <c r="D349" s="19" t="s">
        <v>1563</v>
      </c>
      <c r="E349" s="19" t="s">
        <v>64</v>
      </c>
      <c r="F349" s="19" t="s">
        <v>65</v>
      </c>
    </row>
    <row r="350" spans="1:6" ht="22.5" x14ac:dyDescent="0.25">
      <c r="A350" s="108"/>
      <c r="B350" s="19" t="s">
        <v>2065</v>
      </c>
      <c r="C350" s="19" t="s">
        <v>1132</v>
      </c>
      <c r="D350" s="19" t="s">
        <v>1109</v>
      </c>
      <c r="E350" s="19" t="s">
        <v>64</v>
      </c>
      <c r="F350" s="19" t="s">
        <v>65</v>
      </c>
    </row>
    <row r="351" spans="1:6" ht="22.5" x14ac:dyDescent="0.25">
      <c r="A351" s="108"/>
      <c r="B351" s="19" t="s">
        <v>2066</v>
      </c>
      <c r="C351" s="19" t="s">
        <v>1133</v>
      </c>
      <c r="D351" s="19" t="s">
        <v>1110</v>
      </c>
      <c r="E351" s="19" t="s">
        <v>64</v>
      </c>
      <c r="F351" s="19" t="s">
        <v>65</v>
      </c>
    </row>
    <row r="352" spans="1:6" ht="33.75" x14ac:dyDescent="0.25">
      <c r="A352" s="108"/>
      <c r="B352" s="19" t="s">
        <v>2067</v>
      </c>
      <c r="C352" s="19" t="s">
        <v>1134</v>
      </c>
      <c r="D352" s="19" t="s">
        <v>1046</v>
      </c>
      <c r="E352" s="19" t="s">
        <v>64</v>
      </c>
      <c r="F352" s="19" t="s">
        <v>65</v>
      </c>
    </row>
    <row r="353" spans="1:6" ht="56.25" x14ac:dyDescent="0.25">
      <c r="A353" s="108"/>
      <c r="B353" s="19" t="s">
        <v>1111</v>
      </c>
      <c r="C353" s="19" t="s">
        <v>1135</v>
      </c>
      <c r="D353" s="19" t="s">
        <v>1112</v>
      </c>
      <c r="E353" s="19" t="s">
        <v>64</v>
      </c>
      <c r="F353" s="19" t="s">
        <v>65</v>
      </c>
    </row>
    <row r="354" spans="1:6" ht="67.5" x14ac:dyDescent="0.25">
      <c r="A354" s="108"/>
      <c r="B354" s="19" t="s">
        <v>2068</v>
      </c>
      <c r="C354" s="19" t="s">
        <v>1136</v>
      </c>
      <c r="D354" s="19" t="s">
        <v>1113</v>
      </c>
      <c r="E354" s="19" t="s">
        <v>64</v>
      </c>
      <c r="F354" s="19" t="s">
        <v>65</v>
      </c>
    </row>
    <row r="355" spans="1:6" ht="45" x14ac:dyDescent="0.25">
      <c r="A355" s="108"/>
      <c r="B355" s="19" t="s">
        <v>2069</v>
      </c>
      <c r="C355" s="19" t="s">
        <v>1137</v>
      </c>
      <c r="D355" s="19" t="s">
        <v>1114</v>
      </c>
      <c r="E355" s="19" t="s">
        <v>64</v>
      </c>
      <c r="F355" s="19" t="s">
        <v>65</v>
      </c>
    </row>
    <row r="356" spans="1:6" ht="33.75" x14ac:dyDescent="0.25">
      <c r="A356" s="108"/>
      <c r="B356" s="19" t="s">
        <v>2070</v>
      </c>
      <c r="C356" s="19" t="s">
        <v>1138</v>
      </c>
      <c r="D356" s="19" t="s">
        <v>1115</v>
      </c>
      <c r="E356" s="19" t="s">
        <v>64</v>
      </c>
      <c r="F356" s="19" t="s">
        <v>65</v>
      </c>
    </row>
    <row r="357" spans="1:6" ht="63.75" customHeight="1" x14ac:dyDescent="0.25">
      <c r="A357" s="104" t="s">
        <v>1148</v>
      </c>
      <c r="B357" s="19" t="s">
        <v>2071</v>
      </c>
      <c r="C357" s="19" t="s">
        <v>1236</v>
      </c>
      <c r="D357" s="19" t="s">
        <v>1149</v>
      </c>
      <c r="E357" s="19" t="s">
        <v>64</v>
      </c>
      <c r="F357" s="19" t="s">
        <v>65</v>
      </c>
    </row>
    <row r="358" spans="1:6" ht="56.25" x14ac:dyDescent="0.25">
      <c r="A358" s="104"/>
      <c r="B358" s="19" t="s">
        <v>2072</v>
      </c>
      <c r="C358" s="19" t="s">
        <v>1237</v>
      </c>
      <c r="D358" s="19" t="s">
        <v>1150</v>
      </c>
      <c r="E358" s="19" t="s">
        <v>64</v>
      </c>
      <c r="F358" s="19" t="s">
        <v>65</v>
      </c>
    </row>
    <row r="359" spans="1:6" ht="56.25" x14ac:dyDescent="0.25">
      <c r="A359" s="104"/>
      <c r="B359" s="19" t="s">
        <v>2073</v>
      </c>
      <c r="C359" s="19" t="s">
        <v>1238</v>
      </c>
      <c r="D359" s="19" t="s">
        <v>1151</v>
      </c>
      <c r="E359" s="19" t="s">
        <v>64</v>
      </c>
      <c r="F359" s="19" t="s">
        <v>65</v>
      </c>
    </row>
    <row r="360" spans="1:6" ht="33.75" x14ac:dyDescent="0.25">
      <c r="A360" s="104"/>
      <c r="B360" s="19" t="s">
        <v>2074</v>
      </c>
      <c r="C360" s="19" t="s">
        <v>1239</v>
      </c>
      <c r="D360" s="19" t="s">
        <v>1152</v>
      </c>
      <c r="E360" s="19" t="s">
        <v>64</v>
      </c>
      <c r="F360" s="19" t="s">
        <v>65</v>
      </c>
    </row>
    <row r="361" spans="1:6" ht="67.5" x14ac:dyDescent="0.25">
      <c r="A361" s="104"/>
      <c r="B361" s="19" t="s">
        <v>2075</v>
      </c>
      <c r="C361" s="19" t="s">
        <v>1240</v>
      </c>
      <c r="D361" s="19" t="s">
        <v>1153</v>
      </c>
      <c r="E361" s="19" t="s">
        <v>64</v>
      </c>
      <c r="F361" s="19" t="s">
        <v>65</v>
      </c>
    </row>
    <row r="362" spans="1:6" ht="45" x14ac:dyDescent="0.25">
      <c r="A362" s="104"/>
      <c r="B362" s="19" t="s">
        <v>2076</v>
      </c>
      <c r="C362" s="19" t="s">
        <v>1241</v>
      </c>
      <c r="D362" s="19" t="s">
        <v>1154</v>
      </c>
      <c r="E362" s="19" t="s">
        <v>64</v>
      </c>
      <c r="F362" s="19" t="s">
        <v>65</v>
      </c>
    </row>
    <row r="363" spans="1:6" ht="45" x14ac:dyDescent="0.25">
      <c r="A363" s="104"/>
      <c r="B363" s="19" t="s">
        <v>2077</v>
      </c>
      <c r="C363" s="19" t="s">
        <v>1242</v>
      </c>
      <c r="D363" s="19" t="s">
        <v>1155</v>
      </c>
      <c r="E363" s="19" t="s">
        <v>64</v>
      </c>
      <c r="F363" s="19" t="s">
        <v>65</v>
      </c>
    </row>
    <row r="364" spans="1:6" ht="45" x14ac:dyDescent="0.25">
      <c r="A364" s="104"/>
      <c r="B364" s="19" t="s">
        <v>2078</v>
      </c>
      <c r="C364" s="19" t="s">
        <v>1243</v>
      </c>
      <c r="D364" s="19" t="s">
        <v>1156</v>
      </c>
      <c r="E364" s="19" t="s">
        <v>64</v>
      </c>
      <c r="F364" s="19" t="s">
        <v>65</v>
      </c>
    </row>
    <row r="365" spans="1:6" ht="67.5" x14ac:dyDescent="0.25">
      <c r="A365" s="104"/>
      <c r="B365" s="19" t="s">
        <v>2079</v>
      </c>
      <c r="C365" s="19" t="s">
        <v>1244</v>
      </c>
      <c r="D365" s="19" t="s">
        <v>1157</v>
      </c>
      <c r="E365" s="19" t="s">
        <v>64</v>
      </c>
      <c r="F365" s="19" t="s">
        <v>65</v>
      </c>
    </row>
    <row r="366" spans="1:6" ht="67.5" x14ac:dyDescent="0.25">
      <c r="A366" s="104"/>
      <c r="B366" s="19" t="s">
        <v>2080</v>
      </c>
      <c r="C366" s="19" t="s">
        <v>1245</v>
      </c>
      <c r="D366" s="19" t="s">
        <v>1158</v>
      </c>
      <c r="E366" s="19" t="s">
        <v>64</v>
      </c>
      <c r="F366" s="19" t="s">
        <v>65</v>
      </c>
    </row>
    <row r="367" spans="1:6" ht="56.25" x14ac:dyDescent="0.25">
      <c r="A367" s="104"/>
      <c r="B367" s="19" t="s">
        <v>2081</v>
      </c>
      <c r="C367" s="19" t="s">
        <v>1246</v>
      </c>
      <c r="D367" s="19" t="s">
        <v>1159</v>
      </c>
      <c r="E367" s="19" t="s">
        <v>64</v>
      </c>
      <c r="F367" s="19" t="s">
        <v>65</v>
      </c>
    </row>
    <row r="368" spans="1:6" ht="45" x14ac:dyDescent="0.25">
      <c r="A368" s="104"/>
      <c r="B368" s="19" t="s">
        <v>2082</v>
      </c>
      <c r="C368" s="19" t="s">
        <v>1247</v>
      </c>
      <c r="D368" s="19" t="s">
        <v>1160</v>
      </c>
      <c r="E368" s="19" t="s">
        <v>64</v>
      </c>
      <c r="F368" s="19" t="s">
        <v>65</v>
      </c>
    </row>
    <row r="369" spans="1:6" ht="45" x14ac:dyDescent="0.25">
      <c r="A369" s="104"/>
      <c r="B369" s="19" t="s">
        <v>2083</v>
      </c>
      <c r="C369" s="19" t="s">
        <v>1248</v>
      </c>
      <c r="D369" s="19" t="s">
        <v>1161</v>
      </c>
      <c r="E369" s="19" t="s">
        <v>64</v>
      </c>
      <c r="F369" s="19" t="s">
        <v>65</v>
      </c>
    </row>
    <row r="370" spans="1:6" ht="45" x14ac:dyDescent="0.25">
      <c r="A370" s="104"/>
      <c r="B370" s="19" t="s">
        <v>2084</v>
      </c>
      <c r="C370" s="19" t="s">
        <v>1249</v>
      </c>
      <c r="D370" s="19" t="s">
        <v>1162</v>
      </c>
      <c r="E370" s="19" t="s">
        <v>64</v>
      </c>
      <c r="F370" s="19" t="s">
        <v>65</v>
      </c>
    </row>
    <row r="371" spans="1:6" ht="56.25" x14ac:dyDescent="0.25">
      <c r="A371" s="104"/>
      <c r="B371" s="19" t="s">
        <v>2085</v>
      </c>
      <c r="C371" s="19" t="s">
        <v>1250</v>
      </c>
      <c r="D371" s="19" t="s">
        <v>1163</v>
      </c>
      <c r="E371" s="19" t="s">
        <v>64</v>
      </c>
      <c r="F371" s="19" t="s">
        <v>65</v>
      </c>
    </row>
    <row r="372" spans="1:6" ht="67.5" x14ac:dyDescent="0.25">
      <c r="A372" s="104"/>
      <c r="B372" s="19" t="s">
        <v>1164</v>
      </c>
      <c r="C372" s="19" t="s">
        <v>1251</v>
      </c>
      <c r="D372" s="19" t="s">
        <v>1165</v>
      </c>
      <c r="E372" s="19" t="s">
        <v>64</v>
      </c>
      <c r="F372" s="19" t="s">
        <v>65</v>
      </c>
    </row>
    <row r="373" spans="1:6" ht="45" x14ac:dyDescent="0.25">
      <c r="A373" s="104"/>
      <c r="B373" s="19" t="s">
        <v>1166</v>
      </c>
      <c r="C373" s="19" t="s">
        <v>1252</v>
      </c>
      <c r="D373" s="19" t="s">
        <v>1167</v>
      </c>
      <c r="E373" s="19" t="s">
        <v>64</v>
      </c>
      <c r="F373" s="19" t="s">
        <v>65</v>
      </c>
    </row>
    <row r="374" spans="1:6" ht="45" x14ac:dyDescent="0.25">
      <c r="A374" s="104"/>
      <c r="B374" s="19" t="s">
        <v>1168</v>
      </c>
      <c r="C374" s="19" t="s">
        <v>1253</v>
      </c>
      <c r="D374" s="19" t="s">
        <v>1169</v>
      </c>
      <c r="E374" s="19" t="s">
        <v>64</v>
      </c>
      <c r="F374" s="19" t="s">
        <v>65</v>
      </c>
    </row>
    <row r="375" spans="1:6" ht="56.25" x14ac:dyDescent="0.25">
      <c r="A375" s="104"/>
      <c r="B375" s="19" t="s">
        <v>1170</v>
      </c>
      <c r="C375" s="19" t="s">
        <v>1254</v>
      </c>
      <c r="D375" s="19" t="s">
        <v>1171</v>
      </c>
      <c r="E375" s="19" t="s">
        <v>64</v>
      </c>
      <c r="F375" s="19" t="s">
        <v>65</v>
      </c>
    </row>
    <row r="376" spans="1:6" ht="45" x14ac:dyDescent="0.25">
      <c r="A376" s="104"/>
      <c r="B376" s="19" t="s">
        <v>1172</v>
      </c>
      <c r="C376" s="19" t="s">
        <v>1255</v>
      </c>
      <c r="D376" s="19" t="s">
        <v>1173</v>
      </c>
      <c r="E376" s="19" t="s">
        <v>64</v>
      </c>
      <c r="F376" s="19" t="s">
        <v>65</v>
      </c>
    </row>
    <row r="377" spans="1:6" ht="56.25" x14ac:dyDescent="0.25">
      <c r="A377" s="104"/>
      <c r="B377" s="19" t="s">
        <v>1174</v>
      </c>
      <c r="C377" s="19" t="s">
        <v>1256</v>
      </c>
      <c r="D377" s="19" t="s">
        <v>1175</v>
      </c>
      <c r="E377" s="19" t="s">
        <v>64</v>
      </c>
      <c r="F377" s="19" t="s">
        <v>65</v>
      </c>
    </row>
    <row r="378" spans="1:6" ht="56.25" x14ac:dyDescent="0.25">
      <c r="A378" s="104"/>
      <c r="B378" s="19" t="s">
        <v>1176</v>
      </c>
      <c r="C378" s="19" t="s">
        <v>1257</v>
      </c>
      <c r="D378" s="19" t="s">
        <v>1177</v>
      </c>
      <c r="E378" s="19" t="s">
        <v>64</v>
      </c>
      <c r="F378" s="19" t="s">
        <v>65</v>
      </c>
    </row>
    <row r="379" spans="1:6" ht="56.25" x14ac:dyDescent="0.25">
      <c r="A379" s="104"/>
      <c r="B379" s="19" t="s">
        <v>1178</v>
      </c>
      <c r="C379" s="19" t="s">
        <v>1258</v>
      </c>
      <c r="D379" s="19" t="s">
        <v>1179</v>
      </c>
      <c r="E379" s="19" t="s">
        <v>64</v>
      </c>
      <c r="F379" s="19" t="s">
        <v>65</v>
      </c>
    </row>
    <row r="380" spans="1:6" ht="45" x14ac:dyDescent="0.25">
      <c r="A380" s="104"/>
      <c r="B380" s="19" t="s">
        <v>1180</v>
      </c>
      <c r="C380" s="19" t="s">
        <v>1259</v>
      </c>
      <c r="D380" s="19" t="s">
        <v>1181</v>
      </c>
      <c r="E380" s="19" t="s">
        <v>64</v>
      </c>
      <c r="F380" s="19" t="s">
        <v>65</v>
      </c>
    </row>
    <row r="381" spans="1:6" ht="67.5" x14ac:dyDescent="0.25">
      <c r="A381" s="104"/>
      <c r="B381" s="19" t="s">
        <v>1182</v>
      </c>
      <c r="C381" s="19" t="s">
        <v>1260</v>
      </c>
      <c r="D381" s="19" t="s">
        <v>1183</v>
      </c>
      <c r="E381" s="19" t="s">
        <v>64</v>
      </c>
      <c r="F381" s="19" t="s">
        <v>65</v>
      </c>
    </row>
    <row r="382" spans="1:6" ht="56.25" x14ac:dyDescent="0.25">
      <c r="A382" s="104"/>
      <c r="B382" s="19" t="s">
        <v>1184</v>
      </c>
      <c r="C382" s="19" t="s">
        <v>1261</v>
      </c>
      <c r="D382" s="19" t="s">
        <v>1185</v>
      </c>
      <c r="E382" s="19" t="s">
        <v>64</v>
      </c>
      <c r="F382" s="19" t="s">
        <v>65</v>
      </c>
    </row>
    <row r="383" spans="1:6" ht="33.75" x14ac:dyDescent="0.25">
      <c r="A383" s="104"/>
      <c r="B383" s="19" t="s">
        <v>2086</v>
      </c>
      <c r="C383" s="19" t="s">
        <v>1262</v>
      </c>
      <c r="D383" s="19" t="s">
        <v>1186</v>
      </c>
      <c r="E383" s="19" t="s">
        <v>64</v>
      </c>
      <c r="F383" s="19" t="s">
        <v>65</v>
      </c>
    </row>
    <row r="384" spans="1:6" ht="45" x14ac:dyDescent="0.25">
      <c r="A384" s="104"/>
      <c r="B384" s="19" t="s">
        <v>1187</v>
      </c>
      <c r="C384" s="19" t="s">
        <v>1263</v>
      </c>
      <c r="D384" s="19" t="s">
        <v>1188</v>
      </c>
      <c r="E384" s="19" t="s">
        <v>64</v>
      </c>
      <c r="F384" s="19" t="s">
        <v>65</v>
      </c>
    </row>
    <row r="385" spans="1:6" ht="78.75" x14ac:dyDescent="0.25">
      <c r="A385" s="104"/>
      <c r="B385" s="19" t="s">
        <v>1189</v>
      </c>
      <c r="C385" s="19" t="s">
        <v>1264</v>
      </c>
      <c r="D385" s="19" t="s">
        <v>2462</v>
      </c>
      <c r="E385" s="19" t="s">
        <v>64</v>
      </c>
      <c r="F385" s="19" t="s">
        <v>65</v>
      </c>
    </row>
    <row r="386" spans="1:6" ht="56.25" x14ac:dyDescent="0.25">
      <c r="A386" s="104"/>
      <c r="B386" s="19" t="s">
        <v>1190</v>
      </c>
      <c r="C386" s="19" t="s">
        <v>1265</v>
      </c>
      <c r="D386" s="19" t="s">
        <v>1191</v>
      </c>
      <c r="E386" s="19" t="s">
        <v>64</v>
      </c>
      <c r="F386" s="19" t="s">
        <v>65</v>
      </c>
    </row>
    <row r="387" spans="1:6" ht="56.25" x14ac:dyDescent="0.25">
      <c r="A387" s="104"/>
      <c r="B387" s="19" t="s">
        <v>1192</v>
      </c>
      <c r="C387" s="19" t="s">
        <v>1266</v>
      </c>
      <c r="D387" s="19" t="s">
        <v>1193</v>
      </c>
      <c r="E387" s="19" t="s">
        <v>64</v>
      </c>
      <c r="F387" s="19" t="s">
        <v>65</v>
      </c>
    </row>
    <row r="388" spans="1:6" ht="67.5" x14ac:dyDescent="0.25">
      <c r="A388" s="104"/>
      <c r="B388" s="19" t="s">
        <v>1194</v>
      </c>
      <c r="C388" s="19" t="s">
        <v>1267</v>
      </c>
      <c r="D388" s="19" t="s">
        <v>1195</v>
      </c>
      <c r="E388" s="19" t="s">
        <v>64</v>
      </c>
      <c r="F388" s="19" t="s">
        <v>65</v>
      </c>
    </row>
    <row r="389" spans="1:6" ht="33.75" x14ac:dyDescent="0.25">
      <c r="A389" s="104"/>
      <c r="B389" s="19" t="s">
        <v>1196</v>
      </c>
      <c r="C389" s="19" t="s">
        <v>1268</v>
      </c>
      <c r="D389" s="19" t="s">
        <v>1197</v>
      </c>
      <c r="E389" s="19" t="s">
        <v>64</v>
      </c>
      <c r="F389" s="19" t="s">
        <v>65</v>
      </c>
    </row>
    <row r="390" spans="1:6" ht="45" x14ac:dyDescent="0.25">
      <c r="A390" s="104"/>
      <c r="B390" s="19" t="s">
        <v>1198</v>
      </c>
      <c r="C390" s="19" t="s">
        <v>1269</v>
      </c>
      <c r="D390" s="19" t="s">
        <v>1199</v>
      </c>
      <c r="E390" s="19" t="s">
        <v>64</v>
      </c>
      <c r="F390" s="19" t="s">
        <v>65</v>
      </c>
    </row>
    <row r="391" spans="1:6" ht="56.25" x14ac:dyDescent="0.25">
      <c r="A391" s="104"/>
      <c r="B391" s="19" t="s">
        <v>1200</v>
      </c>
      <c r="C391" s="19" t="s">
        <v>1270</v>
      </c>
      <c r="D391" s="19" t="s">
        <v>1201</v>
      </c>
      <c r="E391" s="19" t="s">
        <v>64</v>
      </c>
      <c r="F391" s="19" t="s">
        <v>65</v>
      </c>
    </row>
    <row r="392" spans="1:6" ht="45" x14ac:dyDescent="0.25">
      <c r="A392" s="104"/>
      <c r="B392" s="19" t="s">
        <v>1202</v>
      </c>
      <c r="C392" s="19" t="s">
        <v>1271</v>
      </c>
      <c r="D392" s="19" t="s">
        <v>1203</v>
      </c>
      <c r="E392" s="19" t="s">
        <v>64</v>
      </c>
      <c r="F392" s="19" t="s">
        <v>65</v>
      </c>
    </row>
    <row r="393" spans="1:6" ht="45" x14ac:dyDescent="0.25">
      <c r="A393" s="104"/>
      <c r="B393" s="19" t="s">
        <v>1204</v>
      </c>
      <c r="C393" s="19" t="s">
        <v>1272</v>
      </c>
      <c r="D393" s="19" t="s">
        <v>1205</v>
      </c>
      <c r="E393" s="19" t="s">
        <v>64</v>
      </c>
      <c r="F393" s="19" t="s">
        <v>65</v>
      </c>
    </row>
    <row r="394" spans="1:6" ht="45" x14ac:dyDescent="0.25">
      <c r="A394" s="104"/>
      <c r="B394" s="19" t="s">
        <v>1206</v>
      </c>
      <c r="C394" s="19" t="s">
        <v>1273</v>
      </c>
      <c r="D394" s="19" t="s">
        <v>1207</v>
      </c>
      <c r="E394" s="19" t="s">
        <v>64</v>
      </c>
      <c r="F394" s="19" t="s">
        <v>65</v>
      </c>
    </row>
    <row r="395" spans="1:6" ht="33.75" x14ac:dyDescent="0.25">
      <c r="A395" s="104"/>
      <c r="B395" s="19" t="s">
        <v>1208</v>
      </c>
      <c r="C395" s="19" t="s">
        <v>1274</v>
      </c>
      <c r="D395" s="19" t="s">
        <v>1209</v>
      </c>
      <c r="E395" s="19" t="s">
        <v>64</v>
      </c>
      <c r="F395" s="18" t="s">
        <v>1054</v>
      </c>
    </row>
    <row r="396" spans="1:6" ht="56.25" x14ac:dyDescent="0.25">
      <c r="A396" s="104"/>
      <c r="B396" s="19" t="s">
        <v>1210</v>
      </c>
      <c r="C396" s="19" t="s">
        <v>1275</v>
      </c>
      <c r="D396" s="19" t="s">
        <v>1211</v>
      </c>
      <c r="E396" s="19" t="s">
        <v>64</v>
      </c>
      <c r="F396" s="18" t="s">
        <v>1054</v>
      </c>
    </row>
    <row r="397" spans="1:6" ht="33.75" x14ac:dyDescent="0.25">
      <c r="A397" s="104"/>
      <c r="B397" s="19" t="s">
        <v>1212</v>
      </c>
      <c r="C397" s="19" t="s">
        <v>1276</v>
      </c>
      <c r="D397" s="19" t="s">
        <v>1213</v>
      </c>
      <c r="E397" s="19" t="s">
        <v>64</v>
      </c>
      <c r="F397" s="18" t="s">
        <v>1054</v>
      </c>
    </row>
    <row r="398" spans="1:6" ht="45" customHeight="1" x14ac:dyDescent="0.25">
      <c r="A398" s="103" t="s">
        <v>1291</v>
      </c>
      <c r="B398" s="19" t="s">
        <v>1292</v>
      </c>
      <c r="C398" s="19" t="s">
        <v>1378</v>
      </c>
      <c r="D398" s="19" t="s">
        <v>1293</v>
      </c>
      <c r="E398" s="19" t="s">
        <v>64</v>
      </c>
      <c r="F398" s="19" t="s">
        <v>65</v>
      </c>
    </row>
    <row r="399" spans="1:6" ht="45" x14ac:dyDescent="0.25">
      <c r="A399" s="103"/>
      <c r="B399" s="19" t="s">
        <v>1294</v>
      </c>
      <c r="C399" s="19" t="s">
        <v>1379</v>
      </c>
      <c r="D399" s="19" t="s">
        <v>1295</v>
      </c>
      <c r="E399" s="19" t="s">
        <v>64</v>
      </c>
      <c r="F399" s="19" t="s">
        <v>65</v>
      </c>
    </row>
    <row r="400" spans="1:6" ht="45" x14ac:dyDescent="0.25">
      <c r="A400" s="103"/>
      <c r="B400" s="19" t="s">
        <v>1296</v>
      </c>
      <c r="C400" s="19" t="s">
        <v>1380</v>
      </c>
      <c r="D400" s="19" t="s">
        <v>1297</v>
      </c>
      <c r="E400" s="19" t="s">
        <v>64</v>
      </c>
      <c r="F400" s="19" t="s">
        <v>65</v>
      </c>
    </row>
    <row r="401" spans="1:6" ht="33.75" x14ac:dyDescent="0.25">
      <c r="A401" s="103"/>
      <c r="B401" s="19" t="s">
        <v>1298</v>
      </c>
      <c r="C401" s="19" t="s">
        <v>1381</v>
      </c>
      <c r="D401" s="19" t="s">
        <v>1299</v>
      </c>
      <c r="E401" s="19" t="s">
        <v>64</v>
      </c>
      <c r="F401" s="19" t="s">
        <v>65</v>
      </c>
    </row>
    <row r="402" spans="1:6" ht="45" x14ac:dyDescent="0.25">
      <c r="A402" s="103"/>
      <c r="B402" s="19" t="s">
        <v>1300</v>
      </c>
      <c r="C402" s="19" t="s">
        <v>1382</v>
      </c>
      <c r="D402" s="19" t="s">
        <v>1301</v>
      </c>
      <c r="E402" s="19" t="s">
        <v>64</v>
      </c>
      <c r="F402" s="19" t="s">
        <v>65</v>
      </c>
    </row>
    <row r="403" spans="1:6" ht="78.75" x14ac:dyDescent="0.25">
      <c r="A403" s="103"/>
      <c r="B403" s="19" t="s">
        <v>1302</v>
      </c>
      <c r="C403" s="19" t="s">
        <v>1383</v>
      </c>
      <c r="D403" s="19" t="s">
        <v>1303</v>
      </c>
      <c r="E403" s="19" t="s">
        <v>64</v>
      </c>
      <c r="F403" s="19" t="s">
        <v>65</v>
      </c>
    </row>
    <row r="404" spans="1:6" ht="56.25" x14ac:dyDescent="0.25">
      <c r="A404" s="103"/>
      <c r="B404" s="19" t="s">
        <v>1304</v>
      </c>
      <c r="C404" s="19" t="s">
        <v>1384</v>
      </c>
      <c r="D404" s="19" t="s">
        <v>1305</v>
      </c>
      <c r="E404" s="19" t="s">
        <v>64</v>
      </c>
      <c r="F404" s="19" t="s">
        <v>65</v>
      </c>
    </row>
    <row r="405" spans="1:6" ht="33.75" x14ac:dyDescent="0.25">
      <c r="A405" s="103"/>
      <c r="B405" s="19" t="s">
        <v>1306</v>
      </c>
      <c r="C405" s="19" t="s">
        <v>1385</v>
      </c>
      <c r="D405" s="19" t="s">
        <v>1307</v>
      </c>
      <c r="E405" s="19" t="s">
        <v>64</v>
      </c>
      <c r="F405" s="19" t="s">
        <v>65</v>
      </c>
    </row>
    <row r="406" spans="1:6" ht="33.75" x14ac:dyDescent="0.25">
      <c r="A406" s="103"/>
      <c r="B406" s="19" t="s">
        <v>1308</v>
      </c>
      <c r="C406" s="19" t="s">
        <v>1386</v>
      </c>
      <c r="D406" s="19" t="s">
        <v>1309</v>
      </c>
      <c r="E406" s="19" t="s">
        <v>64</v>
      </c>
      <c r="F406" s="19" t="s">
        <v>65</v>
      </c>
    </row>
    <row r="407" spans="1:6" ht="67.5" customHeight="1" x14ac:dyDescent="0.25">
      <c r="A407" s="103"/>
      <c r="B407" s="19" t="s">
        <v>1310</v>
      </c>
      <c r="C407" s="19" t="s">
        <v>1387</v>
      </c>
      <c r="D407" s="19" t="s">
        <v>1311</v>
      </c>
      <c r="E407" s="19" t="s">
        <v>64</v>
      </c>
      <c r="F407" s="19" t="s">
        <v>65</v>
      </c>
    </row>
    <row r="408" spans="1:6" ht="33.75" x14ac:dyDescent="0.25">
      <c r="A408" s="103"/>
      <c r="B408" s="19" t="s">
        <v>1312</v>
      </c>
      <c r="C408" s="19" t="s">
        <v>1388</v>
      </c>
      <c r="D408" s="19" t="s">
        <v>1313</v>
      </c>
      <c r="E408" s="19" t="s">
        <v>64</v>
      </c>
      <c r="F408" s="19" t="s">
        <v>65</v>
      </c>
    </row>
    <row r="409" spans="1:6" ht="22.5" x14ac:dyDescent="0.25">
      <c r="A409" s="103"/>
      <c r="B409" s="19" t="s">
        <v>1314</v>
      </c>
      <c r="C409" s="19" t="s">
        <v>1389</v>
      </c>
      <c r="D409" s="19" t="s">
        <v>1315</v>
      </c>
      <c r="E409" s="19" t="s">
        <v>64</v>
      </c>
      <c r="F409" s="19" t="s">
        <v>65</v>
      </c>
    </row>
    <row r="410" spans="1:6" ht="22.5" x14ac:dyDescent="0.25">
      <c r="A410" s="103"/>
      <c r="B410" s="19" t="s">
        <v>1316</v>
      </c>
      <c r="C410" s="19" t="s">
        <v>1390</v>
      </c>
      <c r="D410" s="19" t="s">
        <v>1317</v>
      </c>
      <c r="E410" s="19" t="s">
        <v>64</v>
      </c>
      <c r="F410" s="19" t="s">
        <v>65</v>
      </c>
    </row>
    <row r="411" spans="1:6" ht="67.5" x14ac:dyDescent="0.25">
      <c r="A411" s="103"/>
      <c r="B411" s="19" t="s">
        <v>1318</v>
      </c>
      <c r="C411" s="19" t="s">
        <v>1391</v>
      </c>
      <c r="D411" s="19" t="s">
        <v>1319</v>
      </c>
      <c r="E411" s="19" t="s">
        <v>64</v>
      </c>
      <c r="F411" s="19" t="s">
        <v>65</v>
      </c>
    </row>
    <row r="412" spans="1:6" ht="33.75" x14ac:dyDescent="0.25">
      <c r="A412" s="103"/>
      <c r="B412" s="19" t="s">
        <v>1320</v>
      </c>
      <c r="C412" s="19" t="s">
        <v>1392</v>
      </c>
      <c r="D412" s="19" t="s">
        <v>1321</v>
      </c>
      <c r="E412" s="19" t="s">
        <v>64</v>
      </c>
      <c r="F412" s="19" t="s">
        <v>65</v>
      </c>
    </row>
    <row r="413" spans="1:6" ht="33.75" x14ac:dyDescent="0.25">
      <c r="A413" s="103"/>
      <c r="B413" s="19" t="s">
        <v>1322</v>
      </c>
      <c r="C413" s="19" t="s">
        <v>1393</v>
      </c>
      <c r="D413" s="19" t="s">
        <v>1323</v>
      </c>
      <c r="E413" s="19" t="s">
        <v>64</v>
      </c>
      <c r="F413" s="19" t="s">
        <v>65</v>
      </c>
    </row>
    <row r="414" spans="1:6" ht="45" x14ac:dyDescent="0.25">
      <c r="A414" s="103"/>
      <c r="B414" s="19" t="s">
        <v>1324</v>
      </c>
      <c r="C414" s="19" t="s">
        <v>1394</v>
      </c>
      <c r="D414" s="19" t="s">
        <v>1325</v>
      </c>
      <c r="E414" s="19" t="s">
        <v>64</v>
      </c>
      <c r="F414" s="19" t="s">
        <v>65</v>
      </c>
    </row>
    <row r="415" spans="1:6" ht="45" x14ac:dyDescent="0.25">
      <c r="A415" s="103"/>
      <c r="B415" s="19" t="s">
        <v>1326</v>
      </c>
      <c r="C415" s="19" t="s">
        <v>1395</v>
      </c>
      <c r="D415" s="19" t="s">
        <v>1327</v>
      </c>
      <c r="E415" s="19" t="s">
        <v>64</v>
      </c>
      <c r="F415" s="19" t="s">
        <v>65</v>
      </c>
    </row>
    <row r="416" spans="1:6" ht="22.5" x14ac:dyDescent="0.25">
      <c r="A416" s="103"/>
      <c r="B416" s="19" t="s">
        <v>1328</v>
      </c>
      <c r="C416" s="19" t="s">
        <v>1396</v>
      </c>
      <c r="D416" s="19" t="s">
        <v>1329</v>
      </c>
      <c r="E416" s="19" t="s">
        <v>64</v>
      </c>
      <c r="F416" s="19" t="s">
        <v>65</v>
      </c>
    </row>
    <row r="417" spans="1:6" ht="67.5" x14ac:dyDescent="0.25">
      <c r="A417" s="103"/>
      <c r="B417" s="19" t="s">
        <v>1330</v>
      </c>
      <c r="C417" s="19" t="s">
        <v>1397</v>
      </c>
      <c r="D417" s="19" t="s">
        <v>1331</v>
      </c>
      <c r="E417" s="19" t="s">
        <v>64</v>
      </c>
      <c r="F417" s="19" t="s">
        <v>65</v>
      </c>
    </row>
    <row r="418" spans="1:6" ht="33.75" customHeight="1" x14ac:dyDescent="0.25">
      <c r="A418" s="103"/>
      <c r="B418" s="19" t="s">
        <v>1332</v>
      </c>
      <c r="C418" s="19" t="s">
        <v>1398</v>
      </c>
      <c r="D418" s="19" t="s">
        <v>1333</v>
      </c>
      <c r="E418" s="19" t="s">
        <v>64</v>
      </c>
      <c r="F418" s="19" t="s">
        <v>65</v>
      </c>
    </row>
    <row r="419" spans="1:6" ht="22.5" x14ac:dyDescent="0.25">
      <c r="A419" s="103"/>
      <c r="B419" s="19" t="s">
        <v>1334</v>
      </c>
      <c r="C419" s="19" t="s">
        <v>1399</v>
      </c>
      <c r="D419" s="19" t="s">
        <v>1335</v>
      </c>
      <c r="E419" s="19" t="s">
        <v>64</v>
      </c>
      <c r="F419" s="19" t="s">
        <v>65</v>
      </c>
    </row>
    <row r="420" spans="1:6" ht="22.5" x14ac:dyDescent="0.25">
      <c r="A420" s="103"/>
      <c r="B420" s="19" t="s">
        <v>1336</v>
      </c>
      <c r="C420" s="19" t="s">
        <v>1400</v>
      </c>
      <c r="D420" s="19" t="s">
        <v>1337</v>
      </c>
      <c r="E420" s="19" t="s">
        <v>64</v>
      </c>
      <c r="F420" s="19" t="s">
        <v>65</v>
      </c>
    </row>
    <row r="421" spans="1:6" ht="33.75" x14ac:dyDescent="0.25">
      <c r="A421" s="103"/>
      <c r="B421" s="19" t="s">
        <v>1338</v>
      </c>
      <c r="C421" s="19" t="s">
        <v>1401</v>
      </c>
      <c r="D421" s="19" t="s">
        <v>1339</v>
      </c>
      <c r="E421" s="19" t="s">
        <v>64</v>
      </c>
      <c r="F421" s="19" t="s">
        <v>65</v>
      </c>
    </row>
    <row r="422" spans="1:6" ht="22.5" x14ac:dyDescent="0.25">
      <c r="A422" s="103"/>
      <c r="B422" s="19" t="s">
        <v>1340</v>
      </c>
      <c r="C422" s="19" t="s">
        <v>1402</v>
      </c>
      <c r="D422" s="19" t="s">
        <v>1341</v>
      </c>
      <c r="E422" s="19" t="s">
        <v>64</v>
      </c>
      <c r="F422" s="19" t="s">
        <v>65</v>
      </c>
    </row>
    <row r="423" spans="1:6" ht="22.5" x14ac:dyDescent="0.25">
      <c r="A423" s="103"/>
      <c r="B423" s="19" t="s">
        <v>1342</v>
      </c>
      <c r="C423" s="19" t="s">
        <v>1403</v>
      </c>
      <c r="D423" s="19" t="s">
        <v>1343</v>
      </c>
      <c r="E423" s="19" t="s">
        <v>64</v>
      </c>
      <c r="F423" s="19" t="s">
        <v>65</v>
      </c>
    </row>
    <row r="424" spans="1:6" ht="45" x14ac:dyDescent="0.25">
      <c r="A424" s="103"/>
      <c r="B424" s="19" t="s">
        <v>1344</v>
      </c>
      <c r="C424" s="19" t="s">
        <v>1404</v>
      </c>
      <c r="D424" s="19" t="s">
        <v>1345</v>
      </c>
      <c r="E424" s="19" t="s">
        <v>64</v>
      </c>
      <c r="F424" s="19" t="s">
        <v>65</v>
      </c>
    </row>
    <row r="425" spans="1:6" ht="45" x14ac:dyDescent="0.25">
      <c r="A425" s="103"/>
      <c r="B425" s="19" t="s">
        <v>1346</v>
      </c>
      <c r="C425" s="19" t="s">
        <v>1405</v>
      </c>
      <c r="D425" s="19" t="s">
        <v>1347</v>
      </c>
      <c r="E425" s="19" t="s">
        <v>64</v>
      </c>
      <c r="F425" s="19" t="s">
        <v>1348</v>
      </c>
    </row>
    <row r="426" spans="1:6" ht="33.75" customHeight="1" x14ac:dyDescent="0.25">
      <c r="A426" s="104" t="s">
        <v>1406</v>
      </c>
      <c r="B426" s="19" t="s">
        <v>1407</v>
      </c>
      <c r="C426" s="19" t="s">
        <v>1419</v>
      </c>
      <c r="D426" s="19" t="s">
        <v>1408</v>
      </c>
      <c r="E426" s="19" t="s">
        <v>64</v>
      </c>
      <c r="F426" s="19" t="s">
        <v>65</v>
      </c>
    </row>
    <row r="427" spans="1:6" ht="45" x14ac:dyDescent="0.25">
      <c r="A427" s="104"/>
      <c r="B427" s="19" t="s">
        <v>1409</v>
      </c>
      <c r="C427" s="19" t="s">
        <v>1420</v>
      </c>
      <c r="D427" s="19" t="s">
        <v>1410</v>
      </c>
      <c r="E427" s="19" t="s">
        <v>64</v>
      </c>
      <c r="F427" s="19" t="s">
        <v>65</v>
      </c>
    </row>
    <row r="428" spans="1:6" ht="33.75" x14ac:dyDescent="0.25">
      <c r="A428" s="104"/>
      <c r="B428" s="19" t="s">
        <v>1411</v>
      </c>
      <c r="C428" s="19" t="s">
        <v>1421</v>
      </c>
      <c r="D428" s="19" t="s">
        <v>1412</v>
      </c>
      <c r="E428" s="19" t="s">
        <v>64</v>
      </c>
      <c r="F428" s="19" t="s">
        <v>65</v>
      </c>
    </row>
    <row r="429" spans="1:6" ht="45" x14ac:dyDescent="0.25">
      <c r="A429" s="104"/>
      <c r="B429" s="19" t="s">
        <v>1413</v>
      </c>
      <c r="C429" s="19" t="s">
        <v>1422</v>
      </c>
      <c r="D429" s="19" t="s">
        <v>1414</v>
      </c>
      <c r="E429" s="19" t="s">
        <v>64</v>
      </c>
      <c r="F429" s="19" t="s">
        <v>65</v>
      </c>
    </row>
    <row r="430" spans="1:6" ht="33.75" x14ac:dyDescent="0.25">
      <c r="A430" s="104"/>
      <c r="B430" s="19" t="s">
        <v>1415</v>
      </c>
      <c r="C430" s="19" t="s">
        <v>1423</v>
      </c>
      <c r="D430" s="19" t="s">
        <v>1416</v>
      </c>
      <c r="E430" s="19" t="s">
        <v>64</v>
      </c>
      <c r="F430" s="19" t="s">
        <v>65</v>
      </c>
    </row>
    <row r="431" spans="1:6" ht="22.5" x14ac:dyDescent="0.25">
      <c r="A431" s="104"/>
      <c r="B431" s="19" t="s">
        <v>1417</v>
      </c>
      <c r="C431" s="19" t="s">
        <v>1424</v>
      </c>
      <c r="D431" s="19" t="s">
        <v>1418</v>
      </c>
      <c r="E431" s="19" t="s">
        <v>64</v>
      </c>
      <c r="F431" s="19" t="s">
        <v>65</v>
      </c>
    </row>
    <row r="432" spans="1:6" ht="22.5" x14ac:dyDescent="0.25">
      <c r="A432" s="109" t="s">
        <v>1640</v>
      </c>
      <c r="B432" s="19" t="s">
        <v>2087</v>
      </c>
      <c r="C432" s="19" t="s">
        <v>1764</v>
      </c>
      <c r="D432" s="19" t="s">
        <v>1032</v>
      </c>
      <c r="E432" s="18" t="s">
        <v>64</v>
      </c>
      <c r="F432" s="18" t="s">
        <v>65</v>
      </c>
    </row>
    <row r="433" spans="1:6" ht="33.75" x14ac:dyDescent="0.25">
      <c r="A433" s="109"/>
      <c r="B433" s="19" t="s">
        <v>2088</v>
      </c>
      <c r="C433" s="19" t="s">
        <v>1765</v>
      </c>
      <c r="D433" s="19" t="s">
        <v>1641</v>
      </c>
      <c r="E433" s="18" t="s">
        <v>64</v>
      </c>
      <c r="F433" s="18" t="s">
        <v>65</v>
      </c>
    </row>
    <row r="434" spans="1:6" ht="22.5" x14ac:dyDescent="0.25">
      <c r="A434" s="109"/>
      <c r="B434" s="19" t="s">
        <v>2089</v>
      </c>
      <c r="C434" s="19" t="s">
        <v>1766</v>
      </c>
      <c r="D434" s="19" t="s">
        <v>1642</v>
      </c>
      <c r="E434" s="18" t="s">
        <v>64</v>
      </c>
      <c r="F434" s="18" t="s">
        <v>65</v>
      </c>
    </row>
    <row r="435" spans="1:6" ht="22.5" x14ac:dyDescent="0.25">
      <c r="A435" s="109"/>
      <c r="B435" s="19" t="s">
        <v>2090</v>
      </c>
      <c r="C435" s="19" t="s">
        <v>1767</v>
      </c>
      <c r="D435" s="19" t="s">
        <v>1643</v>
      </c>
      <c r="E435" s="18" t="s">
        <v>64</v>
      </c>
      <c r="F435" s="18" t="s">
        <v>65</v>
      </c>
    </row>
    <row r="436" spans="1:6" ht="22.5" x14ac:dyDescent="0.25">
      <c r="A436" s="109"/>
      <c r="B436" s="19" t="s">
        <v>2091</v>
      </c>
      <c r="C436" s="19" t="s">
        <v>1768</v>
      </c>
      <c r="D436" s="19" t="s">
        <v>1644</v>
      </c>
      <c r="E436" s="18" t="s">
        <v>64</v>
      </c>
      <c r="F436" s="18" t="s">
        <v>65</v>
      </c>
    </row>
    <row r="437" spans="1:6" ht="33.75" x14ac:dyDescent="0.25">
      <c r="A437" s="109"/>
      <c r="B437" s="19" t="s">
        <v>2092</v>
      </c>
      <c r="C437" s="19" t="s">
        <v>1769</v>
      </c>
      <c r="D437" s="19" t="s">
        <v>1645</v>
      </c>
      <c r="E437" s="18" t="s">
        <v>64</v>
      </c>
      <c r="F437" s="18" t="s">
        <v>65</v>
      </c>
    </row>
    <row r="438" spans="1:6" ht="22.5" x14ac:dyDescent="0.25">
      <c r="A438" s="109"/>
      <c r="B438" s="19" t="s">
        <v>2093</v>
      </c>
      <c r="C438" s="19" t="s">
        <v>1770</v>
      </c>
      <c r="D438" s="19" t="s">
        <v>1646</v>
      </c>
      <c r="E438" s="18" t="s">
        <v>64</v>
      </c>
      <c r="F438" s="18" t="s">
        <v>65</v>
      </c>
    </row>
    <row r="439" spans="1:6" ht="33.75" x14ac:dyDescent="0.25">
      <c r="A439" s="109"/>
      <c r="B439" s="19" t="s">
        <v>2094</v>
      </c>
      <c r="C439" s="19" t="s">
        <v>1771</v>
      </c>
      <c r="D439" s="19" t="s">
        <v>1647</v>
      </c>
      <c r="E439" s="18" t="s">
        <v>64</v>
      </c>
      <c r="F439" s="18" t="s">
        <v>65</v>
      </c>
    </row>
    <row r="440" spans="1:6" ht="33.75" x14ac:dyDescent="0.25">
      <c r="A440" s="109"/>
      <c r="B440" s="19" t="s">
        <v>2095</v>
      </c>
      <c r="C440" s="19" t="s">
        <v>1772</v>
      </c>
      <c r="D440" s="19" t="s">
        <v>1648</v>
      </c>
      <c r="E440" s="18" t="s">
        <v>64</v>
      </c>
      <c r="F440" s="18" t="s">
        <v>65</v>
      </c>
    </row>
    <row r="441" spans="1:6" ht="33.75" x14ac:dyDescent="0.25">
      <c r="A441" s="109"/>
      <c r="B441" s="19" t="s">
        <v>2096</v>
      </c>
      <c r="C441" s="19" t="s">
        <v>1773</v>
      </c>
      <c r="D441" s="19" t="s">
        <v>1649</v>
      </c>
      <c r="E441" s="18" t="s">
        <v>64</v>
      </c>
      <c r="F441" s="18" t="s">
        <v>65</v>
      </c>
    </row>
    <row r="442" spans="1:6" ht="33.75" x14ac:dyDescent="0.25">
      <c r="A442" s="109"/>
      <c r="B442" s="19" t="s">
        <v>2097</v>
      </c>
      <c r="C442" s="19" t="s">
        <v>1774</v>
      </c>
      <c r="D442" s="19" t="s">
        <v>1650</v>
      </c>
      <c r="E442" s="18" t="s">
        <v>64</v>
      </c>
      <c r="F442" s="18" t="s">
        <v>65</v>
      </c>
    </row>
    <row r="443" spans="1:6" ht="33.75" x14ac:dyDescent="0.25">
      <c r="A443" s="109"/>
      <c r="B443" s="19" t="s">
        <v>2098</v>
      </c>
      <c r="C443" s="19" t="s">
        <v>1775</v>
      </c>
      <c r="D443" s="19" t="s">
        <v>1651</v>
      </c>
      <c r="E443" s="18" t="s">
        <v>64</v>
      </c>
      <c r="F443" s="18" t="s">
        <v>65</v>
      </c>
    </row>
    <row r="444" spans="1:6" ht="33.75" x14ac:dyDescent="0.25">
      <c r="A444" s="109"/>
      <c r="B444" s="19" t="s">
        <v>2099</v>
      </c>
      <c r="C444" s="19" t="s">
        <v>1776</v>
      </c>
      <c r="D444" s="19" t="s">
        <v>1652</v>
      </c>
      <c r="E444" s="18" t="s">
        <v>64</v>
      </c>
      <c r="F444" s="18" t="s">
        <v>65</v>
      </c>
    </row>
    <row r="445" spans="1:6" ht="45" x14ac:dyDescent="0.25">
      <c r="A445" s="109"/>
      <c r="B445" s="19" t="s">
        <v>2100</v>
      </c>
      <c r="C445" s="19" t="s">
        <v>1777</v>
      </c>
      <c r="D445" s="19" t="s">
        <v>1653</v>
      </c>
      <c r="E445" s="18" t="s">
        <v>64</v>
      </c>
      <c r="F445" s="18" t="s">
        <v>65</v>
      </c>
    </row>
    <row r="446" spans="1:6" ht="33.75" x14ac:dyDescent="0.25">
      <c r="A446" s="109"/>
      <c r="B446" s="19" t="s">
        <v>2101</v>
      </c>
      <c r="C446" s="19" t="s">
        <v>1778</v>
      </c>
      <c r="D446" s="19" t="s">
        <v>1654</v>
      </c>
      <c r="E446" s="18" t="s">
        <v>64</v>
      </c>
      <c r="F446" s="18" t="s">
        <v>65</v>
      </c>
    </row>
    <row r="447" spans="1:6" ht="33.75" x14ac:dyDescent="0.25">
      <c r="A447" s="109"/>
      <c r="B447" s="19" t="s">
        <v>2102</v>
      </c>
      <c r="C447" s="19" t="s">
        <v>1779</v>
      </c>
      <c r="D447" s="19" t="s">
        <v>1655</v>
      </c>
      <c r="E447" s="18" t="s">
        <v>64</v>
      </c>
      <c r="F447" s="18" t="s">
        <v>65</v>
      </c>
    </row>
    <row r="448" spans="1:6" ht="33.75" x14ac:dyDescent="0.25">
      <c r="A448" s="109"/>
      <c r="B448" s="19" t="s">
        <v>2103</v>
      </c>
      <c r="C448" s="19" t="s">
        <v>1780</v>
      </c>
      <c r="D448" s="19" t="s">
        <v>1656</v>
      </c>
      <c r="E448" s="18" t="s">
        <v>64</v>
      </c>
      <c r="F448" s="18" t="s">
        <v>65</v>
      </c>
    </row>
    <row r="449" spans="1:6" ht="33.75" x14ac:dyDescent="0.25">
      <c r="A449" s="109"/>
      <c r="B449" s="19" t="s">
        <v>2104</v>
      </c>
      <c r="C449" s="19" t="s">
        <v>1781</v>
      </c>
      <c r="D449" s="19" t="s">
        <v>1657</v>
      </c>
      <c r="E449" s="18" t="s">
        <v>64</v>
      </c>
      <c r="F449" s="18" t="s">
        <v>65</v>
      </c>
    </row>
    <row r="450" spans="1:6" ht="45" x14ac:dyDescent="0.25">
      <c r="A450" s="109"/>
      <c r="B450" s="19" t="s">
        <v>2105</v>
      </c>
      <c r="C450" s="19" t="s">
        <v>1782</v>
      </c>
      <c r="D450" s="19" t="s">
        <v>1658</v>
      </c>
      <c r="E450" s="18" t="s">
        <v>64</v>
      </c>
      <c r="F450" s="18" t="s">
        <v>65</v>
      </c>
    </row>
    <row r="451" spans="1:6" ht="56.25" x14ac:dyDescent="0.25">
      <c r="A451" s="109"/>
      <c r="B451" s="19" t="s">
        <v>2106</v>
      </c>
      <c r="C451" s="19" t="s">
        <v>1783</v>
      </c>
      <c r="D451" s="19" t="s">
        <v>1659</v>
      </c>
      <c r="E451" s="18" t="s">
        <v>64</v>
      </c>
      <c r="F451" s="18" t="s">
        <v>65</v>
      </c>
    </row>
    <row r="452" spans="1:6" ht="101.25" x14ac:dyDescent="0.25">
      <c r="A452" s="109"/>
      <c r="B452" s="19" t="s">
        <v>2107</v>
      </c>
      <c r="C452" s="19" t="s">
        <v>1784</v>
      </c>
      <c r="D452" s="19" t="s">
        <v>1660</v>
      </c>
      <c r="E452" s="18" t="s">
        <v>64</v>
      </c>
      <c r="F452" s="18" t="s">
        <v>65</v>
      </c>
    </row>
    <row r="453" spans="1:6" ht="90" x14ac:dyDescent="0.25">
      <c r="A453" s="109"/>
      <c r="B453" s="19" t="s">
        <v>2108</v>
      </c>
      <c r="C453" s="19" t="s">
        <v>1785</v>
      </c>
      <c r="D453" s="19" t="s">
        <v>1661</v>
      </c>
      <c r="E453" s="18" t="s">
        <v>64</v>
      </c>
      <c r="F453" s="18" t="s">
        <v>65</v>
      </c>
    </row>
    <row r="454" spans="1:6" ht="90" x14ac:dyDescent="0.25">
      <c r="A454" s="109"/>
      <c r="B454" s="19" t="s">
        <v>2109</v>
      </c>
      <c r="C454" s="19" t="s">
        <v>1786</v>
      </c>
      <c r="D454" s="19" t="s">
        <v>1662</v>
      </c>
      <c r="E454" s="18" t="s">
        <v>64</v>
      </c>
      <c r="F454" s="18" t="s">
        <v>65</v>
      </c>
    </row>
    <row r="455" spans="1:6" ht="90" x14ac:dyDescent="0.25">
      <c r="A455" s="109"/>
      <c r="B455" s="19" t="s">
        <v>2110</v>
      </c>
      <c r="C455" s="19" t="s">
        <v>1787</v>
      </c>
      <c r="D455" s="19" t="s">
        <v>1663</v>
      </c>
      <c r="E455" s="18" t="s">
        <v>64</v>
      </c>
      <c r="F455" s="18" t="s">
        <v>65</v>
      </c>
    </row>
    <row r="456" spans="1:6" ht="90" x14ac:dyDescent="0.25">
      <c r="A456" s="109"/>
      <c r="B456" s="19" t="s">
        <v>2111</v>
      </c>
      <c r="C456" s="19" t="s">
        <v>1788</v>
      </c>
      <c r="D456" s="19" t="s">
        <v>1664</v>
      </c>
      <c r="E456" s="18" t="s">
        <v>64</v>
      </c>
      <c r="F456" s="18" t="s">
        <v>65</v>
      </c>
    </row>
    <row r="457" spans="1:6" ht="90" x14ac:dyDescent="0.25">
      <c r="A457" s="109"/>
      <c r="B457" s="19" t="s">
        <v>2112</v>
      </c>
      <c r="C457" s="19" t="s">
        <v>1789</v>
      </c>
      <c r="D457" s="19" t="s">
        <v>1665</v>
      </c>
      <c r="E457" s="18" t="s">
        <v>64</v>
      </c>
      <c r="F457" s="18" t="s">
        <v>65</v>
      </c>
    </row>
    <row r="458" spans="1:6" ht="101.25" x14ac:dyDescent="0.25">
      <c r="A458" s="109"/>
      <c r="B458" s="19" t="s">
        <v>2113</v>
      </c>
      <c r="C458" s="19" t="s">
        <v>1790</v>
      </c>
      <c r="D458" s="19" t="s">
        <v>1666</v>
      </c>
      <c r="E458" s="18" t="s">
        <v>64</v>
      </c>
      <c r="F458" s="18" t="s">
        <v>65</v>
      </c>
    </row>
    <row r="459" spans="1:6" ht="101.25" x14ac:dyDescent="0.25">
      <c r="A459" s="109"/>
      <c r="B459" s="19" t="s">
        <v>2114</v>
      </c>
      <c r="C459" s="19" t="s">
        <v>1791</v>
      </c>
      <c r="D459" s="19" t="s">
        <v>1667</v>
      </c>
      <c r="E459" s="18" t="s">
        <v>64</v>
      </c>
      <c r="F459" s="18" t="s">
        <v>65</v>
      </c>
    </row>
    <row r="460" spans="1:6" ht="101.25" x14ac:dyDescent="0.25">
      <c r="A460" s="109"/>
      <c r="B460" s="19" t="s">
        <v>2115</v>
      </c>
      <c r="C460" s="19" t="s">
        <v>1792</v>
      </c>
      <c r="D460" s="19" t="s">
        <v>1668</v>
      </c>
      <c r="E460" s="18" t="s">
        <v>64</v>
      </c>
      <c r="F460" s="18" t="s">
        <v>65</v>
      </c>
    </row>
    <row r="461" spans="1:6" ht="101.25" x14ac:dyDescent="0.25">
      <c r="A461" s="109"/>
      <c r="B461" s="19" t="s">
        <v>2116</v>
      </c>
      <c r="C461" s="19" t="s">
        <v>1793</v>
      </c>
      <c r="D461" s="19" t="s">
        <v>1669</v>
      </c>
      <c r="E461" s="18" t="s">
        <v>64</v>
      </c>
      <c r="F461" s="18" t="s">
        <v>65</v>
      </c>
    </row>
    <row r="462" spans="1:6" ht="101.25" x14ac:dyDescent="0.25">
      <c r="A462" s="109"/>
      <c r="B462" s="19" t="s">
        <v>2117</v>
      </c>
      <c r="C462" s="19" t="s">
        <v>1794</v>
      </c>
      <c r="D462" s="19" t="s">
        <v>1670</v>
      </c>
      <c r="E462" s="18" t="s">
        <v>64</v>
      </c>
      <c r="F462" s="18" t="s">
        <v>65</v>
      </c>
    </row>
    <row r="463" spans="1:6" ht="90" x14ac:dyDescent="0.25">
      <c r="A463" s="109"/>
      <c r="B463" s="19" t="s">
        <v>2118</v>
      </c>
      <c r="C463" s="19" t="s">
        <v>1795</v>
      </c>
      <c r="D463" s="19" t="s">
        <v>1671</v>
      </c>
      <c r="E463" s="18" t="s">
        <v>64</v>
      </c>
      <c r="F463" s="18" t="s">
        <v>65</v>
      </c>
    </row>
    <row r="464" spans="1:6" ht="90" x14ac:dyDescent="0.25">
      <c r="A464" s="109"/>
      <c r="B464" s="19" t="s">
        <v>2119</v>
      </c>
      <c r="C464" s="19" t="s">
        <v>1796</v>
      </c>
      <c r="D464" s="19" t="s">
        <v>1672</v>
      </c>
      <c r="E464" s="18" t="s">
        <v>64</v>
      </c>
      <c r="F464" s="18" t="s">
        <v>65</v>
      </c>
    </row>
    <row r="465" spans="1:6" ht="101.25" x14ac:dyDescent="0.25">
      <c r="A465" s="109"/>
      <c r="B465" s="19" t="s">
        <v>2120</v>
      </c>
      <c r="C465" s="19" t="s">
        <v>1797</v>
      </c>
      <c r="D465" s="19" t="s">
        <v>1673</v>
      </c>
      <c r="E465" s="18" t="s">
        <v>64</v>
      </c>
      <c r="F465" s="18" t="s">
        <v>65</v>
      </c>
    </row>
    <row r="466" spans="1:6" ht="101.25" x14ac:dyDescent="0.25">
      <c r="A466" s="109"/>
      <c r="B466" s="19" t="s">
        <v>2121</v>
      </c>
      <c r="C466" s="19" t="s">
        <v>1798</v>
      </c>
      <c r="D466" s="19" t="s">
        <v>1674</v>
      </c>
      <c r="E466" s="18" t="s">
        <v>64</v>
      </c>
      <c r="F466" s="18" t="s">
        <v>65</v>
      </c>
    </row>
    <row r="467" spans="1:6" ht="101.25" x14ac:dyDescent="0.25">
      <c r="A467" s="109"/>
      <c r="B467" s="19" t="s">
        <v>2122</v>
      </c>
      <c r="C467" s="19" t="s">
        <v>1799</v>
      </c>
      <c r="D467" s="19" t="s">
        <v>1675</v>
      </c>
      <c r="E467" s="18" t="s">
        <v>64</v>
      </c>
      <c r="F467" s="18" t="s">
        <v>65</v>
      </c>
    </row>
    <row r="468" spans="1:6" ht="101.25" x14ac:dyDescent="0.25">
      <c r="A468" s="109"/>
      <c r="B468" s="19" t="s">
        <v>2123</v>
      </c>
      <c r="C468" s="19" t="s">
        <v>1800</v>
      </c>
      <c r="D468" s="19" t="s">
        <v>1676</v>
      </c>
      <c r="E468" s="18" t="s">
        <v>64</v>
      </c>
      <c r="F468" s="18" t="s">
        <v>65</v>
      </c>
    </row>
    <row r="469" spans="1:6" ht="90" x14ac:dyDescent="0.25">
      <c r="A469" s="109"/>
      <c r="B469" s="19" t="s">
        <v>2124</v>
      </c>
      <c r="C469" s="19" t="s">
        <v>1801</v>
      </c>
      <c r="D469" s="19" t="s">
        <v>1677</v>
      </c>
      <c r="E469" s="18" t="s">
        <v>64</v>
      </c>
      <c r="F469" s="18" t="s">
        <v>65</v>
      </c>
    </row>
    <row r="470" spans="1:6" ht="90" x14ac:dyDescent="0.25">
      <c r="A470" s="109"/>
      <c r="B470" s="19" t="s">
        <v>2125</v>
      </c>
      <c r="C470" s="19" t="s">
        <v>1802</v>
      </c>
      <c r="D470" s="19" t="s">
        <v>1678</v>
      </c>
      <c r="E470" s="18" t="s">
        <v>64</v>
      </c>
      <c r="F470" s="18" t="s">
        <v>65</v>
      </c>
    </row>
    <row r="471" spans="1:6" ht="90" x14ac:dyDescent="0.25">
      <c r="A471" s="109"/>
      <c r="B471" s="19" t="s">
        <v>2126</v>
      </c>
      <c r="C471" s="19" t="s">
        <v>1803</v>
      </c>
      <c r="D471" s="19" t="s">
        <v>1679</v>
      </c>
      <c r="E471" s="18" t="s">
        <v>64</v>
      </c>
      <c r="F471" s="18" t="s">
        <v>65</v>
      </c>
    </row>
    <row r="472" spans="1:6" ht="90" x14ac:dyDescent="0.25">
      <c r="A472" s="109"/>
      <c r="B472" s="19" t="s">
        <v>2127</v>
      </c>
      <c r="C472" s="19" t="s">
        <v>1804</v>
      </c>
      <c r="D472" s="19" t="s">
        <v>1680</v>
      </c>
      <c r="E472" s="18" t="s">
        <v>64</v>
      </c>
      <c r="F472" s="18" t="s">
        <v>65</v>
      </c>
    </row>
    <row r="473" spans="1:6" ht="90" x14ac:dyDescent="0.25">
      <c r="A473" s="109"/>
      <c r="B473" s="19" t="s">
        <v>2128</v>
      </c>
      <c r="C473" s="19" t="s">
        <v>1805</v>
      </c>
      <c r="D473" s="19" t="s">
        <v>1681</v>
      </c>
      <c r="E473" s="18" t="s">
        <v>64</v>
      </c>
      <c r="F473" s="18" t="s">
        <v>65</v>
      </c>
    </row>
    <row r="474" spans="1:6" ht="101.25" x14ac:dyDescent="0.25">
      <c r="A474" s="109"/>
      <c r="B474" s="19" t="s">
        <v>2129</v>
      </c>
      <c r="C474" s="19" t="s">
        <v>1806</v>
      </c>
      <c r="D474" s="19" t="s">
        <v>1682</v>
      </c>
      <c r="E474" s="18" t="s">
        <v>64</v>
      </c>
      <c r="F474" s="18" t="s">
        <v>65</v>
      </c>
    </row>
    <row r="475" spans="1:6" ht="78.75" x14ac:dyDescent="0.25">
      <c r="A475" s="109"/>
      <c r="B475" s="19" t="s">
        <v>2130</v>
      </c>
      <c r="C475" s="19" t="s">
        <v>1807</v>
      </c>
      <c r="D475" s="19" t="s">
        <v>1683</v>
      </c>
      <c r="E475" s="18" t="s">
        <v>64</v>
      </c>
      <c r="F475" s="18" t="s">
        <v>65</v>
      </c>
    </row>
    <row r="476" spans="1:6" ht="56.25" x14ac:dyDescent="0.25">
      <c r="A476" s="109"/>
      <c r="B476" s="19" t="s">
        <v>2131</v>
      </c>
      <c r="C476" s="19" t="s">
        <v>1808</v>
      </c>
      <c r="D476" s="19" t="s">
        <v>1684</v>
      </c>
      <c r="E476" s="18" t="s">
        <v>64</v>
      </c>
      <c r="F476" s="18" t="s">
        <v>65</v>
      </c>
    </row>
    <row r="477" spans="1:6" ht="56.25" x14ac:dyDescent="0.25">
      <c r="A477" s="109"/>
      <c r="B477" s="19" t="s">
        <v>2132</v>
      </c>
      <c r="C477" s="19" t="s">
        <v>1809</v>
      </c>
      <c r="D477" s="19" t="s">
        <v>1685</v>
      </c>
      <c r="E477" s="18" t="s">
        <v>64</v>
      </c>
      <c r="F477" s="18" t="s">
        <v>65</v>
      </c>
    </row>
    <row r="478" spans="1:6" ht="56.25" x14ac:dyDescent="0.25">
      <c r="A478" s="109"/>
      <c r="B478" s="19" t="s">
        <v>2133</v>
      </c>
      <c r="C478" s="19" t="s">
        <v>1810</v>
      </c>
      <c r="D478" s="19" t="s">
        <v>1686</v>
      </c>
      <c r="E478" s="18" t="s">
        <v>64</v>
      </c>
      <c r="F478" s="18" t="s">
        <v>65</v>
      </c>
    </row>
    <row r="479" spans="1:6" ht="33.75" x14ac:dyDescent="0.25">
      <c r="A479" s="109"/>
      <c r="B479" s="19" t="s">
        <v>2134</v>
      </c>
      <c r="C479" s="19" t="s">
        <v>1811</v>
      </c>
      <c r="D479" s="19" t="s">
        <v>1687</v>
      </c>
      <c r="E479" s="18" t="s">
        <v>64</v>
      </c>
      <c r="F479" s="18" t="s">
        <v>65</v>
      </c>
    </row>
    <row r="480" spans="1:6" ht="90" x14ac:dyDescent="0.25">
      <c r="A480" s="109"/>
      <c r="B480" s="19" t="s">
        <v>2135</v>
      </c>
      <c r="C480" s="19" t="s">
        <v>1812</v>
      </c>
      <c r="D480" s="19" t="s">
        <v>1688</v>
      </c>
      <c r="E480" s="18" t="s">
        <v>64</v>
      </c>
      <c r="F480" s="18" t="s">
        <v>65</v>
      </c>
    </row>
    <row r="481" spans="1:6" ht="45" x14ac:dyDescent="0.25">
      <c r="A481" s="109"/>
      <c r="B481" s="19" t="s">
        <v>2136</v>
      </c>
      <c r="C481" s="19" t="s">
        <v>1813</v>
      </c>
      <c r="D481" s="19" t="s">
        <v>1689</v>
      </c>
      <c r="E481" s="18" t="s">
        <v>64</v>
      </c>
      <c r="F481" s="18" t="s">
        <v>65</v>
      </c>
    </row>
    <row r="482" spans="1:6" ht="45" x14ac:dyDescent="0.25">
      <c r="A482" s="109"/>
      <c r="B482" s="19" t="s">
        <v>2137</v>
      </c>
      <c r="C482" s="19" t="s">
        <v>1814</v>
      </c>
      <c r="D482" s="19" t="s">
        <v>1690</v>
      </c>
      <c r="E482" s="18" t="s">
        <v>64</v>
      </c>
      <c r="F482" s="18" t="s">
        <v>65</v>
      </c>
    </row>
    <row r="483" spans="1:6" ht="90" x14ac:dyDescent="0.25">
      <c r="A483" s="109"/>
      <c r="B483" s="19" t="s">
        <v>2138</v>
      </c>
      <c r="C483" s="19" t="s">
        <v>1815</v>
      </c>
      <c r="D483" s="19" t="s">
        <v>1691</v>
      </c>
      <c r="E483" s="18" t="s">
        <v>64</v>
      </c>
      <c r="F483" s="18" t="s">
        <v>65</v>
      </c>
    </row>
    <row r="484" spans="1:6" ht="90" x14ac:dyDescent="0.25">
      <c r="A484" s="109"/>
      <c r="B484" s="19" t="s">
        <v>2139</v>
      </c>
      <c r="C484" s="19" t="s">
        <v>1816</v>
      </c>
      <c r="D484" s="19" t="s">
        <v>1692</v>
      </c>
      <c r="E484" s="18" t="s">
        <v>64</v>
      </c>
      <c r="F484" s="18" t="s">
        <v>65</v>
      </c>
    </row>
    <row r="485" spans="1:6" ht="90" x14ac:dyDescent="0.25">
      <c r="A485" s="109"/>
      <c r="B485" s="19" t="s">
        <v>2140</v>
      </c>
      <c r="C485" s="19" t="s">
        <v>1817</v>
      </c>
      <c r="D485" s="19" t="s">
        <v>1693</v>
      </c>
      <c r="E485" s="18" t="s">
        <v>64</v>
      </c>
      <c r="F485" s="18" t="s">
        <v>65</v>
      </c>
    </row>
    <row r="486" spans="1:6" ht="101.25" x14ac:dyDescent="0.25">
      <c r="A486" s="109"/>
      <c r="B486" s="19" t="s">
        <v>2141</v>
      </c>
      <c r="C486" s="19" t="s">
        <v>1818</v>
      </c>
      <c r="D486" s="19" t="s">
        <v>1694</v>
      </c>
      <c r="E486" s="18" t="s">
        <v>64</v>
      </c>
      <c r="F486" s="18" t="s">
        <v>65</v>
      </c>
    </row>
    <row r="487" spans="1:6" ht="101.25" x14ac:dyDescent="0.25">
      <c r="A487" s="109"/>
      <c r="B487" s="19" t="s">
        <v>2142</v>
      </c>
      <c r="C487" s="19" t="s">
        <v>1819</v>
      </c>
      <c r="D487" s="19" t="s">
        <v>1695</v>
      </c>
      <c r="E487" s="18" t="s">
        <v>64</v>
      </c>
      <c r="F487" s="18" t="s">
        <v>65</v>
      </c>
    </row>
    <row r="488" spans="1:6" ht="101.25" x14ac:dyDescent="0.25">
      <c r="A488" s="109"/>
      <c r="B488" s="19" t="s">
        <v>2143</v>
      </c>
      <c r="C488" s="19" t="s">
        <v>1820</v>
      </c>
      <c r="D488" s="19" t="s">
        <v>1696</v>
      </c>
      <c r="E488" s="18" t="s">
        <v>64</v>
      </c>
      <c r="F488" s="18" t="s">
        <v>65</v>
      </c>
    </row>
    <row r="489" spans="1:6" ht="101.25" x14ac:dyDescent="0.25">
      <c r="A489" s="109"/>
      <c r="B489" s="19" t="s">
        <v>2144</v>
      </c>
      <c r="C489" s="19" t="s">
        <v>1821</v>
      </c>
      <c r="D489" s="19" t="s">
        <v>1697</v>
      </c>
      <c r="E489" s="18" t="s">
        <v>64</v>
      </c>
      <c r="F489" s="18" t="s">
        <v>65</v>
      </c>
    </row>
    <row r="490" spans="1:6" ht="101.25" x14ac:dyDescent="0.25">
      <c r="A490" s="109"/>
      <c r="B490" s="19" t="s">
        <v>2145</v>
      </c>
      <c r="C490" s="19" t="s">
        <v>1822</v>
      </c>
      <c r="D490" s="19" t="s">
        <v>1698</v>
      </c>
      <c r="E490" s="18" t="s">
        <v>64</v>
      </c>
      <c r="F490" s="18" t="s">
        <v>65</v>
      </c>
    </row>
    <row r="491" spans="1:6" ht="101.25" x14ac:dyDescent="0.25">
      <c r="A491" s="109"/>
      <c r="B491" s="19" t="s">
        <v>2146</v>
      </c>
      <c r="C491" s="19" t="s">
        <v>1823</v>
      </c>
      <c r="D491" s="19" t="s">
        <v>1699</v>
      </c>
      <c r="E491" s="18" t="s">
        <v>64</v>
      </c>
      <c r="F491" s="18" t="s">
        <v>65</v>
      </c>
    </row>
    <row r="492" spans="1:6" ht="90" x14ac:dyDescent="0.25">
      <c r="A492" s="109"/>
      <c r="B492" s="19" t="s">
        <v>2147</v>
      </c>
      <c r="C492" s="19" t="s">
        <v>1824</v>
      </c>
      <c r="D492" s="19" t="s">
        <v>1700</v>
      </c>
      <c r="E492" s="18" t="s">
        <v>64</v>
      </c>
      <c r="F492" s="18" t="s">
        <v>65</v>
      </c>
    </row>
    <row r="493" spans="1:6" ht="101.25" x14ac:dyDescent="0.25">
      <c r="A493" s="109"/>
      <c r="B493" s="19" t="s">
        <v>2148</v>
      </c>
      <c r="C493" s="19" t="s">
        <v>1825</v>
      </c>
      <c r="D493" s="19" t="s">
        <v>1701</v>
      </c>
      <c r="E493" s="18" t="s">
        <v>64</v>
      </c>
      <c r="F493" s="18" t="s">
        <v>65</v>
      </c>
    </row>
    <row r="494" spans="1:6" ht="78.75" x14ac:dyDescent="0.25">
      <c r="A494" s="109"/>
      <c r="B494" s="19" t="s">
        <v>2149</v>
      </c>
      <c r="C494" s="19" t="s">
        <v>1826</v>
      </c>
      <c r="D494" s="19" t="s">
        <v>1702</v>
      </c>
      <c r="E494" s="18" t="s">
        <v>64</v>
      </c>
      <c r="F494" s="18" t="s">
        <v>65</v>
      </c>
    </row>
    <row r="495" spans="1:6" ht="45" x14ac:dyDescent="0.25">
      <c r="A495" s="109"/>
      <c r="B495" s="19" t="s">
        <v>2150</v>
      </c>
      <c r="C495" s="19" t="s">
        <v>1827</v>
      </c>
      <c r="D495" s="19" t="s">
        <v>1703</v>
      </c>
      <c r="E495" s="18" t="s">
        <v>64</v>
      </c>
      <c r="F495" s="18" t="s">
        <v>65</v>
      </c>
    </row>
    <row r="496" spans="1:6" ht="56.25" x14ac:dyDescent="0.25">
      <c r="A496" s="109"/>
      <c r="B496" s="19" t="s">
        <v>2151</v>
      </c>
      <c r="C496" s="19" t="s">
        <v>1828</v>
      </c>
      <c r="D496" s="19" t="s">
        <v>1704</v>
      </c>
      <c r="E496" s="18" t="s">
        <v>64</v>
      </c>
      <c r="F496" s="18" t="s">
        <v>65</v>
      </c>
    </row>
    <row r="497" spans="1:6" ht="56.25" x14ac:dyDescent="0.25">
      <c r="A497" s="109"/>
      <c r="B497" s="19" t="s">
        <v>2152</v>
      </c>
      <c r="C497" s="19" t="s">
        <v>1829</v>
      </c>
      <c r="D497" s="19" t="s">
        <v>1705</v>
      </c>
      <c r="E497" s="18" t="s">
        <v>64</v>
      </c>
      <c r="F497" s="18" t="s">
        <v>65</v>
      </c>
    </row>
    <row r="498" spans="1:6" ht="33.75" x14ac:dyDescent="0.25">
      <c r="A498" s="109"/>
      <c r="B498" s="19" t="s">
        <v>2153</v>
      </c>
      <c r="C498" s="19" t="s">
        <v>1830</v>
      </c>
      <c r="D498" s="19" t="s">
        <v>1706</v>
      </c>
      <c r="E498" s="18" t="s">
        <v>64</v>
      </c>
      <c r="F498" s="18" t="s">
        <v>65</v>
      </c>
    </row>
    <row r="499" spans="1:6" ht="90" x14ac:dyDescent="0.25">
      <c r="A499" s="109"/>
      <c r="B499" s="19" t="s">
        <v>2154</v>
      </c>
      <c r="C499" s="19" t="s">
        <v>1831</v>
      </c>
      <c r="D499" s="19" t="s">
        <v>1707</v>
      </c>
      <c r="E499" s="18" t="s">
        <v>64</v>
      </c>
      <c r="F499" s="18" t="s">
        <v>65</v>
      </c>
    </row>
    <row r="500" spans="1:6" ht="45" x14ac:dyDescent="0.25">
      <c r="A500" s="109"/>
      <c r="B500" s="19" t="s">
        <v>2155</v>
      </c>
      <c r="C500" s="19" t="s">
        <v>1832</v>
      </c>
      <c r="D500" s="19" t="s">
        <v>1708</v>
      </c>
      <c r="E500" s="18" t="s">
        <v>64</v>
      </c>
      <c r="F500" s="18" t="s">
        <v>65</v>
      </c>
    </row>
    <row r="501" spans="1:6" ht="45" x14ac:dyDescent="0.25">
      <c r="A501" s="109"/>
      <c r="B501" s="19" t="s">
        <v>2156</v>
      </c>
      <c r="C501" s="19" t="s">
        <v>1833</v>
      </c>
      <c r="D501" s="19" t="s">
        <v>1709</v>
      </c>
      <c r="E501" s="18" t="s">
        <v>64</v>
      </c>
      <c r="F501" s="18" t="s">
        <v>65</v>
      </c>
    </row>
    <row r="502" spans="1:6" ht="90" x14ac:dyDescent="0.25">
      <c r="A502" s="109"/>
      <c r="B502" s="19" t="s">
        <v>2157</v>
      </c>
      <c r="C502" s="19" t="s">
        <v>1834</v>
      </c>
      <c r="D502" s="19" t="s">
        <v>1710</v>
      </c>
      <c r="E502" s="18" t="s">
        <v>64</v>
      </c>
      <c r="F502" s="18" t="s">
        <v>65</v>
      </c>
    </row>
    <row r="503" spans="1:6" ht="90" x14ac:dyDescent="0.25">
      <c r="A503" s="109"/>
      <c r="B503" s="19" t="s">
        <v>2158</v>
      </c>
      <c r="C503" s="19" t="s">
        <v>1835</v>
      </c>
      <c r="D503" s="19" t="s">
        <v>1711</v>
      </c>
      <c r="E503" s="18" t="s">
        <v>64</v>
      </c>
      <c r="F503" s="18" t="s">
        <v>65</v>
      </c>
    </row>
    <row r="504" spans="1:6" ht="90" x14ac:dyDescent="0.25">
      <c r="A504" s="109"/>
      <c r="B504" s="19" t="s">
        <v>2159</v>
      </c>
      <c r="C504" s="19" t="s">
        <v>1836</v>
      </c>
      <c r="D504" s="19" t="s">
        <v>1712</v>
      </c>
      <c r="E504" s="18" t="s">
        <v>64</v>
      </c>
      <c r="F504" s="18" t="s">
        <v>65</v>
      </c>
    </row>
    <row r="505" spans="1:6" ht="101.25" x14ac:dyDescent="0.25">
      <c r="A505" s="109"/>
      <c r="B505" s="19" t="s">
        <v>2160</v>
      </c>
      <c r="C505" s="19" t="s">
        <v>1837</v>
      </c>
      <c r="D505" s="19" t="s">
        <v>1713</v>
      </c>
      <c r="E505" s="18" t="s">
        <v>64</v>
      </c>
      <c r="F505" s="18" t="s">
        <v>65</v>
      </c>
    </row>
    <row r="506" spans="1:6" ht="101.25" x14ac:dyDescent="0.25">
      <c r="A506" s="109"/>
      <c r="B506" s="19" t="s">
        <v>2161</v>
      </c>
      <c r="C506" s="19" t="s">
        <v>1838</v>
      </c>
      <c r="D506" s="19" t="s">
        <v>1714</v>
      </c>
      <c r="E506" s="18" t="s">
        <v>64</v>
      </c>
      <c r="F506" s="18" t="s">
        <v>65</v>
      </c>
    </row>
    <row r="507" spans="1:6" ht="101.25" x14ac:dyDescent="0.25">
      <c r="A507" s="109"/>
      <c r="B507" s="19" t="s">
        <v>2162</v>
      </c>
      <c r="C507" s="19" t="s">
        <v>1839</v>
      </c>
      <c r="D507" s="19" t="s">
        <v>1715</v>
      </c>
      <c r="E507" s="18" t="s">
        <v>64</v>
      </c>
      <c r="F507" s="18" t="s">
        <v>65</v>
      </c>
    </row>
    <row r="508" spans="1:6" ht="101.25" x14ac:dyDescent="0.25">
      <c r="A508" s="109"/>
      <c r="B508" s="19" t="s">
        <v>2163</v>
      </c>
      <c r="C508" s="19" t="s">
        <v>1840</v>
      </c>
      <c r="D508" s="19" t="s">
        <v>1716</v>
      </c>
      <c r="E508" s="18" t="s">
        <v>64</v>
      </c>
      <c r="F508" s="18" t="s">
        <v>65</v>
      </c>
    </row>
    <row r="509" spans="1:6" ht="101.25" x14ac:dyDescent="0.25">
      <c r="A509" s="109"/>
      <c r="B509" s="19" t="s">
        <v>2164</v>
      </c>
      <c r="C509" s="19" t="s">
        <v>1841</v>
      </c>
      <c r="D509" s="19" t="s">
        <v>1717</v>
      </c>
      <c r="E509" s="18" t="s">
        <v>64</v>
      </c>
      <c r="F509" s="18" t="s">
        <v>65</v>
      </c>
    </row>
    <row r="510" spans="1:6" ht="90" x14ac:dyDescent="0.25">
      <c r="A510" s="109"/>
      <c r="B510" s="19" t="s">
        <v>2165</v>
      </c>
      <c r="C510" s="19" t="s">
        <v>1842</v>
      </c>
      <c r="D510" s="19" t="s">
        <v>1718</v>
      </c>
      <c r="E510" s="18" t="s">
        <v>64</v>
      </c>
      <c r="F510" s="18" t="s">
        <v>65</v>
      </c>
    </row>
    <row r="511" spans="1:6" ht="101.25" x14ac:dyDescent="0.25">
      <c r="A511" s="109"/>
      <c r="B511" s="19" t="s">
        <v>2166</v>
      </c>
      <c r="C511" s="19" t="s">
        <v>1843</v>
      </c>
      <c r="D511" s="19" t="s">
        <v>1719</v>
      </c>
      <c r="E511" s="18" t="s">
        <v>64</v>
      </c>
      <c r="F511" s="18" t="s">
        <v>65</v>
      </c>
    </row>
    <row r="512" spans="1:6" ht="101.25" x14ac:dyDescent="0.25">
      <c r="A512" s="109"/>
      <c r="B512" s="19" t="s">
        <v>2167</v>
      </c>
      <c r="C512" s="19" t="s">
        <v>1844</v>
      </c>
      <c r="D512" s="19" t="s">
        <v>1720</v>
      </c>
      <c r="E512" s="18" t="s">
        <v>64</v>
      </c>
      <c r="F512" s="18" t="s">
        <v>65</v>
      </c>
    </row>
    <row r="513" spans="1:6" ht="101.25" x14ac:dyDescent="0.25">
      <c r="A513" s="109"/>
      <c r="B513" s="19" t="s">
        <v>2168</v>
      </c>
      <c r="C513" s="19" t="s">
        <v>1845</v>
      </c>
      <c r="D513" s="19" t="s">
        <v>1721</v>
      </c>
      <c r="E513" s="18" t="s">
        <v>64</v>
      </c>
      <c r="F513" s="18" t="s">
        <v>65</v>
      </c>
    </row>
    <row r="514" spans="1:6" ht="101.25" x14ac:dyDescent="0.25">
      <c r="A514" s="109"/>
      <c r="B514" s="19" t="s">
        <v>2169</v>
      </c>
      <c r="C514" s="19" t="s">
        <v>1846</v>
      </c>
      <c r="D514" s="19" t="s">
        <v>1722</v>
      </c>
      <c r="E514" s="18" t="s">
        <v>64</v>
      </c>
      <c r="F514" s="18" t="s">
        <v>65</v>
      </c>
    </row>
    <row r="515" spans="1:6" ht="90" x14ac:dyDescent="0.25">
      <c r="A515" s="109"/>
      <c r="B515" s="19" t="s">
        <v>2170</v>
      </c>
      <c r="C515" s="19" t="s">
        <v>1847</v>
      </c>
      <c r="D515" s="19" t="s">
        <v>1723</v>
      </c>
      <c r="E515" s="18" t="s">
        <v>64</v>
      </c>
      <c r="F515" s="18" t="s">
        <v>65</v>
      </c>
    </row>
    <row r="516" spans="1:6" ht="101.25" x14ac:dyDescent="0.25">
      <c r="A516" s="109"/>
      <c r="B516" s="19" t="s">
        <v>2171</v>
      </c>
      <c r="C516" s="19" t="s">
        <v>1848</v>
      </c>
      <c r="D516" s="19" t="s">
        <v>1724</v>
      </c>
      <c r="E516" s="18" t="s">
        <v>64</v>
      </c>
      <c r="F516" s="18" t="s">
        <v>65</v>
      </c>
    </row>
    <row r="517" spans="1:6" ht="78.75" x14ac:dyDescent="0.25">
      <c r="A517" s="109"/>
      <c r="B517" s="19" t="s">
        <v>2172</v>
      </c>
      <c r="C517" s="19" t="s">
        <v>1849</v>
      </c>
      <c r="D517" s="19" t="s">
        <v>1725</v>
      </c>
      <c r="E517" s="18" t="s">
        <v>64</v>
      </c>
      <c r="F517" s="18" t="s">
        <v>65</v>
      </c>
    </row>
    <row r="518" spans="1:6" ht="45" x14ac:dyDescent="0.25">
      <c r="A518" s="109"/>
      <c r="B518" s="19" t="s">
        <v>2173</v>
      </c>
      <c r="C518" s="19" t="s">
        <v>1850</v>
      </c>
      <c r="D518" s="19" t="s">
        <v>1726</v>
      </c>
      <c r="E518" s="18" t="s">
        <v>64</v>
      </c>
      <c r="F518" s="18" t="s">
        <v>65</v>
      </c>
    </row>
    <row r="519" spans="1:6" ht="56.25" x14ac:dyDescent="0.25">
      <c r="A519" s="109"/>
      <c r="B519" s="19" t="s">
        <v>2174</v>
      </c>
      <c r="C519" s="19" t="s">
        <v>1851</v>
      </c>
      <c r="D519" s="19" t="s">
        <v>1727</v>
      </c>
      <c r="E519" s="18" t="s">
        <v>64</v>
      </c>
      <c r="F519" s="18" t="s">
        <v>65</v>
      </c>
    </row>
    <row r="520" spans="1:6" ht="56.25" x14ac:dyDescent="0.25">
      <c r="A520" s="109"/>
      <c r="B520" s="19" t="s">
        <v>2175</v>
      </c>
      <c r="C520" s="19" t="s">
        <v>1852</v>
      </c>
      <c r="D520" s="19" t="s">
        <v>1728</v>
      </c>
      <c r="E520" s="18" t="s">
        <v>64</v>
      </c>
      <c r="F520" s="18" t="s">
        <v>65</v>
      </c>
    </row>
    <row r="521" spans="1:6" ht="33.75" x14ac:dyDescent="0.25">
      <c r="A521" s="109"/>
      <c r="B521" s="19" t="s">
        <v>2176</v>
      </c>
      <c r="C521" s="19" t="s">
        <v>1853</v>
      </c>
      <c r="D521" s="19" t="s">
        <v>1729</v>
      </c>
      <c r="E521" s="18" t="s">
        <v>64</v>
      </c>
      <c r="F521" s="18" t="s">
        <v>65</v>
      </c>
    </row>
    <row r="522" spans="1:6" ht="90" x14ac:dyDescent="0.25">
      <c r="A522" s="109"/>
      <c r="B522" s="19" t="s">
        <v>2177</v>
      </c>
      <c r="C522" s="19" t="s">
        <v>1854</v>
      </c>
      <c r="D522" s="19" t="s">
        <v>1730</v>
      </c>
      <c r="E522" s="18" t="s">
        <v>64</v>
      </c>
      <c r="F522" s="18" t="s">
        <v>65</v>
      </c>
    </row>
    <row r="523" spans="1:6" ht="45" x14ac:dyDescent="0.25">
      <c r="A523" s="109"/>
      <c r="B523" s="19" t="s">
        <v>2178</v>
      </c>
      <c r="C523" s="19" t="s">
        <v>1855</v>
      </c>
      <c r="D523" s="19" t="s">
        <v>1731</v>
      </c>
      <c r="E523" s="18" t="s">
        <v>64</v>
      </c>
      <c r="F523" s="18" t="s">
        <v>65</v>
      </c>
    </row>
    <row r="524" spans="1:6" ht="67.5" x14ac:dyDescent="0.25">
      <c r="A524" s="109"/>
      <c r="B524" s="19" t="s">
        <v>2179</v>
      </c>
      <c r="C524" s="19" t="s">
        <v>1856</v>
      </c>
      <c r="D524" s="19" t="s">
        <v>1732</v>
      </c>
      <c r="E524" s="18" t="s">
        <v>64</v>
      </c>
      <c r="F524" s="18" t="s">
        <v>65</v>
      </c>
    </row>
    <row r="525" spans="1:6" ht="67.5" x14ac:dyDescent="0.25">
      <c r="A525" s="109"/>
      <c r="B525" s="19" t="s">
        <v>2180</v>
      </c>
      <c r="C525" s="19" t="s">
        <v>1857</v>
      </c>
      <c r="D525" s="19" t="s">
        <v>1733</v>
      </c>
      <c r="E525" s="18" t="s">
        <v>64</v>
      </c>
      <c r="F525" s="18" t="s">
        <v>65</v>
      </c>
    </row>
    <row r="526" spans="1:6" ht="90" x14ac:dyDescent="0.25">
      <c r="A526" s="109"/>
      <c r="B526" s="19" t="s">
        <v>2181</v>
      </c>
      <c r="C526" s="19" t="s">
        <v>1858</v>
      </c>
      <c r="D526" s="19" t="s">
        <v>1734</v>
      </c>
      <c r="E526" s="18" t="s">
        <v>64</v>
      </c>
      <c r="F526" s="18" t="s">
        <v>65</v>
      </c>
    </row>
    <row r="527" spans="1:6" ht="90" x14ac:dyDescent="0.25">
      <c r="A527" s="109"/>
      <c r="B527" s="19" t="s">
        <v>2182</v>
      </c>
      <c r="C527" s="19" t="s">
        <v>1859</v>
      </c>
      <c r="D527" s="19" t="s">
        <v>1735</v>
      </c>
      <c r="E527" s="18" t="s">
        <v>64</v>
      </c>
      <c r="F527" s="18" t="s">
        <v>65</v>
      </c>
    </row>
    <row r="528" spans="1:6" ht="67.5" x14ac:dyDescent="0.25">
      <c r="A528" s="109"/>
      <c r="B528" s="19" t="s">
        <v>2183</v>
      </c>
      <c r="C528" s="19" t="s">
        <v>1860</v>
      </c>
      <c r="D528" s="19" t="s">
        <v>1736</v>
      </c>
      <c r="E528" s="18" t="s">
        <v>64</v>
      </c>
      <c r="F528" s="18" t="s">
        <v>65</v>
      </c>
    </row>
    <row r="529" spans="1:6" ht="67.5" x14ac:dyDescent="0.25">
      <c r="A529" s="109"/>
      <c r="B529" s="19" t="s">
        <v>2184</v>
      </c>
      <c r="C529" s="19" t="s">
        <v>1861</v>
      </c>
      <c r="D529" s="19" t="s">
        <v>1737</v>
      </c>
      <c r="E529" s="18" t="s">
        <v>64</v>
      </c>
      <c r="F529" s="18" t="s">
        <v>65</v>
      </c>
    </row>
    <row r="530" spans="1:6" ht="67.5" x14ac:dyDescent="0.25">
      <c r="A530" s="109"/>
      <c r="B530" s="19" t="s">
        <v>2185</v>
      </c>
      <c r="C530" s="19" t="s">
        <v>1862</v>
      </c>
      <c r="D530" s="19" t="s">
        <v>1738</v>
      </c>
      <c r="E530" s="18" t="s">
        <v>64</v>
      </c>
      <c r="F530" s="18" t="s">
        <v>65</v>
      </c>
    </row>
    <row r="531" spans="1:6" ht="67.5" x14ac:dyDescent="0.25">
      <c r="A531" s="109"/>
      <c r="B531" s="19" t="s">
        <v>2186</v>
      </c>
      <c r="C531" s="19" t="s">
        <v>1863</v>
      </c>
      <c r="D531" s="19" t="s">
        <v>1739</v>
      </c>
      <c r="E531" s="18" t="s">
        <v>64</v>
      </c>
      <c r="F531" s="18" t="s">
        <v>65</v>
      </c>
    </row>
    <row r="532" spans="1:6" ht="78.75" x14ac:dyDescent="0.25">
      <c r="A532" s="109"/>
      <c r="B532" s="19" t="s">
        <v>2187</v>
      </c>
      <c r="C532" s="19" t="s">
        <v>1864</v>
      </c>
      <c r="D532" s="19" t="s">
        <v>1740</v>
      </c>
      <c r="E532" s="18" t="s">
        <v>64</v>
      </c>
      <c r="F532" s="18" t="s">
        <v>65</v>
      </c>
    </row>
    <row r="533" spans="1:6" ht="45" x14ac:dyDescent="0.25">
      <c r="A533" s="109"/>
      <c r="B533" s="19" t="s">
        <v>2188</v>
      </c>
      <c r="C533" s="19" t="s">
        <v>1865</v>
      </c>
      <c r="D533" s="19" t="s">
        <v>1741</v>
      </c>
      <c r="E533" s="18" t="s">
        <v>64</v>
      </c>
      <c r="F533" s="18" t="s">
        <v>65</v>
      </c>
    </row>
    <row r="534" spans="1:6" ht="56.25" x14ac:dyDescent="0.25">
      <c r="A534" s="109"/>
      <c r="B534" s="19" t="s">
        <v>2189</v>
      </c>
      <c r="C534" s="19" t="s">
        <v>1866</v>
      </c>
      <c r="D534" s="19" t="s">
        <v>1742</v>
      </c>
      <c r="E534" s="18" t="s">
        <v>64</v>
      </c>
      <c r="F534" s="18" t="s">
        <v>65</v>
      </c>
    </row>
    <row r="535" spans="1:6" ht="56.25" x14ac:dyDescent="0.25">
      <c r="A535" s="109"/>
      <c r="B535" s="19" t="s">
        <v>2190</v>
      </c>
      <c r="C535" s="19" t="s">
        <v>1867</v>
      </c>
      <c r="D535" s="19" t="s">
        <v>1743</v>
      </c>
      <c r="E535" s="18" t="s">
        <v>64</v>
      </c>
      <c r="F535" s="18" t="s">
        <v>65</v>
      </c>
    </row>
    <row r="536" spans="1:6" ht="33.75" x14ac:dyDescent="0.25">
      <c r="A536" s="109"/>
      <c r="B536" s="19" t="s">
        <v>2191</v>
      </c>
      <c r="C536" s="19" t="s">
        <v>1868</v>
      </c>
      <c r="D536" s="19" t="s">
        <v>1744</v>
      </c>
      <c r="E536" s="18" t="s">
        <v>64</v>
      </c>
      <c r="F536" s="18" t="s">
        <v>65</v>
      </c>
    </row>
    <row r="537" spans="1:6" ht="78.75" x14ac:dyDescent="0.25">
      <c r="A537" s="109"/>
      <c r="B537" s="19" t="s">
        <v>2192</v>
      </c>
      <c r="C537" s="19" t="s">
        <v>1869</v>
      </c>
      <c r="D537" s="19" t="s">
        <v>1745</v>
      </c>
      <c r="E537" s="18" t="s">
        <v>64</v>
      </c>
      <c r="F537" s="18" t="s">
        <v>65</v>
      </c>
    </row>
    <row r="538" spans="1:6" ht="90" x14ac:dyDescent="0.25">
      <c r="A538" s="109"/>
      <c r="B538" s="19" t="s">
        <v>2193</v>
      </c>
      <c r="C538" s="19" t="s">
        <v>1870</v>
      </c>
      <c r="D538" s="19" t="s">
        <v>1746</v>
      </c>
      <c r="E538" s="18" t="s">
        <v>64</v>
      </c>
      <c r="F538" s="18" t="s">
        <v>65</v>
      </c>
    </row>
    <row r="539" spans="1:6" ht="45" x14ac:dyDescent="0.25">
      <c r="A539" s="109"/>
      <c r="B539" s="19" t="s">
        <v>2194</v>
      </c>
      <c r="C539" s="19" t="s">
        <v>1871</v>
      </c>
      <c r="D539" s="19" t="s">
        <v>1747</v>
      </c>
      <c r="E539" s="18" t="s">
        <v>64</v>
      </c>
      <c r="F539" s="18" t="s">
        <v>65</v>
      </c>
    </row>
    <row r="540" spans="1:6" ht="45" x14ac:dyDescent="0.25">
      <c r="A540" s="109"/>
      <c r="B540" s="19" t="s">
        <v>2195</v>
      </c>
      <c r="C540" s="19" t="s">
        <v>1872</v>
      </c>
      <c r="D540" s="19" t="s">
        <v>1748</v>
      </c>
      <c r="E540" s="18" t="s">
        <v>64</v>
      </c>
      <c r="F540" s="18" t="s">
        <v>65</v>
      </c>
    </row>
    <row r="541" spans="1:6" ht="78.75" x14ac:dyDescent="0.25">
      <c r="A541" s="109"/>
      <c r="B541" s="19" t="s">
        <v>2225</v>
      </c>
      <c r="C541" s="19" t="s">
        <v>1873</v>
      </c>
      <c r="D541" s="19" t="s">
        <v>1749</v>
      </c>
      <c r="E541" s="18" t="s">
        <v>64</v>
      </c>
      <c r="F541" s="18" t="s">
        <v>65</v>
      </c>
    </row>
    <row r="542" spans="1:6" ht="78.75" x14ac:dyDescent="0.25">
      <c r="A542" s="109"/>
      <c r="B542" s="19" t="s">
        <v>2196</v>
      </c>
      <c r="C542" s="19" t="s">
        <v>1874</v>
      </c>
      <c r="D542" s="19" t="s">
        <v>1750</v>
      </c>
      <c r="E542" s="18" t="s">
        <v>64</v>
      </c>
      <c r="F542" s="18" t="s">
        <v>65</v>
      </c>
    </row>
    <row r="543" spans="1:6" ht="78.75" x14ac:dyDescent="0.25">
      <c r="A543" s="109"/>
      <c r="B543" s="19" t="s">
        <v>2197</v>
      </c>
      <c r="C543" s="19" t="s">
        <v>1875</v>
      </c>
      <c r="D543" s="19" t="s">
        <v>1751</v>
      </c>
      <c r="E543" s="18" t="s">
        <v>64</v>
      </c>
      <c r="F543" s="18" t="s">
        <v>65</v>
      </c>
    </row>
    <row r="544" spans="1:6" ht="45" x14ac:dyDescent="0.25">
      <c r="A544" s="109"/>
      <c r="B544" s="19" t="s">
        <v>2198</v>
      </c>
      <c r="C544" s="19" t="s">
        <v>1876</v>
      </c>
      <c r="D544" s="19" t="s">
        <v>1752</v>
      </c>
      <c r="E544" s="18" t="s">
        <v>64</v>
      </c>
      <c r="F544" s="18" t="s">
        <v>65</v>
      </c>
    </row>
    <row r="545" spans="1:6" ht="56.25" x14ac:dyDescent="0.25">
      <c r="A545" s="109"/>
      <c r="B545" s="19" t="s">
        <v>2199</v>
      </c>
      <c r="C545" s="19" t="s">
        <v>1877</v>
      </c>
      <c r="D545" s="19" t="s">
        <v>1753</v>
      </c>
      <c r="E545" s="18" t="s">
        <v>64</v>
      </c>
      <c r="F545" s="18" t="s">
        <v>65</v>
      </c>
    </row>
    <row r="546" spans="1:6" ht="56.25" x14ac:dyDescent="0.25">
      <c r="A546" s="109"/>
      <c r="B546" s="19" t="s">
        <v>2200</v>
      </c>
      <c r="C546" s="19" t="s">
        <v>1878</v>
      </c>
      <c r="D546" s="19" t="s">
        <v>1754</v>
      </c>
      <c r="E546" s="18" t="s">
        <v>64</v>
      </c>
      <c r="F546" s="18" t="s">
        <v>65</v>
      </c>
    </row>
    <row r="547" spans="1:6" ht="33.75" x14ac:dyDescent="0.25">
      <c r="A547" s="109"/>
      <c r="B547" s="19" t="s">
        <v>2201</v>
      </c>
      <c r="C547" s="19" t="s">
        <v>1879</v>
      </c>
      <c r="D547" s="19" t="s">
        <v>1755</v>
      </c>
      <c r="E547" s="18" t="s">
        <v>64</v>
      </c>
      <c r="F547" s="18" t="s">
        <v>65</v>
      </c>
    </row>
    <row r="548" spans="1:6" ht="78.75" x14ac:dyDescent="0.25">
      <c r="A548" s="109"/>
      <c r="B548" s="19" t="s">
        <v>2202</v>
      </c>
      <c r="C548" s="19" t="s">
        <v>1880</v>
      </c>
      <c r="D548" s="19" t="s">
        <v>1756</v>
      </c>
      <c r="E548" s="18" t="s">
        <v>64</v>
      </c>
      <c r="F548" s="18" t="s">
        <v>65</v>
      </c>
    </row>
    <row r="549" spans="1:6" ht="90" x14ac:dyDescent="0.25">
      <c r="A549" s="109"/>
      <c r="B549" s="19" t="s">
        <v>2203</v>
      </c>
      <c r="C549" s="19" t="s">
        <v>1881</v>
      </c>
      <c r="D549" s="19" t="s">
        <v>1757</v>
      </c>
      <c r="E549" s="18" t="s">
        <v>64</v>
      </c>
      <c r="F549" s="18" t="s">
        <v>65</v>
      </c>
    </row>
    <row r="550" spans="1:6" ht="45" x14ac:dyDescent="0.25">
      <c r="A550" s="109"/>
      <c r="B550" s="19" t="s">
        <v>2204</v>
      </c>
      <c r="C550" s="19" t="s">
        <v>1882</v>
      </c>
      <c r="D550" s="19" t="s">
        <v>1758</v>
      </c>
      <c r="E550" s="18" t="s">
        <v>64</v>
      </c>
      <c r="F550" s="18" t="s">
        <v>65</v>
      </c>
    </row>
    <row r="551" spans="1:6" ht="45" x14ac:dyDescent="0.25">
      <c r="A551" s="109"/>
      <c r="B551" s="19" t="s">
        <v>2205</v>
      </c>
      <c r="C551" s="19" t="s">
        <v>1883</v>
      </c>
      <c r="D551" s="19" t="s">
        <v>1759</v>
      </c>
      <c r="E551" s="18" t="s">
        <v>64</v>
      </c>
      <c r="F551" s="18" t="s">
        <v>65</v>
      </c>
    </row>
    <row r="552" spans="1:6" ht="78.75" x14ac:dyDescent="0.25">
      <c r="A552" s="109"/>
      <c r="B552" s="19" t="s">
        <v>2206</v>
      </c>
      <c r="C552" s="19" t="s">
        <v>1884</v>
      </c>
      <c r="D552" s="19" t="s">
        <v>1760</v>
      </c>
      <c r="E552" s="18" t="s">
        <v>64</v>
      </c>
      <c r="F552" s="18" t="s">
        <v>65</v>
      </c>
    </row>
    <row r="553" spans="1:6" ht="78.75" x14ac:dyDescent="0.25">
      <c r="A553" s="109"/>
      <c r="B553" s="19" t="s">
        <v>2207</v>
      </c>
      <c r="C553" s="19" t="s">
        <v>1885</v>
      </c>
      <c r="D553" s="19" t="s">
        <v>1761</v>
      </c>
      <c r="E553" s="18" t="s">
        <v>64</v>
      </c>
      <c r="F553" s="18" t="s">
        <v>65</v>
      </c>
    </row>
    <row r="554" spans="1:6" ht="90" x14ac:dyDescent="0.25">
      <c r="A554" s="109"/>
      <c r="B554" s="19" t="s">
        <v>2208</v>
      </c>
      <c r="C554" s="19" t="s">
        <v>1886</v>
      </c>
      <c r="D554" s="19" t="s">
        <v>1762</v>
      </c>
      <c r="E554" s="18" t="s">
        <v>64</v>
      </c>
      <c r="F554" s="18" t="s">
        <v>65</v>
      </c>
    </row>
    <row r="555" spans="1:6" ht="56.25" x14ac:dyDescent="0.25">
      <c r="A555" s="109"/>
      <c r="B555" s="19" t="s">
        <v>2209</v>
      </c>
      <c r="C555" s="19" t="s">
        <v>1887</v>
      </c>
      <c r="D555" s="19" t="s">
        <v>1763</v>
      </c>
      <c r="E555" s="18" t="s">
        <v>64</v>
      </c>
      <c r="F555" s="18" t="s">
        <v>65</v>
      </c>
    </row>
    <row r="556" spans="1:6" ht="45" customHeight="1" x14ac:dyDescent="0.25">
      <c r="A556" s="104" t="s">
        <v>2246</v>
      </c>
      <c r="B556" s="19" t="s">
        <v>2247</v>
      </c>
      <c r="C556" s="19" t="s">
        <v>2274</v>
      </c>
      <c r="D556" s="19" t="s">
        <v>2248</v>
      </c>
      <c r="E556" s="19" t="s">
        <v>64</v>
      </c>
      <c r="F556" s="19" t="s">
        <v>65</v>
      </c>
    </row>
    <row r="557" spans="1:6" ht="56.25" x14ac:dyDescent="0.25">
      <c r="A557" s="104"/>
      <c r="B557" s="19" t="s">
        <v>2249</v>
      </c>
      <c r="C557" s="19" t="s">
        <v>2275</v>
      </c>
      <c r="D557" s="19" t="s">
        <v>2250</v>
      </c>
      <c r="E557" s="19" t="s">
        <v>64</v>
      </c>
      <c r="F557" s="19" t="s">
        <v>65</v>
      </c>
    </row>
    <row r="558" spans="1:6" ht="33.75" x14ac:dyDescent="0.25">
      <c r="A558" s="104"/>
      <c r="B558" s="19" t="s">
        <v>2251</v>
      </c>
      <c r="C558" s="19" t="s">
        <v>2276</v>
      </c>
      <c r="D558" s="19" t="s">
        <v>2252</v>
      </c>
      <c r="E558" s="19" t="s">
        <v>64</v>
      </c>
      <c r="F558" s="19" t="s">
        <v>65</v>
      </c>
    </row>
    <row r="559" spans="1:6" ht="22.5" x14ac:dyDescent="0.25">
      <c r="A559" s="104"/>
      <c r="B559" s="19" t="s">
        <v>2253</v>
      </c>
      <c r="C559" s="19" t="s">
        <v>2277</v>
      </c>
      <c r="D559" s="19" t="s">
        <v>2254</v>
      </c>
      <c r="E559" s="19" t="s">
        <v>64</v>
      </c>
      <c r="F559" s="19" t="s">
        <v>65</v>
      </c>
    </row>
    <row r="560" spans="1:6" ht="33.75" x14ac:dyDescent="0.25">
      <c r="A560" s="104"/>
      <c r="B560" s="19" t="s">
        <v>2255</v>
      </c>
      <c r="C560" s="19" t="s">
        <v>2278</v>
      </c>
      <c r="D560" s="19" t="s">
        <v>2256</v>
      </c>
      <c r="E560" s="19" t="s">
        <v>64</v>
      </c>
      <c r="F560" s="19" t="s">
        <v>65</v>
      </c>
    </row>
    <row r="561" spans="1:6" ht="33.75" x14ac:dyDescent="0.25">
      <c r="A561" s="104"/>
      <c r="B561" s="19" t="s">
        <v>2257</v>
      </c>
      <c r="C561" s="19" t="s">
        <v>2279</v>
      </c>
      <c r="D561" s="19" t="s">
        <v>2258</v>
      </c>
      <c r="E561" s="19" t="s">
        <v>64</v>
      </c>
      <c r="F561" s="19" t="s">
        <v>65</v>
      </c>
    </row>
    <row r="562" spans="1:6" ht="33.75" x14ac:dyDescent="0.25">
      <c r="A562" s="104"/>
      <c r="B562" s="19" t="s">
        <v>2259</v>
      </c>
      <c r="C562" s="19" t="s">
        <v>2280</v>
      </c>
      <c r="D562" s="19" t="s">
        <v>2260</v>
      </c>
      <c r="E562" s="19" t="s">
        <v>64</v>
      </c>
      <c r="F562" s="19" t="s">
        <v>65</v>
      </c>
    </row>
    <row r="563" spans="1:6" ht="33.75" x14ac:dyDescent="0.25">
      <c r="A563" s="104"/>
      <c r="B563" s="19" t="s">
        <v>2261</v>
      </c>
      <c r="C563" s="19" t="s">
        <v>2281</v>
      </c>
      <c r="D563" s="19" t="s">
        <v>2262</v>
      </c>
      <c r="E563" s="19" t="s">
        <v>64</v>
      </c>
      <c r="F563" s="19" t="s">
        <v>65</v>
      </c>
    </row>
    <row r="564" spans="1:6" ht="33.75" x14ac:dyDescent="0.25">
      <c r="A564" s="104"/>
      <c r="B564" s="19" t="s">
        <v>2263</v>
      </c>
      <c r="C564" s="19" t="s">
        <v>2282</v>
      </c>
      <c r="D564" s="19" t="s">
        <v>2264</v>
      </c>
      <c r="E564" s="19" t="s">
        <v>64</v>
      </c>
      <c r="F564" s="19" t="s">
        <v>65</v>
      </c>
    </row>
    <row r="565" spans="1:6" ht="33.75" x14ac:dyDescent="0.25">
      <c r="A565" s="104"/>
      <c r="B565" s="19" t="s">
        <v>2265</v>
      </c>
      <c r="C565" s="19" t="s">
        <v>2283</v>
      </c>
      <c r="D565" s="19" t="s">
        <v>2266</v>
      </c>
      <c r="E565" s="19" t="s">
        <v>64</v>
      </c>
      <c r="F565" s="19" t="s">
        <v>65</v>
      </c>
    </row>
    <row r="566" spans="1:6" ht="33.75" x14ac:dyDescent="0.25">
      <c r="A566" s="104"/>
      <c r="B566" s="19" t="s">
        <v>2267</v>
      </c>
      <c r="C566" s="19" t="s">
        <v>2284</v>
      </c>
      <c r="D566" s="19" t="s">
        <v>2268</v>
      </c>
      <c r="E566" s="19" t="s">
        <v>64</v>
      </c>
      <c r="F566" s="19" t="s">
        <v>65</v>
      </c>
    </row>
    <row r="567" spans="1:6" ht="33.75" x14ac:dyDescent="0.25">
      <c r="A567" s="104"/>
      <c r="B567" s="19" t="s">
        <v>2453</v>
      </c>
      <c r="C567" s="19" t="s">
        <v>2285</v>
      </c>
      <c r="D567" s="19" t="s">
        <v>2454</v>
      </c>
      <c r="E567" s="19" t="s">
        <v>64</v>
      </c>
      <c r="F567" s="19" t="s">
        <v>65</v>
      </c>
    </row>
    <row r="568" spans="1:6" ht="33.75" x14ac:dyDescent="0.25">
      <c r="A568" s="104"/>
      <c r="B568" s="19" t="s">
        <v>2455</v>
      </c>
      <c r="C568" s="19" t="s">
        <v>2286</v>
      </c>
      <c r="D568" s="19" t="s">
        <v>2456</v>
      </c>
      <c r="E568" s="19" t="s">
        <v>64</v>
      </c>
      <c r="F568" s="19" t="s">
        <v>65</v>
      </c>
    </row>
    <row r="569" spans="1:6" ht="33.75" x14ac:dyDescent="0.25">
      <c r="A569" s="104"/>
      <c r="B569" s="19" t="s">
        <v>2269</v>
      </c>
      <c r="C569" s="19" t="s">
        <v>2287</v>
      </c>
      <c r="D569" s="19" t="s">
        <v>2270</v>
      </c>
      <c r="E569" s="19" t="s">
        <v>64</v>
      </c>
      <c r="F569" s="19" t="s">
        <v>65</v>
      </c>
    </row>
    <row r="570" spans="1:6" ht="33.75" x14ac:dyDescent="0.25">
      <c r="A570" s="104"/>
      <c r="B570" s="19" t="s">
        <v>2457</v>
      </c>
      <c r="C570" s="19" t="s">
        <v>2288</v>
      </c>
      <c r="D570" s="19" t="s">
        <v>2271</v>
      </c>
      <c r="E570" s="19" t="s">
        <v>64</v>
      </c>
      <c r="F570" s="19" t="s">
        <v>65</v>
      </c>
    </row>
    <row r="571" spans="1:6" ht="45" x14ac:dyDescent="0.25">
      <c r="A571" s="104"/>
      <c r="B571" s="19" t="s">
        <v>2458</v>
      </c>
      <c r="C571" s="19" t="s">
        <v>2289</v>
      </c>
      <c r="D571" s="19" t="s">
        <v>2272</v>
      </c>
      <c r="E571" s="19" t="s">
        <v>64</v>
      </c>
      <c r="F571" s="19" t="s">
        <v>65</v>
      </c>
    </row>
    <row r="572" spans="1:6" ht="33.75" x14ac:dyDescent="0.25">
      <c r="A572" s="108" t="s">
        <v>2333</v>
      </c>
      <c r="B572" s="19" t="s">
        <v>2334</v>
      </c>
      <c r="C572" s="19" t="s">
        <v>2423</v>
      </c>
      <c r="D572" s="19" t="s">
        <v>2335</v>
      </c>
      <c r="E572" s="19" t="s">
        <v>64</v>
      </c>
      <c r="F572" s="19" t="s">
        <v>65</v>
      </c>
    </row>
    <row r="573" spans="1:6" ht="45" x14ac:dyDescent="0.25">
      <c r="A573" s="108"/>
      <c r="B573" s="19" t="s">
        <v>2336</v>
      </c>
      <c r="C573" s="19" t="s">
        <v>2424</v>
      </c>
      <c r="D573" s="19" t="s">
        <v>2337</v>
      </c>
      <c r="E573" s="19" t="s">
        <v>64</v>
      </c>
      <c r="F573" s="19" t="s">
        <v>65</v>
      </c>
    </row>
    <row r="574" spans="1:6" ht="22.5" x14ac:dyDescent="0.25">
      <c r="A574" s="108"/>
      <c r="B574" s="19" t="s">
        <v>2338</v>
      </c>
      <c r="C574" s="19" t="s">
        <v>2425</v>
      </c>
      <c r="D574" s="19" t="s">
        <v>2339</v>
      </c>
      <c r="E574" s="19" t="s">
        <v>64</v>
      </c>
      <c r="F574" s="19" t="s">
        <v>65</v>
      </c>
    </row>
    <row r="575" spans="1:6" ht="22.5" x14ac:dyDescent="0.25">
      <c r="A575" s="108"/>
      <c r="B575" s="19" t="s">
        <v>2340</v>
      </c>
      <c r="C575" s="19" t="s">
        <v>2426</v>
      </c>
      <c r="D575" s="19" t="s">
        <v>2341</v>
      </c>
      <c r="E575" s="19" t="s">
        <v>64</v>
      </c>
      <c r="F575" s="19" t="s">
        <v>65</v>
      </c>
    </row>
    <row r="576" spans="1:6" ht="45" x14ac:dyDescent="0.25">
      <c r="A576" s="108"/>
      <c r="B576" s="19" t="s">
        <v>2342</v>
      </c>
      <c r="C576" s="19" t="s">
        <v>2427</v>
      </c>
      <c r="D576" s="19" t="s">
        <v>2343</v>
      </c>
      <c r="E576" s="19" t="s">
        <v>64</v>
      </c>
      <c r="F576" s="19" t="s">
        <v>65</v>
      </c>
    </row>
    <row r="577" spans="1:6" ht="33.75" x14ac:dyDescent="0.25">
      <c r="A577" s="108"/>
      <c r="B577" s="19" t="s">
        <v>2344</v>
      </c>
      <c r="C577" s="19" t="s">
        <v>2428</v>
      </c>
      <c r="D577" s="19" t="s">
        <v>2345</v>
      </c>
      <c r="E577" s="19" t="s">
        <v>64</v>
      </c>
      <c r="F577" s="19" t="s">
        <v>65</v>
      </c>
    </row>
    <row r="578" spans="1:6" ht="33.75" x14ac:dyDescent="0.25">
      <c r="A578" s="108"/>
      <c r="B578" s="19" t="s">
        <v>2346</v>
      </c>
      <c r="C578" s="19" t="s">
        <v>2429</v>
      </c>
      <c r="D578" s="19" t="s">
        <v>2347</v>
      </c>
      <c r="E578" s="19" t="s">
        <v>64</v>
      </c>
      <c r="F578" s="19" t="s">
        <v>65</v>
      </c>
    </row>
    <row r="579" spans="1:6" ht="33.75" x14ac:dyDescent="0.25">
      <c r="A579" s="108"/>
      <c r="B579" s="19" t="s">
        <v>2348</v>
      </c>
      <c r="C579" s="19" t="s">
        <v>2430</v>
      </c>
      <c r="D579" s="19" t="s">
        <v>2347</v>
      </c>
      <c r="E579" s="19" t="s">
        <v>64</v>
      </c>
      <c r="F579" s="19" t="s">
        <v>65</v>
      </c>
    </row>
    <row r="580" spans="1:6" ht="56.25" x14ac:dyDescent="0.25">
      <c r="A580" s="108"/>
      <c r="B580" s="19" t="s">
        <v>2349</v>
      </c>
      <c r="C580" s="19" t="s">
        <v>2431</v>
      </c>
      <c r="D580" s="19" t="s">
        <v>2350</v>
      </c>
      <c r="E580" s="19" t="s">
        <v>64</v>
      </c>
      <c r="F580" s="19" t="s">
        <v>65</v>
      </c>
    </row>
    <row r="581" spans="1:6" ht="22.5" x14ac:dyDescent="0.25">
      <c r="A581" s="108"/>
      <c r="B581" s="19" t="s">
        <v>2351</v>
      </c>
      <c r="C581" s="19" t="s">
        <v>2432</v>
      </c>
      <c r="D581" s="19" t="s">
        <v>2352</v>
      </c>
      <c r="E581" s="19" t="s">
        <v>64</v>
      </c>
      <c r="F581" s="19" t="s">
        <v>65</v>
      </c>
    </row>
    <row r="582" spans="1:6" ht="33.75" x14ac:dyDescent="0.25">
      <c r="A582" s="108"/>
      <c r="B582" s="19" t="s">
        <v>2353</v>
      </c>
      <c r="C582" s="19" t="s">
        <v>2433</v>
      </c>
      <c r="D582" s="19" t="s">
        <v>1026</v>
      </c>
      <c r="E582" s="19" t="s">
        <v>64</v>
      </c>
      <c r="F582" s="19" t="s">
        <v>65</v>
      </c>
    </row>
    <row r="583" spans="1:6" ht="22.5" x14ac:dyDescent="0.25">
      <c r="A583" s="108"/>
      <c r="B583" s="19" t="s">
        <v>2354</v>
      </c>
      <c r="C583" s="19" t="s">
        <v>2434</v>
      </c>
      <c r="D583" s="19" t="s">
        <v>2355</v>
      </c>
      <c r="E583" s="19" t="s">
        <v>64</v>
      </c>
      <c r="F583" s="19" t="s">
        <v>65</v>
      </c>
    </row>
    <row r="584" spans="1:6" ht="22.5" x14ac:dyDescent="0.25">
      <c r="A584" s="108"/>
      <c r="B584" s="19" t="s">
        <v>2356</v>
      </c>
      <c r="C584" s="19" t="s">
        <v>2435</v>
      </c>
      <c r="D584" s="19" t="s">
        <v>1030</v>
      </c>
      <c r="E584" s="19" t="s">
        <v>64</v>
      </c>
      <c r="F584" s="19" t="s">
        <v>65</v>
      </c>
    </row>
    <row r="585" spans="1:6" ht="33.75" x14ac:dyDescent="0.25">
      <c r="A585" s="108"/>
      <c r="B585" s="19" t="s">
        <v>2357</v>
      </c>
      <c r="C585" s="19" t="s">
        <v>2436</v>
      </c>
      <c r="D585" s="19" t="s">
        <v>2358</v>
      </c>
      <c r="E585" s="19" t="s">
        <v>64</v>
      </c>
      <c r="F585" s="19" t="s">
        <v>65</v>
      </c>
    </row>
    <row r="586" spans="1:6" ht="22.5" x14ac:dyDescent="0.25">
      <c r="A586" s="108"/>
      <c r="B586" s="19" t="s">
        <v>2359</v>
      </c>
      <c r="C586" s="19" t="s">
        <v>2437</v>
      </c>
      <c r="D586" s="19" t="s">
        <v>2360</v>
      </c>
      <c r="E586" s="19" t="s">
        <v>64</v>
      </c>
      <c r="F586" s="19" t="s">
        <v>65</v>
      </c>
    </row>
    <row r="587" spans="1:6" ht="33.75" x14ac:dyDescent="0.25">
      <c r="A587" s="108"/>
      <c r="B587" s="19" t="s">
        <v>2361</v>
      </c>
      <c r="C587" s="19" t="s">
        <v>2438</v>
      </c>
      <c r="D587" s="19" t="s">
        <v>2362</v>
      </c>
      <c r="E587" s="19" t="s">
        <v>64</v>
      </c>
      <c r="F587" s="19" t="s">
        <v>65</v>
      </c>
    </row>
    <row r="588" spans="1:6" ht="45" x14ac:dyDescent="0.25">
      <c r="A588" s="108"/>
      <c r="B588" s="19" t="s">
        <v>2363</v>
      </c>
      <c r="C588" s="19" t="s">
        <v>2439</v>
      </c>
      <c r="D588" s="19" t="s">
        <v>2364</v>
      </c>
      <c r="E588" s="19" t="s">
        <v>64</v>
      </c>
      <c r="F588" s="19" t="s">
        <v>65</v>
      </c>
    </row>
    <row r="589" spans="1:6" ht="33.75" x14ac:dyDescent="0.25">
      <c r="A589" s="108"/>
      <c r="B589" s="19" t="s">
        <v>2365</v>
      </c>
      <c r="C589" s="19" t="s">
        <v>2440</v>
      </c>
      <c r="D589" s="19" t="s">
        <v>2366</v>
      </c>
      <c r="E589" s="19" t="s">
        <v>64</v>
      </c>
      <c r="F589" s="19" t="s">
        <v>65</v>
      </c>
    </row>
    <row r="590" spans="1:6" ht="33.75" x14ac:dyDescent="0.25">
      <c r="A590" s="108"/>
      <c r="B590" s="19" t="s">
        <v>2367</v>
      </c>
      <c r="C590" s="19" t="s">
        <v>2441</v>
      </c>
      <c r="D590" s="19" t="s">
        <v>2368</v>
      </c>
      <c r="E590" s="19" t="s">
        <v>64</v>
      </c>
      <c r="F590" s="19" t="s">
        <v>65</v>
      </c>
    </row>
    <row r="591" spans="1:6" ht="22.5" x14ac:dyDescent="0.25">
      <c r="A591" s="108"/>
      <c r="B591" s="19" t="s">
        <v>2369</v>
      </c>
      <c r="C591" s="19" t="s">
        <v>2442</v>
      </c>
      <c r="D591" s="19" t="s">
        <v>2370</v>
      </c>
      <c r="E591" s="19" t="s">
        <v>64</v>
      </c>
      <c r="F591" s="19" t="s">
        <v>65</v>
      </c>
    </row>
    <row r="592" spans="1:6" ht="22.5" x14ac:dyDescent="0.25">
      <c r="A592" s="108"/>
      <c r="B592" s="19" t="s">
        <v>2371</v>
      </c>
      <c r="C592" s="19" t="s">
        <v>2443</v>
      </c>
      <c r="D592" s="19" t="s">
        <v>2372</v>
      </c>
      <c r="E592" s="19" t="s">
        <v>64</v>
      </c>
      <c r="F592" s="19" t="s">
        <v>65</v>
      </c>
    </row>
    <row r="593" spans="1:6" ht="22.5" x14ac:dyDescent="0.25">
      <c r="A593" s="108"/>
      <c r="B593" s="19" t="s">
        <v>2373</v>
      </c>
      <c r="C593" s="19" t="s">
        <v>2444</v>
      </c>
      <c r="D593" s="19" t="s">
        <v>2374</v>
      </c>
      <c r="E593" s="19" t="s">
        <v>64</v>
      </c>
      <c r="F593" s="19" t="s">
        <v>65</v>
      </c>
    </row>
    <row r="594" spans="1:6" ht="22.5" x14ac:dyDescent="0.25">
      <c r="A594" s="108"/>
      <c r="B594" s="19" t="s">
        <v>2375</v>
      </c>
      <c r="C594" s="19" t="s">
        <v>2445</v>
      </c>
      <c r="D594" s="19" t="s">
        <v>2376</v>
      </c>
      <c r="E594" s="19" t="s">
        <v>64</v>
      </c>
      <c r="F594" s="19" t="s">
        <v>65</v>
      </c>
    </row>
    <row r="595" spans="1:6" ht="22.5" x14ac:dyDescent="0.25">
      <c r="A595" s="108"/>
      <c r="B595" s="19" t="s">
        <v>2377</v>
      </c>
      <c r="C595" s="19" t="s">
        <v>2446</v>
      </c>
      <c r="D595" s="19" t="s">
        <v>2378</v>
      </c>
      <c r="E595" s="19" t="s">
        <v>64</v>
      </c>
      <c r="F595" s="19" t="s">
        <v>65</v>
      </c>
    </row>
    <row r="596" spans="1:6" ht="33.75" x14ac:dyDescent="0.25">
      <c r="A596" s="108"/>
      <c r="B596" s="19" t="s">
        <v>2379</v>
      </c>
      <c r="C596" s="19" t="s">
        <v>2447</v>
      </c>
      <c r="D596" s="19" t="s">
        <v>2380</v>
      </c>
      <c r="E596" s="19" t="s">
        <v>64</v>
      </c>
      <c r="F596" s="19" t="s">
        <v>65</v>
      </c>
    </row>
    <row r="597" spans="1:6" ht="33.75" x14ac:dyDescent="0.25">
      <c r="A597" s="108"/>
      <c r="B597" s="19" t="s">
        <v>2381</v>
      </c>
      <c r="C597" s="19" t="s">
        <v>2448</v>
      </c>
      <c r="D597" s="19" t="s">
        <v>2382</v>
      </c>
      <c r="E597" s="19" t="s">
        <v>64</v>
      </c>
      <c r="F597" s="19" t="s">
        <v>65</v>
      </c>
    </row>
    <row r="598" spans="1:6" ht="33.75" x14ac:dyDescent="0.25">
      <c r="A598" s="108"/>
      <c r="B598" s="19" t="s">
        <v>2383</v>
      </c>
      <c r="C598" s="19" t="s">
        <v>2449</v>
      </c>
      <c r="D598" s="19" t="s">
        <v>2384</v>
      </c>
      <c r="E598" s="19" t="s">
        <v>64</v>
      </c>
      <c r="F598" s="19" t="s">
        <v>65</v>
      </c>
    </row>
    <row r="599" spans="1:6" ht="33.75" x14ac:dyDescent="0.25">
      <c r="A599" s="108"/>
      <c r="B599" s="19" t="s">
        <v>2385</v>
      </c>
      <c r="C599" s="19" t="s">
        <v>2450</v>
      </c>
      <c r="D599" s="19" t="s">
        <v>2386</v>
      </c>
      <c r="E599" s="19" t="s">
        <v>64</v>
      </c>
      <c r="F599" s="19" t="s">
        <v>65</v>
      </c>
    </row>
    <row r="600" spans="1:6" x14ac:dyDescent="0.25">
      <c r="A600" s="108"/>
      <c r="B600" s="19" t="s">
        <v>2387</v>
      </c>
      <c r="C600" s="19" t="s">
        <v>2451</v>
      </c>
      <c r="D600" s="19" t="s">
        <v>2388</v>
      </c>
      <c r="E600" s="19" t="s">
        <v>64</v>
      </c>
      <c r="F600" s="19" t="s">
        <v>1054</v>
      </c>
    </row>
    <row r="601" spans="1:6" x14ac:dyDescent="0.25">
      <c r="A601" s="108"/>
      <c r="B601" s="19" t="s">
        <v>2389</v>
      </c>
      <c r="C601" s="19" t="s">
        <v>2452</v>
      </c>
      <c r="D601" s="19" t="s">
        <v>2390</v>
      </c>
      <c r="E601" s="19" t="s">
        <v>64</v>
      </c>
      <c r="F601" s="19" t="s">
        <v>1054</v>
      </c>
    </row>
    <row r="602" spans="1:6" ht="45" x14ac:dyDescent="0.25">
      <c r="A602" s="104" t="s">
        <v>2551</v>
      </c>
      <c r="B602" s="19" t="s">
        <v>2574</v>
      </c>
      <c r="C602" s="19" t="s">
        <v>2593</v>
      </c>
      <c r="D602" s="19" t="s">
        <v>2552</v>
      </c>
      <c r="E602" s="19" t="s">
        <v>64</v>
      </c>
      <c r="F602" s="19" t="s">
        <v>65</v>
      </c>
    </row>
    <row r="603" spans="1:6" ht="45" x14ac:dyDescent="0.25">
      <c r="A603" s="104"/>
      <c r="B603" s="19" t="s">
        <v>2575</v>
      </c>
      <c r="C603" s="19" t="s">
        <v>2594</v>
      </c>
      <c r="D603" s="19" t="s">
        <v>2553</v>
      </c>
      <c r="E603" s="19" t="s">
        <v>64</v>
      </c>
      <c r="F603" s="19" t="s">
        <v>65</v>
      </c>
    </row>
    <row r="604" spans="1:6" ht="22.5" x14ac:dyDescent="0.25">
      <c r="A604" s="104"/>
      <c r="B604" s="19" t="s">
        <v>2576</v>
      </c>
      <c r="C604" s="19" t="s">
        <v>2595</v>
      </c>
      <c r="D604" s="19" t="s">
        <v>2554</v>
      </c>
      <c r="E604" s="19" t="s">
        <v>64</v>
      </c>
      <c r="F604" s="19" t="s">
        <v>65</v>
      </c>
    </row>
    <row r="605" spans="1:6" ht="33.75" x14ac:dyDescent="0.25">
      <c r="A605" s="104"/>
      <c r="B605" s="19" t="s">
        <v>2577</v>
      </c>
      <c r="C605" s="19" t="s">
        <v>2596</v>
      </c>
      <c r="D605" s="19" t="s">
        <v>2555</v>
      </c>
      <c r="E605" s="19" t="s">
        <v>64</v>
      </c>
      <c r="F605" s="19" t="s">
        <v>65</v>
      </c>
    </row>
    <row r="606" spans="1:6" ht="22.5" x14ac:dyDescent="0.25">
      <c r="A606" s="104"/>
      <c r="B606" s="19" t="s">
        <v>2556</v>
      </c>
      <c r="C606" s="19" t="s">
        <v>2597</v>
      </c>
      <c r="D606" s="19" t="s">
        <v>2557</v>
      </c>
      <c r="E606" s="19" t="s">
        <v>64</v>
      </c>
      <c r="F606" s="19" t="s">
        <v>65</v>
      </c>
    </row>
    <row r="607" spans="1:6" ht="22.5" x14ac:dyDescent="0.25">
      <c r="A607" s="104"/>
      <c r="B607" s="19" t="s">
        <v>2558</v>
      </c>
      <c r="C607" s="19" t="s">
        <v>2598</v>
      </c>
      <c r="D607" s="19" t="s">
        <v>2554</v>
      </c>
      <c r="E607" s="19" t="s">
        <v>64</v>
      </c>
      <c r="F607" s="19" t="s">
        <v>65</v>
      </c>
    </row>
    <row r="608" spans="1:6" ht="22.5" x14ac:dyDescent="0.25">
      <c r="A608" s="104"/>
      <c r="B608" s="19" t="s">
        <v>2578</v>
      </c>
      <c r="C608" s="19" t="s">
        <v>2599</v>
      </c>
      <c r="D608" s="19" t="s">
        <v>2559</v>
      </c>
      <c r="E608" s="19" t="s">
        <v>64</v>
      </c>
      <c r="F608" s="19" t="s">
        <v>65</v>
      </c>
    </row>
    <row r="609" spans="1:6" ht="22.5" x14ac:dyDescent="0.25">
      <c r="A609" s="104"/>
      <c r="B609" s="19" t="s">
        <v>2560</v>
      </c>
      <c r="C609" s="19" t="s">
        <v>2600</v>
      </c>
      <c r="D609" s="19" t="s">
        <v>2557</v>
      </c>
      <c r="E609" s="19" t="s">
        <v>64</v>
      </c>
      <c r="F609" s="19" t="s">
        <v>65</v>
      </c>
    </row>
    <row r="610" spans="1:6" ht="22.5" x14ac:dyDescent="0.25">
      <c r="A610" s="104"/>
      <c r="B610" s="19" t="s">
        <v>2561</v>
      </c>
      <c r="C610" s="19" t="s">
        <v>2601</v>
      </c>
      <c r="D610" s="19" t="s">
        <v>2559</v>
      </c>
      <c r="E610" s="19" t="s">
        <v>64</v>
      </c>
      <c r="F610" s="19" t="s">
        <v>65</v>
      </c>
    </row>
    <row r="611" spans="1:6" ht="22.5" x14ac:dyDescent="0.25">
      <c r="A611" s="104"/>
      <c r="B611" s="19" t="s">
        <v>2562</v>
      </c>
      <c r="C611" s="19" t="s">
        <v>2602</v>
      </c>
      <c r="D611" s="19" t="s">
        <v>2563</v>
      </c>
      <c r="E611" s="19" t="s">
        <v>64</v>
      </c>
      <c r="F611" s="19" t="s">
        <v>65</v>
      </c>
    </row>
    <row r="612" spans="1:6" ht="22.5" x14ac:dyDescent="0.25">
      <c r="A612" s="104"/>
      <c r="B612" s="19" t="s">
        <v>2564</v>
      </c>
      <c r="C612" s="19" t="s">
        <v>2603</v>
      </c>
      <c r="D612" s="19" t="s">
        <v>2559</v>
      </c>
      <c r="E612" s="19" t="s">
        <v>64</v>
      </c>
      <c r="F612" s="19" t="s">
        <v>65</v>
      </c>
    </row>
    <row r="613" spans="1:6" ht="33.75" x14ac:dyDescent="0.25">
      <c r="A613" s="104"/>
      <c r="B613" s="19" t="s">
        <v>2579</v>
      </c>
      <c r="C613" s="19" t="s">
        <v>2604</v>
      </c>
      <c r="D613" s="19" t="s">
        <v>2565</v>
      </c>
      <c r="E613" s="19" t="s">
        <v>64</v>
      </c>
      <c r="F613" s="19" t="s">
        <v>65</v>
      </c>
    </row>
    <row r="614" spans="1:6" ht="22.5" x14ac:dyDescent="0.25">
      <c r="A614" s="104"/>
      <c r="B614" s="19" t="s">
        <v>2580</v>
      </c>
      <c r="C614" s="19" t="s">
        <v>2605</v>
      </c>
      <c r="D614" s="19" t="s">
        <v>635</v>
      </c>
      <c r="E614" s="19" t="s">
        <v>64</v>
      </c>
      <c r="F614" s="19" t="s">
        <v>65</v>
      </c>
    </row>
    <row r="615" spans="1:6" ht="45" x14ac:dyDescent="0.25">
      <c r="A615" s="104"/>
      <c r="B615" s="19" t="s">
        <v>2581</v>
      </c>
      <c r="C615" s="19" t="s">
        <v>2606</v>
      </c>
      <c r="D615" s="19" t="s">
        <v>2566</v>
      </c>
      <c r="E615" s="19" t="s">
        <v>64</v>
      </c>
      <c r="F615" s="19" t="s">
        <v>65</v>
      </c>
    </row>
    <row r="616" spans="1:6" ht="33.75" x14ac:dyDescent="0.25">
      <c r="A616" s="104"/>
      <c r="B616" s="19" t="s">
        <v>2582</v>
      </c>
      <c r="C616" s="19" t="s">
        <v>2607</v>
      </c>
      <c r="D616" s="19" t="s">
        <v>2567</v>
      </c>
      <c r="E616" s="19" t="s">
        <v>64</v>
      </c>
      <c r="F616" s="19" t="s">
        <v>65</v>
      </c>
    </row>
    <row r="617" spans="1:6" ht="22.5" x14ac:dyDescent="0.25">
      <c r="A617" s="104"/>
      <c r="B617" s="19" t="s">
        <v>2583</v>
      </c>
      <c r="C617" s="19" t="s">
        <v>2608</v>
      </c>
      <c r="D617" s="19" t="s">
        <v>635</v>
      </c>
      <c r="E617" s="19" t="s">
        <v>64</v>
      </c>
      <c r="F617" s="19" t="s">
        <v>65</v>
      </c>
    </row>
    <row r="618" spans="1:6" ht="22.5" x14ac:dyDescent="0.25">
      <c r="A618" s="104"/>
      <c r="B618" s="19" t="s">
        <v>2584</v>
      </c>
      <c r="C618" s="19" t="s">
        <v>2609</v>
      </c>
      <c r="D618" s="19" t="s">
        <v>2568</v>
      </c>
      <c r="E618" s="19" t="s">
        <v>64</v>
      </c>
      <c r="F618" s="19" t="s">
        <v>65</v>
      </c>
    </row>
    <row r="619" spans="1:6" ht="22.5" x14ac:dyDescent="0.25">
      <c r="A619" s="104"/>
      <c r="B619" s="19" t="s">
        <v>2585</v>
      </c>
      <c r="C619" s="19" t="s">
        <v>2610</v>
      </c>
      <c r="D619" s="19" t="s">
        <v>635</v>
      </c>
      <c r="E619" s="19" t="s">
        <v>64</v>
      </c>
      <c r="F619" s="19" t="s">
        <v>65</v>
      </c>
    </row>
    <row r="620" spans="1:6" ht="33.75" x14ac:dyDescent="0.25">
      <c r="A620" s="104"/>
      <c r="B620" s="19" t="s">
        <v>2586</v>
      </c>
      <c r="C620" s="19" t="s">
        <v>2611</v>
      </c>
      <c r="D620" s="19" t="s">
        <v>2569</v>
      </c>
      <c r="E620" s="19" t="s">
        <v>64</v>
      </c>
      <c r="F620" s="19" t="s">
        <v>65</v>
      </c>
    </row>
    <row r="621" spans="1:6" ht="22.5" x14ac:dyDescent="0.25">
      <c r="A621" s="104"/>
      <c r="B621" s="19" t="s">
        <v>2587</v>
      </c>
      <c r="C621" s="19" t="s">
        <v>2612</v>
      </c>
      <c r="D621" s="19" t="s">
        <v>2570</v>
      </c>
      <c r="E621" s="19" t="s">
        <v>64</v>
      </c>
      <c r="F621" s="19" t="s">
        <v>65</v>
      </c>
    </row>
    <row r="622" spans="1:6" ht="45" x14ac:dyDescent="0.25">
      <c r="A622" s="104"/>
      <c r="B622" s="19" t="s">
        <v>2588</v>
      </c>
      <c r="C622" s="19" t="s">
        <v>2613</v>
      </c>
      <c r="D622" s="19" t="s">
        <v>2571</v>
      </c>
      <c r="E622" s="19" t="s">
        <v>64</v>
      </c>
      <c r="F622" s="19" t="s">
        <v>65</v>
      </c>
    </row>
    <row r="623" spans="1:6" ht="22.5" x14ac:dyDescent="0.25">
      <c r="A623" s="104"/>
      <c r="B623" s="19" t="s">
        <v>2589</v>
      </c>
      <c r="C623" s="19" t="s">
        <v>2614</v>
      </c>
      <c r="D623" s="19" t="s">
        <v>2554</v>
      </c>
      <c r="E623" s="19" t="s">
        <v>64</v>
      </c>
      <c r="F623" s="19" t="s">
        <v>65</v>
      </c>
    </row>
    <row r="624" spans="1:6" ht="22.5" x14ac:dyDescent="0.25">
      <c r="A624" s="104"/>
      <c r="B624" s="19" t="s">
        <v>2590</v>
      </c>
      <c r="C624" s="19" t="s">
        <v>2615</v>
      </c>
      <c r="D624" s="19" t="s">
        <v>2572</v>
      </c>
      <c r="E624" s="19" t="s">
        <v>64</v>
      </c>
      <c r="F624" s="19" t="s">
        <v>65</v>
      </c>
    </row>
    <row r="625" spans="1:6" ht="22.5" x14ac:dyDescent="0.25">
      <c r="A625" s="104"/>
      <c r="B625" s="19" t="s">
        <v>2591</v>
      </c>
      <c r="C625" s="19" t="s">
        <v>2616</v>
      </c>
      <c r="D625" s="19" t="s">
        <v>2573</v>
      </c>
      <c r="E625" s="19" t="s">
        <v>64</v>
      </c>
      <c r="F625" s="19" t="s">
        <v>65</v>
      </c>
    </row>
    <row r="626" spans="1:6" ht="22.5" x14ac:dyDescent="0.25">
      <c r="A626" s="103" t="s">
        <v>2709</v>
      </c>
      <c r="B626" s="19" t="s">
        <v>2663</v>
      </c>
      <c r="C626" s="19" t="s">
        <v>2680</v>
      </c>
      <c r="D626" s="19" t="s">
        <v>2664</v>
      </c>
      <c r="E626" s="19" t="s">
        <v>64</v>
      </c>
      <c r="F626" s="19" t="s">
        <v>65</v>
      </c>
    </row>
    <row r="627" spans="1:6" ht="22.5" x14ac:dyDescent="0.25">
      <c r="A627" s="103"/>
      <c r="B627" s="19" t="s">
        <v>2665</v>
      </c>
      <c r="C627" s="19" t="s">
        <v>2681</v>
      </c>
      <c r="D627" s="19" t="s">
        <v>2666</v>
      </c>
      <c r="E627" s="19" t="s">
        <v>64</v>
      </c>
      <c r="F627" s="19" t="s">
        <v>65</v>
      </c>
    </row>
    <row r="628" spans="1:6" ht="22.5" x14ac:dyDescent="0.25">
      <c r="A628" s="103"/>
      <c r="B628" s="19" t="s">
        <v>2667</v>
      </c>
      <c r="C628" s="19" t="s">
        <v>2682</v>
      </c>
      <c r="D628" s="19" t="s">
        <v>2668</v>
      </c>
      <c r="E628" s="19" t="s">
        <v>64</v>
      </c>
      <c r="F628" s="19" t="s">
        <v>65</v>
      </c>
    </row>
    <row r="629" spans="1:6" ht="22.5" x14ac:dyDescent="0.25">
      <c r="A629" s="103"/>
      <c r="B629" s="19" t="s">
        <v>2669</v>
      </c>
      <c r="C629" s="19" t="s">
        <v>2683</v>
      </c>
      <c r="D629" s="19" t="s">
        <v>2670</v>
      </c>
      <c r="E629" s="19" t="s">
        <v>64</v>
      </c>
      <c r="F629" s="19" t="s">
        <v>65</v>
      </c>
    </row>
    <row r="630" spans="1:6" ht="22.5" x14ac:dyDescent="0.25">
      <c r="A630" s="103"/>
      <c r="B630" s="19" t="s">
        <v>2671</v>
      </c>
      <c r="C630" s="19" t="s">
        <v>2684</v>
      </c>
      <c r="D630" s="19" t="s">
        <v>635</v>
      </c>
      <c r="E630" s="19" t="s">
        <v>64</v>
      </c>
      <c r="F630" s="19" t="s">
        <v>65</v>
      </c>
    </row>
    <row r="631" spans="1:6" ht="33.75" x14ac:dyDescent="0.25">
      <c r="A631" s="103"/>
      <c r="B631" s="19" t="s">
        <v>2672</v>
      </c>
      <c r="C631" s="19" t="s">
        <v>2685</v>
      </c>
      <c r="D631" s="19" t="s">
        <v>2673</v>
      </c>
      <c r="E631" s="19" t="s">
        <v>64</v>
      </c>
      <c r="F631" s="19" t="s">
        <v>65</v>
      </c>
    </row>
    <row r="632" spans="1:6" ht="22.5" x14ac:dyDescent="0.25">
      <c r="A632" s="103"/>
      <c r="B632" s="19" t="s">
        <v>2674</v>
      </c>
      <c r="C632" s="19" t="s">
        <v>2686</v>
      </c>
      <c r="D632" s="19" t="s">
        <v>2675</v>
      </c>
      <c r="E632" s="19" t="s">
        <v>64</v>
      </c>
      <c r="F632" s="19" t="s">
        <v>65</v>
      </c>
    </row>
    <row r="633" spans="1:6" ht="22.5" x14ac:dyDescent="0.25">
      <c r="A633" s="103"/>
      <c r="B633" s="19" t="s">
        <v>2676</v>
      </c>
      <c r="C633" s="19" t="s">
        <v>2687</v>
      </c>
      <c r="D633" s="19" t="s">
        <v>2677</v>
      </c>
      <c r="E633" s="19" t="s">
        <v>64</v>
      </c>
      <c r="F633" s="19" t="s">
        <v>65</v>
      </c>
    </row>
    <row r="634" spans="1:6" ht="33.75" x14ac:dyDescent="0.25">
      <c r="A634" s="103"/>
      <c r="B634" s="19" t="s">
        <v>2678</v>
      </c>
      <c r="C634" s="19" t="s">
        <v>2688</v>
      </c>
      <c r="D634" s="19" t="s">
        <v>2679</v>
      </c>
      <c r="E634" s="19" t="s">
        <v>64</v>
      </c>
      <c r="F634" s="19" t="s">
        <v>65</v>
      </c>
    </row>
    <row r="635" spans="1:6" ht="22.5" x14ac:dyDescent="0.25">
      <c r="A635" s="104" t="s">
        <v>2710</v>
      </c>
      <c r="B635" s="19" t="s">
        <v>2711</v>
      </c>
      <c r="C635" s="19" t="s">
        <v>2802</v>
      </c>
      <c r="D635" s="19" t="s">
        <v>2712</v>
      </c>
      <c r="E635" s="19" t="s">
        <v>64</v>
      </c>
      <c r="F635" s="19" t="s">
        <v>65</v>
      </c>
    </row>
    <row r="636" spans="1:6" ht="22.5" x14ac:dyDescent="0.25">
      <c r="A636" s="104"/>
      <c r="B636" s="19" t="s">
        <v>2713</v>
      </c>
      <c r="C636" s="19" t="s">
        <v>2803</v>
      </c>
      <c r="D636" s="19" t="s">
        <v>2714</v>
      </c>
      <c r="E636" s="19" t="s">
        <v>64</v>
      </c>
      <c r="F636" s="19" t="s">
        <v>65</v>
      </c>
    </row>
    <row r="637" spans="1:6" ht="45" x14ac:dyDescent="0.25">
      <c r="A637" s="104"/>
      <c r="B637" s="19" t="s">
        <v>2715</v>
      </c>
      <c r="C637" s="19" t="s">
        <v>2804</v>
      </c>
      <c r="D637" s="19" t="s">
        <v>2716</v>
      </c>
      <c r="E637" s="19" t="s">
        <v>64</v>
      </c>
      <c r="F637" s="19" t="s">
        <v>65</v>
      </c>
    </row>
    <row r="638" spans="1:6" ht="33.75" x14ac:dyDescent="0.25">
      <c r="A638" s="104"/>
      <c r="B638" s="19" t="s">
        <v>2717</v>
      </c>
      <c r="C638" s="19" t="s">
        <v>2805</v>
      </c>
      <c r="D638" s="19" t="s">
        <v>2718</v>
      </c>
      <c r="E638" s="19" t="s">
        <v>64</v>
      </c>
      <c r="F638" s="19" t="s">
        <v>65</v>
      </c>
    </row>
    <row r="639" spans="1:6" ht="33.75" x14ac:dyDescent="0.25">
      <c r="A639" s="104"/>
      <c r="B639" s="19" t="s">
        <v>2719</v>
      </c>
      <c r="C639" s="19" t="s">
        <v>2806</v>
      </c>
      <c r="D639" s="19" t="s">
        <v>2720</v>
      </c>
      <c r="E639" s="19" t="s">
        <v>64</v>
      </c>
      <c r="F639" s="19" t="s">
        <v>65</v>
      </c>
    </row>
    <row r="640" spans="1:6" ht="33.75" x14ac:dyDescent="0.25">
      <c r="A640" s="104"/>
      <c r="B640" s="19" t="s">
        <v>2721</v>
      </c>
      <c r="C640" s="19" t="s">
        <v>2807</v>
      </c>
      <c r="D640" s="19" t="s">
        <v>2722</v>
      </c>
      <c r="E640" s="19" t="s">
        <v>64</v>
      </c>
      <c r="F640" s="19" t="s">
        <v>65</v>
      </c>
    </row>
    <row r="641" spans="1:6" ht="33.75" x14ac:dyDescent="0.25">
      <c r="A641" s="104"/>
      <c r="B641" s="19" t="s">
        <v>2723</v>
      </c>
      <c r="C641" s="19" t="s">
        <v>2808</v>
      </c>
      <c r="D641" s="19" t="s">
        <v>2724</v>
      </c>
      <c r="E641" s="19" t="s">
        <v>64</v>
      </c>
      <c r="F641" s="19" t="s">
        <v>65</v>
      </c>
    </row>
    <row r="642" spans="1:6" ht="45" x14ac:dyDescent="0.25">
      <c r="A642" s="104"/>
      <c r="B642" s="19" t="s">
        <v>2725</v>
      </c>
      <c r="C642" s="19" t="s">
        <v>2809</v>
      </c>
      <c r="D642" s="19" t="s">
        <v>2726</v>
      </c>
      <c r="E642" s="19" t="s">
        <v>64</v>
      </c>
      <c r="F642" s="19" t="s">
        <v>65</v>
      </c>
    </row>
    <row r="643" spans="1:6" ht="33.75" x14ac:dyDescent="0.25">
      <c r="A643" s="104"/>
      <c r="B643" s="19" t="s">
        <v>2727</v>
      </c>
      <c r="C643" s="19" t="s">
        <v>2810</v>
      </c>
      <c r="D643" s="19" t="s">
        <v>2728</v>
      </c>
      <c r="E643" s="19" t="s">
        <v>64</v>
      </c>
      <c r="F643" s="19" t="s">
        <v>65</v>
      </c>
    </row>
    <row r="644" spans="1:6" ht="33.75" x14ac:dyDescent="0.25">
      <c r="A644" s="104"/>
      <c r="B644" s="19" t="s">
        <v>2729</v>
      </c>
      <c r="C644" s="19" t="s">
        <v>2811</v>
      </c>
      <c r="D644" s="19" t="s">
        <v>2730</v>
      </c>
      <c r="E644" s="19" t="s">
        <v>64</v>
      </c>
      <c r="F644" s="19" t="s">
        <v>65</v>
      </c>
    </row>
    <row r="645" spans="1:6" ht="33.75" x14ac:dyDescent="0.25">
      <c r="A645" s="104"/>
      <c r="B645" s="19" t="s">
        <v>2731</v>
      </c>
      <c r="C645" s="19" t="s">
        <v>2812</v>
      </c>
      <c r="D645" s="19" t="s">
        <v>2732</v>
      </c>
      <c r="E645" s="19" t="s">
        <v>64</v>
      </c>
      <c r="F645" s="19" t="s">
        <v>65</v>
      </c>
    </row>
    <row r="646" spans="1:6" ht="33.75" x14ac:dyDescent="0.25">
      <c r="A646" s="104"/>
      <c r="B646" s="19" t="s">
        <v>2733</v>
      </c>
      <c r="C646" s="19" t="s">
        <v>2813</v>
      </c>
      <c r="D646" s="19" t="s">
        <v>2734</v>
      </c>
      <c r="E646" s="19" t="s">
        <v>64</v>
      </c>
      <c r="F646" s="19" t="s">
        <v>65</v>
      </c>
    </row>
    <row r="647" spans="1:6" ht="22.5" x14ac:dyDescent="0.25">
      <c r="A647" s="104"/>
      <c r="B647" s="19" t="s">
        <v>2735</v>
      </c>
      <c r="C647" s="19" t="s">
        <v>2814</v>
      </c>
      <c r="D647" s="19" t="s">
        <v>2736</v>
      </c>
      <c r="E647" s="19" t="s">
        <v>64</v>
      </c>
      <c r="F647" s="19" t="s">
        <v>65</v>
      </c>
    </row>
    <row r="648" spans="1:6" ht="33.75" x14ac:dyDescent="0.25">
      <c r="A648" s="104"/>
      <c r="B648" s="19" t="s">
        <v>2737</v>
      </c>
      <c r="C648" s="19" t="s">
        <v>2815</v>
      </c>
      <c r="D648" s="19" t="s">
        <v>2738</v>
      </c>
      <c r="E648" s="19" t="s">
        <v>64</v>
      </c>
      <c r="F648" s="19" t="s">
        <v>65</v>
      </c>
    </row>
    <row r="649" spans="1:6" ht="33.75" x14ac:dyDescent="0.25">
      <c r="A649" s="104"/>
      <c r="B649" s="19" t="s">
        <v>2739</v>
      </c>
      <c r="C649" s="19" t="s">
        <v>2816</v>
      </c>
      <c r="D649" s="19" t="s">
        <v>2740</v>
      </c>
      <c r="E649" s="19" t="s">
        <v>64</v>
      </c>
      <c r="F649" s="19" t="s">
        <v>65</v>
      </c>
    </row>
    <row r="650" spans="1:6" ht="22.5" x14ac:dyDescent="0.25">
      <c r="A650" s="104"/>
      <c r="B650" s="19" t="s">
        <v>2741</v>
      </c>
      <c r="C650" s="19" t="s">
        <v>2817</v>
      </c>
      <c r="D650" s="19" t="s">
        <v>2742</v>
      </c>
      <c r="E650" s="19" t="s">
        <v>64</v>
      </c>
      <c r="F650" s="19" t="s">
        <v>65</v>
      </c>
    </row>
    <row r="651" spans="1:6" ht="22.5" x14ac:dyDescent="0.25">
      <c r="A651" s="104"/>
      <c r="B651" s="19" t="s">
        <v>2743</v>
      </c>
      <c r="C651" s="19" t="s">
        <v>2818</v>
      </c>
      <c r="D651" s="19" t="s">
        <v>2744</v>
      </c>
      <c r="E651" s="19" t="s">
        <v>64</v>
      </c>
      <c r="F651" s="19" t="s">
        <v>65</v>
      </c>
    </row>
    <row r="652" spans="1:6" ht="33.75" x14ac:dyDescent="0.25">
      <c r="A652" s="104"/>
      <c r="B652" s="19" t="s">
        <v>2745</v>
      </c>
      <c r="C652" s="19" t="s">
        <v>2819</v>
      </c>
      <c r="D652" s="19" t="s">
        <v>2746</v>
      </c>
      <c r="E652" s="19" t="s">
        <v>64</v>
      </c>
      <c r="F652" s="19" t="s">
        <v>65</v>
      </c>
    </row>
    <row r="653" spans="1:6" ht="56.25" x14ac:dyDescent="0.25">
      <c r="A653" s="104"/>
      <c r="B653" s="19" t="s">
        <v>2747</v>
      </c>
      <c r="C653" s="19" t="s">
        <v>2820</v>
      </c>
      <c r="D653" s="19" t="s">
        <v>2748</v>
      </c>
      <c r="E653" s="19" t="s">
        <v>64</v>
      </c>
      <c r="F653" s="19" t="s">
        <v>65</v>
      </c>
    </row>
    <row r="654" spans="1:6" ht="45" x14ac:dyDescent="0.25">
      <c r="A654" s="104"/>
      <c r="B654" s="19" t="s">
        <v>2749</v>
      </c>
      <c r="C654" s="19" t="s">
        <v>2821</v>
      </c>
      <c r="D654" s="19" t="s">
        <v>2750</v>
      </c>
      <c r="E654" s="19" t="s">
        <v>64</v>
      </c>
      <c r="F654" s="19" t="s">
        <v>65</v>
      </c>
    </row>
    <row r="655" spans="1:6" ht="45" x14ac:dyDescent="0.25">
      <c r="A655" s="104"/>
      <c r="B655" s="19" t="s">
        <v>2751</v>
      </c>
      <c r="C655" s="19" t="s">
        <v>2822</v>
      </c>
      <c r="D655" s="19" t="s">
        <v>2752</v>
      </c>
      <c r="E655" s="19" t="s">
        <v>64</v>
      </c>
      <c r="F655" s="19" t="s">
        <v>65</v>
      </c>
    </row>
    <row r="656" spans="1:6" ht="22.5" x14ac:dyDescent="0.25">
      <c r="A656" s="104"/>
      <c r="B656" s="19" t="s">
        <v>2753</v>
      </c>
      <c r="C656" s="19" t="s">
        <v>2823</v>
      </c>
      <c r="D656" s="19" t="s">
        <v>2754</v>
      </c>
      <c r="E656" s="19" t="s">
        <v>64</v>
      </c>
      <c r="F656" s="19" t="s">
        <v>65</v>
      </c>
    </row>
    <row r="657" spans="1:6" ht="33.75" x14ac:dyDescent="0.25">
      <c r="A657" s="104"/>
      <c r="B657" s="19" t="s">
        <v>2755</v>
      </c>
      <c r="C657" s="19" t="s">
        <v>2824</v>
      </c>
      <c r="D657" s="19" t="s">
        <v>2746</v>
      </c>
      <c r="E657" s="19" t="s">
        <v>64</v>
      </c>
      <c r="F657" s="19" t="s">
        <v>65</v>
      </c>
    </row>
    <row r="658" spans="1:6" ht="22.5" x14ac:dyDescent="0.25">
      <c r="A658" s="104"/>
      <c r="B658" s="19" t="s">
        <v>2756</v>
      </c>
      <c r="C658" s="19" t="s">
        <v>2825</v>
      </c>
      <c r="D658" s="19" t="s">
        <v>2757</v>
      </c>
      <c r="E658" s="19" t="s">
        <v>64</v>
      </c>
      <c r="F658" s="19" t="s">
        <v>65</v>
      </c>
    </row>
    <row r="659" spans="1:6" ht="22.5" x14ac:dyDescent="0.25">
      <c r="A659" s="104"/>
      <c r="B659" s="19" t="s">
        <v>2758</v>
      </c>
      <c r="C659" s="19" t="s">
        <v>2826</v>
      </c>
      <c r="D659" s="19" t="s">
        <v>2759</v>
      </c>
      <c r="E659" s="19" t="s">
        <v>64</v>
      </c>
      <c r="F659" s="19" t="s">
        <v>65</v>
      </c>
    </row>
    <row r="660" spans="1:6" ht="22.5" x14ac:dyDescent="0.25">
      <c r="A660" s="104"/>
      <c r="B660" s="19" t="s">
        <v>2760</v>
      </c>
      <c r="C660" s="19" t="s">
        <v>2827</v>
      </c>
      <c r="D660" s="19" t="s">
        <v>2761</v>
      </c>
      <c r="E660" s="19" t="s">
        <v>64</v>
      </c>
      <c r="F660" s="19" t="s">
        <v>65</v>
      </c>
    </row>
    <row r="661" spans="1:6" ht="22.5" x14ac:dyDescent="0.25">
      <c r="A661" s="104"/>
      <c r="B661" s="19" t="s">
        <v>2762</v>
      </c>
      <c r="C661" s="19" t="s">
        <v>2828</v>
      </c>
      <c r="D661" s="19" t="s">
        <v>2763</v>
      </c>
      <c r="E661" s="19" t="s">
        <v>64</v>
      </c>
      <c r="F661" s="19" t="s">
        <v>65</v>
      </c>
    </row>
    <row r="662" spans="1:6" ht="33.75" x14ac:dyDescent="0.25">
      <c r="A662" s="104"/>
      <c r="B662" s="19" t="s">
        <v>2764</v>
      </c>
      <c r="C662" s="19" t="s">
        <v>2829</v>
      </c>
      <c r="D662" s="19" t="s">
        <v>2765</v>
      </c>
      <c r="E662" s="19" t="s">
        <v>64</v>
      </c>
      <c r="F662" s="19" t="s">
        <v>65</v>
      </c>
    </row>
    <row r="663" spans="1:6" ht="22.5" x14ac:dyDescent="0.25">
      <c r="A663" s="104"/>
      <c r="B663" s="19" t="s">
        <v>2766</v>
      </c>
      <c r="C663" s="19" t="s">
        <v>2830</v>
      </c>
      <c r="D663" s="19" t="s">
        <v>2767</v>
      </c>
      <c r="E663" s="19" t="s">
        <v>64</v>
      </c>
      <c r="F663" s="19" t="s">
        <v>65</v>
      </c>
    </row>
    <row r="664" spans="1:6" ht="22.5" x14ac:dyDescent="0.25">
      <c r="A664" s="104"/>
      <c r="B664" s="19" t="s">
        <v>2768</v>
      </c>
      <c r="C664" s="19" t="s">
        <v>2831</v>
      </c>
      <c r="D664" s="19" t="s">
        <v>2769</v>
      </c>
      <c r="E664" s="19" t="s">
        <v>64</v>
      </c>
      <c r="F664" s="19" t="s">
        <v>65</v>
      </c>
    </row>
    <row r="665" spans="1:6" ht="33.75" x14ac:dyDescent="0.25">
      <c r="A665" s="104"/>
      <c r="B665" s="19" t="s">
        <v>2770</v>
      </c>
      <c r="C665" s="19" t="s">
        <v>2832</v>
      </c>
      <c r="D665" s="19" t="s">
        <v>2771</v>
      </c>
      <c r="E665" s="19" t="s">
        <v>64</v>
      </c>
      <c r="F665" s="19" t="s">
        <v>65</v>
      </c>
    </row>
    <row r="666" spans="1:6" ht="33.75" x14ac:dyDescent="0.25">
      <c r="A666" s="104"/>
      <c r="B666" s="19" t="s">
        <v>2772</v>
      </c>
      <c r="C666" s="19" t="s">
        <v>2833</v>
      </c>
      <c r="D666" s="19" t="s">
        <v>2773</v>
      </c>
      <c r="E666" s="19" t="s">
        <v>64</v>
      </c>
      <c r="F666" s="19" t="s">
        <v>65</v>
      </c>
    </row>
    <row r="667" spans="1:6" ht="22.5" x14ac:dyDescent="0.25">
      <c r="A667" s="104"/>
      <c r="B667" s="19" t="s">
        <v>2774</v>
      </c>
      <c r="C667" s="19" t="s">
        <v>2834</v>
      </c>
      <c r="D667" s="19" t="s">
        <v>2775</v>
      </c>
      <c r="E667" s="19" t="s">
        <v>64</v>
      </c>
      <c r="F667" s="19" t="s">
        <v>65</v>
      </c>
    </row>
    <row r="668" spans="1:6" ht="33.75" x14ac:dyDescent="0.25">
      <c r="A668" s="104"/>
      <c r="B668" s="19" t="s">
        <v>2776</v>
      </c>
      <c r="C668" s="19" t="s">
        <v>2835</v>
      </c>
      <c r="D668" s="19" t="s">
        <v>2777</v>
      </c>
      <c r="E668" s="19" t="s">
        <v>64</v>
      </c>
      <c r="F668" s="19" t="s">
        <v>65</v>
      </c>
    </row>
    <row r="669" spans="1:6" ht="22.5" x14ac:dyDescent="0.25">
      <c r="A669" s="104"/>
      <c r="B669" s="19" t="s">
        <v>2778</v>
      </c>
      <c r="C669" s="19" t="s">
        <v>2836</v>
      </c>
      <c r="D669" s="19" t="s">
        <v>2779</v>
      </c>
      <c r="E669" s="19" t="s">
        <v>64</v>
      </c>
      <c r="F669" s="19" t="s">
        <v>65</v>
      </c>
    </row>
    <row r="670" spans="1:6" ht="33.75" x14ac:dyDescent="0.25">
      <c r="A670" s="104"/>
      <c r="B670" s="19" t="s">
        <v>2780</v>
      </c>
      <c r="C670" s="19" t="s">
        <v>2837</v>
      </c>
      <c r="D670" s="19" t="s">
        <v>2781</v>
      </c>
      <c r="E670" s="19" t="s">
        <v>64</v>
      </c>
      <c r="F670" s="19" t="s">
        <v>65</v>
      </c>
    </row>
    <row r="671" spans="1:6" ht="22.5" x14ac:dyDescent="0.25">
      <c r="A671" s="104"/>
      <c r="B671" s="19" t="s">
        <v>2782</v>
      </c>
      <c r="C671" s="19" t="s">
        <v>2838</v>
      </c>
      <c r="D671" s="19" t="s">
        <v>2783</v>
      </c>
      <c r="E671" s="19" t="s">
        <v>64</v>
      </c>
      <c r="F671" s="19" t="s">
        <v>65</v>
      </c>
    </row>
    <row r="672" spans="1:6" ht="22.5" x14ac:dyDescent="0.25">
      <c r="A672" s="104"/>
      <c r="B672" s="19" t="s">
        <v>2784</v>
      </c>
      <c r="C672" s="19" t="s">
        <v>2839</v>
      </c>
      <c r="D672" s="19" t="s">
        <v>2785</v>
      </c>
      <c r="E672" s="19" t="s">
        <v>64</v>
      </c>
      <c r="F672" s="19" t="s">
        <v>65</v>
      </c>
    </row>
    <row r="673" spans="1:6" ht="22.5" x14ac:dyDescent="0.25">
      <c r="A673" s="104"/>
      <c r="B673" s="19" t="s">
        <v>2786</v>
      </c>
      <c r="C673" s="19" t="s">
        <v>2840</v>
      </c>
      <c r="D673" s="19" t="s">
        <v>2787</v>
      </c>
      <c r="E673" s="19" t="s">
        <v>64</v>
      </c>
      <c r="F673" s="19" t="s">
        <v>65</v>
      </c>
    </row>
    <row r="674" spans="1:6" ht="22.5" x14ac:dyDescent="0.25">
      <c r="A674" s="104"/>
      <c r="B674" s="19" t="s">
        <v>2788</v>
      </c>
      <c r="C674" s="19" t="s">
        <v>2841</v>
      </c>
      <c r="D674" s="19" t="s">
        <v>2789</v>
      </c>
      <c r="E674" s="19" t="s">
        <v>64</v>
      </c>
      <c r="F674" s="19" t="s">
        <v>65</v>
      </c>
    </row>
    <row r="675" spans="1:6" ht="22.5" x14ac:dyDescent="0.25">
      <c r="A675" s="104"/>
      <c r="B675" s="19" t="s">
        <v>2790</v>
      </c>
      <c r="C675" s="19" t="s">
        <v>2842</v>
      </c>
      <c r="D675" s="19" t="s">
        <v>2791</v>
      </c>
      <c r="E675" s="19" t="s">
        <v>64</v>
      </c>
      <c r="F675" s="19" t="s">
        <v>65</v>
      </c>
    </row>
    <row r="676" spans="1:6" ht="22.5" x14ac:dyDescent="0.25">
      <c r="A676" s="104"/>
      <c r="B676" s="19" t="s">
        <v>2792</v>
      </c>
      <c r="C676" s="19" t="s">
        <v>2843</v>
      </c>
      <c r="D676" s="19" t="s">
        <v>2793</v>
      </c>
      <c r="E676" s="19" t="s">
        <v>64</v>
      </c>
      <c r="F676" s="19" t="s">
        <v>65</v>
      </c>
    </row>
    <row r="677" spans="1:6" ht="33.75" x14ac:dyDescent="0.25">
      <c r="A677" s="104"/>
      <c r="B677" s="19" t="s">
        <v>2794</v>
      </c>
      <c r="C677" s="19" t="s">
        <v>2844</v>
      </c>
      <c r="D677" s="19" t="s">
        <v>2795</v>
      </c>
      <c r="E677" s="19" t="s">
        <v>64</v>
      </c>
      <c r="F677" s="19" t="s">
        <v>65</v>
      </c>
    </row>
    <row r="678" spans="1:6" ht="33.75" x14ac:dyDescent="0.25">
      <c r="A678" s="104"/>
      <c r="B678" s="19" t="s">
        <v>2796</v>
      </c>
      <c r="C678" s="19" t="s">
        <v>2845</v>
      </c>
      <c r="D678" s="19" t="s">
        <v>2797</v>
      </c>
      <c r="E678" s="19" t="s">
        <v>64</v>
      </c>
      <c r="F678" s="19" t="s">
        <v>65</v>
      </c>
    </row>
    <row r="679" spans="1:6" ht="22.5" x14ac:dyDescent="0.25">
      <c r="A679" s="104"/>
      <c r="B679" s="19" t="s">
        <v>2798</v>
      </c>
      <c r="C679" s="19" t="s">
        <v>2846</v>
      </c>
      <c r="D679" s="19" t="s">
        <v>2799</v>
      </c>
      <c r="E679" s="19" t="s">
        <v>64</v>
      </c>
      <c r="F679" s="19" t="s">
        <v>65</v>
      </c>
    </row>
    <row r="680" spans="1:6" ht="22.5" x14ac:dyDescent="0.25">
      <c r="A680" s="104"/>
      <c r="B680" s="19" t="s">
        <v>2800</v>
      </c>
      <c r="C680" s="19" t="s">
        <v>2847</v>
      </c>
      <c r="D680" s="19" t="s">
        <v>2801</v>
      </c>
      <c r="E680" s="19" t="s">
        <v>64</v>
      </c>
      <c r="F680" s="19" t="s">
        <v>65</v>
      </c>
    </row>
    <row r="681" spans="1:6" ht="22.5" x14ac:dyDescent="0.25">
      <c r="A681" s="103" t="s">
        <v>2945</v>
      </c>
      <c r="B681" s="19" t="s">
        <v>2891</v>
      </c>
      <c r="C681" s="19" t="s">
        <v>2946</v>
      </c>
      <c r="D681" s="19" t="s">
        <v>2712</v>
      </c>
      <c r="E681" s="19" t="s">
        <v>64</v>
      </c>
      <c r="F681" s="19" t="s">
        <v>65</v>
      </c>
    </row>
    <row r="682" spans="1:6" ht="22.5" x14ac:dyDescent="0.25">
      <c r="A682" s="103"/>
      <c r="B682" s="19" t="s">
        <v>2892</v>
      </c>
      <c r="C682" s="19" t="s">
        <v>2947</v>
      </c>
      <c r="D682" s="19" t="s">
        <v>2714</v>
      </c>
      <c r="E682" s="19" t="s">
        <v>64</v>
      </c>
      <c r="F682" s="19" t="s">
        <v>65</v>
      </c>
    </row>
    <row r="683" spans="1:6" ht="45" x14ac:dyDescent="0.25">
      <c r="A683" s="103"/>
      <c r="B683" s="19" t="s">
        <v>2893</v>
      </c>
      <c r="C683" s="19" t="s">
        <v>2948</v>
      </c>
      <c r="D683" s="19" t="s">
        <v>2716</v>
      </c>
      <c r="E683" s="19" t="s">
        <v>64</v>
      </c>
      <c r="F683" s="19" t="s">
        <v>65</v>
      </c>
    </row>
    <row r="684" spans="1:6" ht="33.75" x14ac:dyDescent="0.25">
      <c r="A684" s="103"/>
      <c r="B684" s="19" t="s">
        <v>2894</v>
      </c>
      <c r="C684" s="19" t="s">
        <v>2949</v>
      </c>
      <c r="D684" s="19" t="s">
        <v>2718</v>
      </c>
      <c r="E684" s="19" t="s">
        <v>64</v>
      </c>
      <c r="F684" s="19" t="s">
        <v>65</v>
      </c>
    </row>
    <row r="685" spans="1:6" ht="22.5" x14ac:dyDescent="0.25">
      <c r="A685" s="103"/>
      <c r="B685" s="19" t="s">
        <v>2895</v>
      </c>
      <c r="C685" s="19" t="s">
        <v>2950</v>
      </c>
      <c r="D685" s="19" t="s">
        <v>2720</v>
      </c>
      <c r="E685" s="19" t="s">
        <v>64</v>
      </c>
      <c r="F685" s="19" t="s">
        <v>65</v>
      </c>
    </row>
    <row r="686" spans="1:6" ht="22.5" x14ac:dyDescent="0.25">
      <c r="A686" s="103"/>
      <c r="B686" s="19" t="s">
        <v>2896</v>
      </c>
      <c r="C686" s="19" t="s">
        <v>2951</v>
      </c>
      <c r="D686" s="19" t="s">
        <v>2722</v>
      </c>
      <c r="E686" s="19" t="s">
        <v>64</v>
      </c>
      <c r="F686" s="19" t="s">
        <v>65</v>
      </c>
    </row>
    <row r="687" spans="1:6" ht="22.5" x14ac:dyDescent="0.25">
      <c r="A687" s="103"/>
      <c r="B687" s="19" t="s">
        <v>2897</v>
      </c>
      <c r="C687" s="19" t="s">
        <v>2952</v>
      </c>
      <c r="D687" s="19" t="s">
        <v>2724</v>
      </c>
      <c r="E687" s="19" t="s">
        <v>64</v>
      </c>
      <c r="F687" s="19" t="s">
        <v>65</v>
      </c>
    </row>
    <row r="688" spans="1:6" ht="33.75" x14ac:dyDescent="0.25">
      <c r="A688" s="103"/>
      <c r="B688" s="19" t="s">
        <v>2898</v>
      </c>
      <c r="C688" s="19" t="s">
        <v>2953</v>
      </c>
      <c r="D688" s="19" t="s">
        <v>2726</v>
      </c>
      <c r="E688" s="19" t="s">
        <v>64</v>
      </c>
      <c r="F688" s="19" t="s">
        <v>65</v>
      </c>
    </row>
    <row r="689" spans="1:6" ht="33.75" x14ac:dyDescent="0.25">
      <c r="A689" s="103"/>
      <c r="B689" s="19" t="s">
        <v>2899</v>
      </c>
      <c r="C689" s="19" t="s">
        <v>2954</v>
      </c>
      <c r="D689" s="19" t="s">
        <v>2728</v>
      </c>
      <c r="E689" s="19" t="s">
        <v>64</v>
      </c>
      <c r="F689" s="19" t="s">
        <v>65</v>
      </c>
    </row>
    <row r="690" spans="1:6" ht="22.5" x14ac:dyDescent="0.25">
      <c r="A690" s="103"/>
      <c r="B690" s="19" t="s">
        <v>2900</v>
      </c>
      <c r="C690" s="19" t="s">
        <v>2955</v>
      </c>
      <c r="D690" s="19" t="s">
        <v>2901</v>
      </c>
      <c r="E690" s="19" t="s">
        <v>64</v>
      </c>
      <c r="F690" s="19" t="s">
        <v>65</v>
      </c>
    </row>
    <row r="691" spans="1:6" ht="33.75" x14ac:dyDescent="0.25">
      <c r="A691" s="103"/>
      <c r="B691" s="19" t="s">
        <v>2902</v>
      </c>
      <c r="C691" s="19" t="s">
        <v>2956</v>
      </c>
      <c r="D691" s="19" t="s">
        <v>2903</v>
      </c>
      <c r="E691" s="19" t="s">
        <v>64</v>
      </c>
      <c r="F691" s="19" t="s">
        <v>65</v>
      </c>
    </row>
    <row r="692" spans="1:6" ht="22.5" x14ac:dyDescent="0.25">
      <c r="A692" s="103"/>
      <c r="B692" s="19" t="s">
        <v>2904</v>
      </c>
      <c r="C692" s="19" t="s">
        <v>2957</v>
      </c>
      <c r="D692" s="19" t="s">
        <v>2730</v>
      </c>
      <c r="E692" s="19" t="s">
        <v>64</v>
      </c>
      <c r="F692" s="19" t="s">
        <v>65</v>
      </c>
    </row>
    <row r="693" spans="1:6" ht="33.75" x14ac:dyDescent="0.25">
      <c r="A693" s="103"/>
      <c r="B693" s="19" t="s">
        <v>2905</v>
      </c>
      <c r="C693" s="19" t="s">
        <v>2958</v>
      </c>
      <c r="D693" s="19" t="s">
        <v>3003</v>
      </c>
      <c r="E693" s="19" t="s">
        <v>64</v>
      </c>
      <c r="F693" s="19" t="s">
        <v>65</v>
      </c>
    </row>
    <row r="694" spans="1:6" ht="33.75" x14ac:dyDescent="0.25">
      <c r="A694" s="103"/>
      <c r="B694" s="19" t="s">
        <v>2906</v>
      </c>
      <c r="C694" s="19" t="s">
        <v>2959</v>
      </c>
      <c r="D694" s="19" t="s">
        <v>3004</v>
      </c>
      <c r="E694" s="19" t="s">
        <v>64</v>
      </c>
      <c r="F694" s="19" t="s">
        <v>65</v>
      </c>
    </row>
    <row r="695" spans="1:6" ht="22.5" x14ac:dyDescent="0.25">
      <c r="A695" s="103"/>
      <c r="B695" s="19" t="s">
        <v>2907</v>
      </c>
      <c r="C695" s="19" t="s">
        <v>2960</v>
      </c>
      <c r="D695" s="19" t="s">
        <v>2736</v>
      </c>
      <c r="E695" s="19" t="s">
        <v>64</v>
      </c>
      <c r="F695" s="19" t="s">
        <v>65</v>
      </c>
    </row>
    <row r="696" spans="1:6" ht="22.5" x14ac:dyDescent="0.25">
      <c r="A696" s="103"/>
      <c r="B696" s="19" t="s">
        <v>2908</v>
      </c>
      <c r="C696" s="19" t="s">
        <v>2961</v>
      </c>
      <c r="D696" s="19" t="s">
        <v>2742</v>
      </c>
      <c r="E696" s="19" t="s">
        <v>64</v>
      </c>
      <c r="F696" s="19" t="s">
        <v>65</v>
      </c>
    </row>
    <row r="697" spans="1:6" ht="22.5" x14ac:dyDescent="0.25">
      <c r="A697" s="103"/>
      <c r="B697" s="19" t="s">
        <v>2909</v>
      </c>
      <c r="C697" s="19" t="s">
        <v>2962</v>
      </c>
      <c r="D697" s="19" t="s">
        <v>2744</v>
      </c>
      <c r="E697" s="19" t="s">
        <v>64</v>
      </c>
      <c r="F697" s="19" t="s">
        <v>65</v>
      </c>
    </row>
    <row r="698" spans="1:6" ht="33.75" x14ac:dyDescent="0.25">
      <c r="A698" s="103"/>
      <c r="B698" s="19" t="s">
        <v>2910</v>
      </c>
      <c r="C698" s="19" t="s">
        <v>2963</v>
      </c>
      <c r="D698" s="19" t="s">
        <v>2746</v>
      </c>
      <c r="E698" s="19" t="s">
        <v>64</v>
      </c>
      <c r="F698" s="19" t="s">
        <v>65</v>
      </c>
    </row>
    <row r="699" spans="1:6" ht="33.75" x14ac:dyDescent="0.25">
      <c r="A699" s="103"/>
      <c r="B699" s="19" t="s">
        <v>2911</v>
      </c>
      <c r="C699" s="19" t="s">
        <v>2964</v>
      </c>
      <c r="D699" s="19" t="s">
        <v>2746</v>
      </c>
      <c r="E699" s="19" t="s">
        <v>64</v>
      </c>
      <c r="F699" s="19" t="s">
        <v>65</v>
      </c>
    </row>
    <row r="700" spans="1:6" ht="33.75" x14ac:dyDescent="0.25">
      <c r="A700" s="103"/>
      <c r="B700" s="19" t="s">
        <v>2912</v>
      </c>
      <c r="C700" s="19" t="s">
        <v>2965</v>
      </c>
      <c r="D700" s="19" t="s">
        <v>2913</v>
      </c>
      <c r="E700" s="19" t="s">
        <v>64</v>
      </c>
      <c r="F700" s="19" t="s">
        <v>65</v>
      </c>
    </row>
    <row r="701" spans="1:6" ht="22.5" x14ac:dyDescent="0.25">
      <c r="A701" s="103"/>
      <c r="B701" s="19" t="s">
        <v>2914</v>
      </c>
      <c r="C701" s="19" t="s">
        <v>2966</v>
      </c>
      <c r="D701" s="19" t="s">
        <v>2757</v>
      </c>
      <c r="E701" s="19" t="s">
        <v>64</v>
      </c>
      <c r="F701" s="19" t="s">
        <v>65</v>
      </c>
    </row>
    <row r="702" spans="1:6" ht="22.5" x14ac:dyDescent="0.25">
      <c r="A702" s="103"/>
      <c r="B702" s="19" t="s">
        <v>2915</v>
      </c>
      <c r="C702" s="19" t="s">
        <v>2967</v>
      </c>
      <c r="D702" s="19" t="s">
        <v>2916</v>
      </c>
      <c r="E702" s="19" t="s">
        <v>64</v>
      </c>
      <c r="F702" s="19" t="s">
        <v>65</v>
      </c>
    </row>
    <row r="703" spans="1:6" ht="22.5" x14ac:dyDescent="0.25">
      <c r="A703" s="103"/>
      <c r="B703" s="19" t="s">
        <v>2917</v>
      </c>
      <c r="C703" s="19" t="s">
        <v>2968</v>
      </c>
      <c r="D703" s="19" t="s">
        <v>2759</v>
      </c>
      <c r="E703" s="19" t="s">
        <v>64</v>
      </c>
      <c r="F703" s="19" t="s">
        <v>65</v>
      </c>
    </row>
    <row r="704" spans="1:6" ht="22.5" x14ac:dyDescent="0.25">
      <c r="A704" s="103"/>
      <c r="B704" s="19" t="s">
        <v>2918</v>
      </c>
      <c r="C704" s="19" t="s">
        <v>2969</v>
      </c>
      <c r="D704" s="19" t="s">
        <v>2763</v>
      </c>
      <c r="E704" s="19" t="s">
        <v>64</v>
      </c>
      <c r="F704" s="19" t="s">
        <v>65</v>
      </c>
    </row>
    <row r="705" spans="1:6" ht="33.75" x14ac:dyDescent="0.25">
      <c r="A705" s="103"/>
      <c r="B705" s="19" t="s">
        <v>2919</v>
      </c>
      <c r="C705" s="19" t="s">
        <v>2970</v>
      </c>
      <c r="D705" s="19" t="s">
        <v>2920</v>
      </c>
      <c r="E705" s="19" t="s">
        <v>64</v>
      </c>
      <c r="F705" s="19" t="s">
        <v>65</v>
      </c>
    </row>
    <row r="706" spans="1:6" ht="22.5" x14ac:dyDescent="0.25">
      <c r="A706" s="103"/>
      <c r="B706" s="19" t="s">
        <v>2921</v>
      </c>
      <c r="C706" s="19" t="s">
        <v>2971</v>
      </c>
      <c r="D706" s="19" t="s">
        <v>2922</v>
      </c>
      <c r="E706" s="19" t="s">
        <v>64</v>
      </c>
      <c r="F706" s="19" t="s">
        <v>65</v>
      </c>
    </row>
    <row r="707" spans="1:6" ht="22.5" x14ac:dyDescent="0.25">
      <c r="A707" s="103"/>
      <c r="B707" s="19" t="s">
        <v>2923</v>
      </c>
      <c r="C707" s="19" t="s">
        <v>2972</v>
      </c>
      <c r="D707" s="19" t="s">
        <v>2767</v>
      </c>
      <c r="E707" s="19" t="s">
        <v>64</v>
      </c>
      <c r="F707" s="19" t="s">
        <v>65</v>
      </c>
    </row>
    <row r="708" spans="1:6" ht="45" x14ac:dyDescent="0.25">
      <c r="A708" s="103"/>
      <c r="B708" s="19" t="s">
        <v>2924</v>
      </c>
      <c r="C708" s="19" t="s">
        <v>2973</v>
      </c>
      <c r="D708" s="19" t="s">
        <v>2925</v>
      </c>
      <c r="E708" s="19" t="s">
        <v>64</v>
      </c>
      <c r="F708" s="19" t="s">
        <v>65</v>
      </c>
    </row>
    <row r="709" spans="1:6" ht="33.75" x14ac:dyDescent="0.25">
      <c r="A709" s="103"/>
      <c r="B709" s="19" t="s">
        <v>2926</v>
      </c>
      <c r="C709" s="19" t="s">
        <v>2974</v>
      </c>
      <c r="D709" s="19" t="s">
        <v>2927</v>
      </c>
      <c r="E709" s="19" t="s">
        <v>64</v>
      </c>
      <c r="F709" s="19" t="s">
        <v>65</v>
      </c>
    </row>
    <row r="710" spans="1:6" ht="33.75" x14ac:dyDescent="0.25">
      <c r="A710" s="103"/>
      <c r="B710" s="19" t="s">
        <v>2928</v>
      </c>
      <c r="C710" s="19" t="s">
        <v>2975</v>
      </c>
      <c r="D710" s="19" t="s">
        <v>2773</v>
      </c>
      <c r="E710" s="19" t="s">
        <v>64</v>
      </c>
      <c r="F710" s="19" t="s">
        <v>65</v>
      </c>
    </row>
    <row r="711" spans="1:6" ht="22.5" x14ac:dyDescent="0.25">
      <c r="A711" s="103"/>
      <c r="B711" s="19" t="s">
        <v>2929</v>
      </c>
      <c r="C711" s="19" t="s">
        <v>2976</v>
      </c>
      <c r="D711" s="19" t="s">
        <v>2775</v>
      </c>
      <c r="E711" s="19" t="s">
        <v>64</v>
      </c>
      <c r="F711" s="19" t="s">
        <v>65</v>
      </c>
    </row>
    <row r="712" spans="1:6" ht="33.75" x14ac:dyDescent="0.25">
      <c r="A712" s="103"/>
      <c r="B712" s="19" t="s">
        <v>2930</v>
      </c>
      <c r="C712" s="19" t="s">
        <v>2977</v>
      </c>
      <c r="D712" s="19" t="s">
        <v>2777</v>
      </c>
      <c r="E712" s="19" t="s">
        <v>64</v>
      </c>
      <c r="F712" s="19" t="s">
        <v>65</v>
      </c>
    </row>
    <row r="713" spans="1:6" ht="22.5" x14ac:dyDescent="0.25">
      <c r="A713" s="103"/>
      <c r="B713" s="19" t="s">
        <v>2931</v>
      </c>
      <c r="C713" s="19" t="s">
        <v>2978</v>
      </c>
      <c r="D713" s="19" t="s">
        <v>2779</v>
      </c>
      <c r="E713" s="19" t="s">
        <v>64</v>
      </c>
      <c r="F713" s="19" t="s">
        <v>65</v>
      </c>
    </row>
    <row r="714" spans="1:6" ht="33.75" x14ac:dyDescent="0.25">
      <c r="A714" s="103"/>
      <c r="B714" s="19" t="s">
        <v>2932</v>
      </c>
      <c r="C714" s="19" t="s">
        <v>2979</v>
      </c>
      <c r="D714" s="19" t="s">
        <v>2781</v>
      </c>
      <c r="E714" s="19" t="s">
        <v>64</v>
      </c>
      <c r="F714" s="19" t="s">
        <v>65</v>
      </c>
    </row>
    <row r="715" spans="1:6" ht="22.5" x14ac:dyDescent="0.25">
      <c r="A715" s="103"/>
      <c r="B715" s="19" t="s">
        <v>2933</v>
      </c>
      <c r="C715" s="19" t="s">
        <v>2980</v>
      </c>
      <c r="D715" s="19" t="s">
        <v>2793</v>
      </c>
      <c r="E715" s="19" t="s">
        <v>64</v>
      </c>
      <c r="F715" s="19" t="s">
        <v>65</v>
      </c>
    </row>
    <row r="716" spans="1:6" ht="22.5" x14ac:dyDescent="0.25">
      <c r="A716" s="103"/>
      <c r="B716" s="19" t="s">
        <v>2934</v>
      </c>
      <c r="C716" s="19" t="s">
        <v>2981</v>
      </c>
      <c r="D716" s="19" t="s">
        <v>2791</v>
      </c>
      <c r="E716" s="19" t="s">
        <v>64</v>
      </c>
      <c r="F716" s="19" t="s">
        <v>65</v>
      </c>
    </row>
    <row r="717" spans="1:6" ht="33.75" x14ac:dyDescent="0.25">
      <c r="A717" s="103"/>
      <c r="B717" s="19" t="s">
        <v>2935</v>
      </c>
      <c r="C717" s="19" t="s">
        <v>2982</v>
      </c>
      <c r="D717" s="19" t="s">
        <v>2936</v>
      </c>
      <c r="E717" s="19" t="s">
        <v>64</v>
      </c>
      <c r="F717" s="19" t="s">
        <v>65</v>
      </c>
    </row>
    <row r="718" spans="1:6" ht="33.75" x14ac:dyDescent="0.25">
      <c r="A718" s="103"/>
      <c r="B718" s="19" t="s">
        <v>2937</v>
      </c>
      <c r="C718" s="19" t="s">
        <v>2983</v>
      </c>
      <c r="D718" s="19" t="s">
        <v>2938</v>
      </c>
      <c r="E718" s="19" t="s">
        <v>64</v>
      </c>
      <c r="F718" s="19" t="s">
        <v>65</v>
      </c>
    </row>
    <row r="719" spans="1:6" ht="22.5" x14ac:dyDescent="0.25">
      <c r="A719" s="103"/>
      <c r="B719" s="19" t="s">
        <v>2939</v>
      </c>
      <c r="C719" s="19" t="s">
        <v>2984</v>
      </c>
      <c r="D719" s="19" t="s">
        <v>2940</v>
      </c>
      <c r="E719" s="19" t="s">
        <v>64</v>
      </c>
      <c r="F719" s="19" t="s">
        <v>65</v>
      </c>
    </row>
    <row r="720" spans="1:6" ht="22.5" x14ac:dyDescent="0.25">
      <c r="A720" s="103"/>
      <c r="B720" s="19" t="s">
        <v>2941</v>
      </c>
      <c r="C720" s="19" t="s">
        <v>2985</v>
      </c>
      <c r="D720" s="19" t="s">
        <v>2942</v>
      </c>
      <c r="E720" s="19" t="s">
        <v>64</v>
      </c>
      <c r="F720" s="19" t="s">
        <v>65</v>
      </c>
    </row>
    <row r="721" spans="1:6" ht="22.5" x14ac:dyDescent="0.25">
      <c r="A721" s="103"/>
      <c r="B721" s="19" t="s">
        <v>2943</v>
      </c>
      <c r="C721" s="19" t="s">
        <v>2986</v>
      </c>
      <c r="D721" s="19" t="s">
        <v>2944</v>
      </c>
      <c r="E721" s="19" t="s">
        <v>64</v>
      </c>
      <c r="F721" s="19" t="s">
        <v>65</v>
      </c>
    </row>
    <row r="722" spans="1:6" ht="22.5" x14ac:dyDescent="0.25">
      <c r="A722" s="105" t="s">
        <v>3010</v>
      </c>
      <c r="B722" s="19" t="s">
        <v>3011</v>
      </c>
      <c r="C722" s="19" t="s">
        <v>2987</v>
      </c>
      <c r="D722" s="19" t="s">
        <v>3012</v>
      </c>
      <c r="E722" s="19" t="s">
        <v>64</v>
      </c>
      <c r="F722" s="19" t="s">
        <v>65</v>
      </c>
    </row>
    <row r="723" spans="1:6" ht="22.5" x14ac:dyDescent="0.25">
      <c r="A723" s="105"/>
      <c r="B723" s="19" t="s">
        <v>3013</v>
      </c>
      <c r="C723" s="19" t="s">
        <v>3031</v>
      </c>
      <c r="D723" s="19" t="s">
        <v>3014</v>
      </c>
      <c r="E723" s="19" t="s">
        <v>64</v>
      </c>
      <c r="F723" s="19" t="s">
        <v>65</v>
      </c>
    </row>
    <row r="724" spans="1:6" ht="22.5" x14ac:dyDescent="0.25">
      <c r="A724" s="105"/>
      <c r="B724" s="19" t="s">
        <v>3015</v>
      </c>
      <c r="C724" s="19" t="s">
        <v>3032</v>
      </c>
      <c r="D724" s="19" t="s">
        <v>3016</v>
      </c>
      <c r="E724" s="19" t="s">
        <v>64</v>
      </c>
      <c r="F724" s="19" t="s">
        <v>65</v>
      </c>
    </row>
    <row r="725" spans="1:6" ht="22.5" x14ac:dyDescent="0.25">
      <c r="A725" s="105"/>
      <c r="B725" s="19" t="s">
        <v>3017</v>
      </c>
      <c r="C725" s="19" t="s">
        <v>3033</v>
      </c>
      <c r="D725" s="19" t="s">
        <v>3018</v>
      </c>
      <c r="E725" s="19" t="s">
        <v>64</v>
      </c>
      <c r="F725" s="19" t="s">
        <v>65</v>
      </c>
    </row>
    <row r="726" spans="1:6" ht="22.5" x14ac:dyDescent="0.25">
      <c r="A726" s="105"/>
      <c r="B726" s="19" t="s">
        <v>3019</v>
      </c>
      <c r="C726" s="19" t="s">
        <v>3034</v>
      </c>
      <c r="D726" s="19" t="s">
        <v>3020</v>
      </c>
      <c r="E726" s="19" t="s">
        <v>64</v>
      </c>
      <c r="F726" s="19" t="s">
        <v>65</v>
      </c>
    </row>
    <row r="727" spans="1:6" ht="33.75" x14ac:dyDescent="0.25">
      <c r="A727" s="105"/>
      <c r="B727" s="19" t="s">
        <v>3021</v>
      </c>
      <c r="C727" s="19" t="s">
        <v>3035</v>
      </c>
      <c r="D727" s="19" t="s">
        <v>3022</v>
      </c>
      <c r="E727" s="19" t="s">
        <v>64</v>
      </c>
      <c r="F727" s="19" t="s">
        <v>65</v>
      </c>
    </row>
    <row r="728" spans="1:6" ht="22.5" x14ac:dyDescent="0.25">
      <c r="A728" s="105"/>
      <c r="B728" s="19" t="s">
        <v>3023</v>
      </c>
      <c r="C728" s="19" t="s">
        <v>3036</v>
      </c>
      <c r="D728" s="19" t="s">
        <v>3024</v>
      </c>
      <c r="E728" s="19" t="s">
        <v>64</v>
      </c>
      <c r="F728" s="19" t="s">
        <v>65</v>
      </c>
    </row>
    <row r="729" spans="1:6" ht="33.75" x14ac:dyDescent="0.25">
      <c r="A729" s="105"/>
      <c r="B729" s="19" t="s">
        <v>3025</v>
      </c>
      <c r="C729" s="19" t="s">
        <v>3037</v>
      </c>
      <c r="D729" s="19" t="s">
        <v>3026</v>
      </c>
      <c r="E729" s="19" t="s">
        <v>64</v>
      </c>
      <c r="F729" s="19" t="s">
        <v>65</v>
      </c>
    </row>
    <row r="730" spans="1:6" ht="22.5" x14ac:dyDescent="0.25">
      <c r="A730" s="105"/>
      <c r="B730" s="19" t="s">
        <v>3027</v>
      </c>
      <c r="C730" s="19" t="s">
        <v>3038</v>
      </c>
      <c r="D730" s="19" t="s">
        <v>3028</v>
      </c>
      <c r="E730" s="19" t="s">
        <v>64</v>
      </c>
      <c r="F730" s="19" t="s">
        <v>65</v>
      </c>
    </row>
    <row r="731" spans="1:6" ht="45" x14ac:dyDescent="0.25">
      <c r="A731" s="105"/>
      <c r="B731" s="19" t="s">
        <v>3029</v>
      </c>
      <c r="C731" s="19" t="s">
        <v>3039</v>
      </c>
      <c r="D731" s="19" t="s">
        <v>3030</v>
      </c>
      <c r="E731" s="19" t="s">
        <v>64</v>
      </c>
      <c r="F731" s="19" t="s">
        <v>1054</v>
      </c>
    </row>
    <row r="732" spans="1:6" ht="45" customHeight="1" x14ac:dyDescent="0.25">
      <c r="A732" s="102" t="s">
        <v>3091</v>
      </c>
      <c r="B732" s="19" t="s">
        <v>3055</v>
      </c>
      <c r="C732" s="19" t="s">
        <v>3126</v>
      </c>
      <c r="D732" s="24" t="s">
        <v>3056</v>
      </c>
      <c r="E732" s="24" t="s">
        <v>64</v>
      </c>
      <c r="F732" s="18" t="s">
        <v>65</v>
      </c>
    </row>
    <row r="733" spans="1:6" ht="22.5" x14ac:dyDescent="0.25">
      <c r="A733" s="102"/>
      <c r="B733" s="19" t="s">
        <v>3057</v>
      </c>
      <c r="C733" s="19" t="s">
        <v>3127</v>
      </c>
      <c r="D733" s="24" t="s">
        <v>3058</v>
      </c>
      <c r="E733" s="24" t="s">
        <v>64</v>
      </c>
      <c r="F733" s="18" t="s">
        <v>65</v>
      </c>
    </row>
    <row r="734" spans="1:6" ht="22.5" x14ac:dyDescent="0.25">
      <c r="A734" s="102"/>
      <c r="B734" s="19" t="s">
        <v>3059</v>
      </c>
      <c r="C734" s="19" t="s">
        <v>3128</v>
      </c>
      <c r="D734" s="24" t="s">
        <v>73</v>
      </c>
      <c r="E734" s="24" t="s">
        <v>64</v>
      </c>
      <c r="F734" s="18" t="s">
        <v>65</v>
      </c>
    </row>
    <row r="735" spans="1:6" ht="33.75" x14ac:dyDescent="0.25">
      <c r="A735" s="102"/>
      <c r="B735" s="19" t="s">
        <v>3060</v>
      </c>
      <c r="C735" s="19" t="s">
        <v>3129</v>
      </c>
      <c r="D735" s="24" t="s">
        <v>3061</v>
      </c>
      <c r="E735" s="24" t="s">
        <v>64</v>
      </c>
      <c r="F735" s="18" t="s">
        <v>65</v>
      </c>
    </row>
    <row r="736" spans="1:6" ht="67.5" x14ac:dyDescent="0.25">
      <c r="A736" s="102"/>
      <c r="B736" s="19" t="s">
        <v>3062</v>
      </c>
      <c r="C736" s="19" t="s">
        <v>3130</v>
      </c>
      <c r="D736" s="24" t="s">
        <v>3063</v>
      </c>
      <c r="E736" s="24" t="s">
        <v>64</v>
      </c>
      <c r="F736" s="18" t="s">
        <v>65</v>
      </c>
    </row>
    <row r="737" spans="1:6" ht="56.25" x14ac:dyDescent="0.25">
      <c r="A737" s="102"/>
      <c r="B737" s="19" t="s">
        <v>3064</v>
      </c>
      <c r="C737" s="19" t="s">
        <v>3131</v>
      </c>
      <c r="D737" s="24" t="s">
        <v>3065</v>
      </c>
      <c r="E737" s="24" t="s">
        <v>64</v>
      </c>
      <c r="F737" s="18" t="s">
        <v>65</v>
      </c>
    </row>
    <row r="738" spans="1:6" ht="33.75" x14ac:dyDescent="0.25">
      <c r="A738" s="102"/>
      <c r="B738" s="19" t="s">
        <v>3066</v>
      </c>
      <c r="C738" s="19" t="s">
        <v>3132</v>
      </c>
      <c r="D738" s="24" t="s">
        <v>3067</v>
      </c>
      <c r="E738" s="24" t="s">
        <v>64</v>
      </c>
      <c r="F738" s="18" t="s">
        <v>3068</v>
      </c>
    </row>
    <row r="739" spans="1:6" ht="56.25" x14ac:dyDescent="0.25">
      <c r="A739" s="102"/>
      <c r="B739" s="19" t="s">
        <v>3069</v>
      </c>
      <c r="C739" s="19" t="s">
        <v>3133</v>
      </c>
      <c r="D739" s="24" t="s">
        <v>3070</v>
      </c>
      <c r="E739" s="24" t="s">
        <v>64</v>
      </c>
      <c r="F739" s="18" t="s">
        <v>65</v>
      </c>
    </row>
    <row r="740" spans="1:6" ht="45" x14ac:dyDescent="0.25">
      <c r="A740" s="102"/>
      <c r="B740" s="19" t="s">
        <v>3071</v>
      </c>
      <c r="C740" s="19" t="s">
        <v>3134</v>
      </c>
      <c r="D740" s="24" t="s">
        <v>3072</v>
      </c>
      <c r="E740" s="24" t="s">
        <v>64</v>
      </c>
      <c r="F740" s="18" t="s">
        <v>3068</v>
      </c>
    </row>
    <row r="741" spans="1:6" ht="56.25" x14ac:dyDescent="0.25">
      <c r="A741" s="102"/>
      <c r="B741" s="19" t="s">
        <v>3073</v>
      </c>
      <c r="C741" s="19" t="s">
        <v>3135</v>
      </c>
      <c r="D741" s="24" t="s">
        <v>3074</v>
      </c>
      <c r="E741" s="24" t="s">
        <v>64</v>
      </c>
      <c r="F741" s="18" t="s">
        <v>3068</v>
      </c>
    </row>
    <row r="742" spans="1:6" ht="45" x14ac:dyDescent="0.25">
      <c r="A742" s="102"/>
      <c r="B742" s="19" t="s">
        <v>3075</v>
      </c>
      <c r="C742" s="19" t="s">
        <v>3136</v>
      </c>
      <c r="D742" s="24" t="s">
        <v>3076</v>
      </c>
      <c r="E742" s="24" t="s">
        <v>64</v>
      </c>
      <c r="F742" s="18" t="s">
        <v>65</v>
      </c>
    </row>
    <row r="743" spans="1:6" ht="45" x14ac:dyDescent="0.25">
      <c r="A743" s="102"/>
      <c r="B743" s="19" t="s">
        <v>3077</v>
      </c>
      <c r="C743" s="19" t="s">
        <v>3137</v>
      </c>
      <c r="D743" s="24" t="s">
        <v>3078</v>
      </c>
      <c r="E743" s="24" t="s">
        <v>64</v>
      </c>
      <c r="F743" s="18" t="s">
        <v>65</v>
      </c>
    </row>
    <row r="744" spans="1:6" ht="45" x14ac:dyDescent="0.25">
      <c r="A744" s="102"/>
      <c r="B744" s="19" t="s">
        <v>3079</v>
      </c>
      <c r="C744" s="19" t="s">
        <v>3138</v>
      </c>
      <c r="D744" s="24" t="s">
        <v>3080</v>
      </c>
      <c r="E744" s="24" t="s">
        <v>64</v>
      </c>
      <c r="F744" s="18" t="s">
        <v>65</v>
      </c>
    </row>
    <row r="745" spans="1:6" ht="67.5" x14ac:dyDescent="0.25">
      <c r="A745" s="102"/>
      <c r="B745" s="19" t="s">
        <v>3081</v>
      </c>
      <c r="C745" s="19" t="s">
        <v>3139</v>
      </c>
      <c r="D745" s="24" t="s">
        <v>3082</v>
      </c>
      <c r="E745" s="24" t="s">
        <v>64</v>
      </c>
      <c r="F745" s="18" t="s">
        <v>65</v>
      </c>
    </row>
    <row r="746" spans="1:6" ht="67.5" x14ac:dyDescent="0.25">
      <c r="A746" s="102"/>
      <c r="B746" s="19" t="s">
        <v>3083</v>
      </c>
      <c r="C746" s="19" t="s">
        <v>3140</v>
      </c>
      <c r="D746" s="24" t="s">
        <v>3084</v>
      </c>
      <c r="E746" s="24" t="s">
        <v>64</v>
      </c>
      <c r="F746" s="18" t="s">
        <v>65</v>
      </c>
    </row>
    <row r="747" spans="1:6" ht="45" x14ac:dyDescent="0.25">
      <c r="A747" s="102"/>
      <c r="B747" s="19" t="s">
        <v>3085</v>
      </c>
      <c r="C747" s="19" t="s">
        <v>3141</v>
      </c>
      <c r="D747" s="24" t="s">
        <v>3086</v>
      </c>
      <c r="E747" s="24" t="s">
        <v>64</v>
      </c>
      <c r="F747" s="18" t="s">
        <v>65</v>
      </c>
    </row>
    <row r="748" spans="1:6" ht="56.25" x14ac:dyDescent="0.25">
      <c r="A748" s="102"/>
      <c r="B748" s="19" t="s">
        <v>3087</v>
      </c>
      <c r="C748" s="19" t="s">
        <v>3142</v>
      </c>
      <c r="D748" s="24" t="s">
        <v>3088</v>
      </c>
      <c r="E748" s="24" t="s">
        <v>64</v>
      </c>
      <c r="F748" s="18" t="s">
        <v>3068</v>
      </c>
    </row>
    <row r="749" spans="1:6" ht="67.5" x14ac:dyDescent="0.25">
      <c r="A749" s="102"/>
      <c r="B749" s="19" t="s">
        <v>3089</v>
      </c>
      <c r="C749" s="19" t="s">
        <v>3143</v>
      </c>
      <c r="D749" s="24" t="s">
        <v>3090</v>
      </c>
      <c r="E749" s="24" t="s">
        <v>64</v>
      </c>
      <c r="F749" s="18" t="s">
        <v>65</v>
      </c>
    </row>
  </sheetData>
  <mergeCells count="23">
    <mergeCell ref="A330:A356"/>
    <mergeCell ref="A357:A397"/>
    <mergeCell ref="A602:A625"/>
    <mergeCell ref="A209:A302"/>
    <mergeCell ref="A303:A329"/>
    <mergeCell ref="A556:A571"/>
    <mergeCell ref="A572:A601"/>
    <mergeCell ref="A398:A425"/>
    <mergeCell ref="A426:A431"/>
    <mergeCell ref="A432:A555"/>
    <mergeCell ref="A169:A171"/>
    <mergeCell ref="A172:A199"/>
    <mergeCell ref="A200:A208"/>
    <mergeCell ref="A4:A7"/>
    <mergeCell ref="A8:A73"/>
    <mergeCell ref="A74:A85"/>
    <mergeCell ref="A86:A96"/>
    <mergeCell ref="A97:A168"/>
    <mergeCell ref="A732:A749"/>
    <mergeCell ref="A626:A634"/>
    <mergeCell ref="A635:A680"/>
    <mergeCell ref="A681:A721"/>
    <mergeCell ref="A722:A731"/>
  </mergeCells>
  <dataValidations count="1">
    <dataValidation type="list" allowBlank="1" showInputMessage="1" showErrorMessage="1" sqref="E4:E422 E426:E555 E572:E749" xr:uid="{00000000-0002-0000-0000-000000000000}">
      <formula1>"Datos/Información,Servicios,Software Base,Software propósito específico,Software utilitario,Hardware,Infraestructura TI,Controles entorno, Redes comunicaciones,Medios  almacenamiento digital, Equipamiento auxiliar,Instalaciones, Recurso Humano"</formula1>
    </dataValidation>
  </dataValidations>
  <pageMargins left="0.7" right="0.7" top="0.75" bottom="0.75" header="0.3" footer="0.3"/>
  <pageSetup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AL754"/>
  <sheetViews>
    <sheetView showGridLines="0" topLeftCell="K1" zoomScaleNormal="100" zoomScaleSheetLayoutView="100" zoomScalePageLayoutView="85" workbookViewId="0">
      <selection activeCell="H10" sqref="H10"/>
    </sheetView>
  </sheetViews>
  <sheetFormatPr baseColWidth="10" defaultColWidth="11.42578125" defaultRowHeight="11.25" x14ac:dyDescent="0.2"/>
  <cols>
    <col min="1" max="1" width="3.85546875" style="1" customWidth="1"/>
    <col min="2" max="2" width="3.5703125" style="25" customWidth="1"/>
    <col min="3" max="3" width="11.140625" style="26" customWidth="1"/>
    <col min="4" max="4" width="13.28515625" style="27" customWidth="1"/>
    <col min="5" max="5" width="19.42578125" style="25" customWidth="1"/>
    <col min="6" max="6" width="7.85546875" style="26" customWidth="1"/>
    <col min="7" max="7" width="22.28515625" style="28" customWidth="1"/>
    <col min="8" max="8" width="41.7109375" style="28" customWidth="1"/>
    <col min="9" max="9" width="37.28515625" style="25" customWidth="1"/>
    <col min="10" max="10" width="14.140625" style="25" customWidth="1"/>
    <col min="11" max="11" width="14.28515625" style="25" customWidth="1"/>
    <col min="12" max="13" width="13.5703125" style="25" customWidth="1"/>
    <col min="14" max="14" width="1.7109375" style="29" customWidth="1"/>
    <col min="15" max="16" width="10.7109375" style="30" customWidth="1"/>
    <col min="17" max="17" width="10.7109375" style="31" customWidth="1"/>
    <col min="18" max="18" width="10.7109375" style="30" customWidth="1"/>
    <col min="19" max="19" width="10.7109375" style="32" customWidth="1"/>
    <col min="20" max="20" width="1.7109375" style="29" customWidth="1"/>
    <col min="21" max="21" width="13.7109375" style="32" customWidth="1"/>
    <col min="22" max="22" width="14.5703125" style="32" customWidth="1"/>
    <col min="23" max="23" width="13.7109375" style="32" customWidth="1"/>
    <col min="24" max="24" width="1.7109375" style="42" customWidth="1"/>
    <col min="25" max="27" width="13.7109375" style="32" customWidth="1"/>
    <col min="28" max="28" width="17.5703125" style="32" customWidth="1"/>
    <col min="29" max="29" width="13.7109375" style="32" customWidth="1"/>
    <col min="30" max="30" width="1.7109375" style="42" customWidth="1"/>
    <col min="31" max="31" width="13.42578125" style="42" bestFit="1" customWidth="1"/>
    <col min="32" max="33" width="11.42578125" style="42" customWidth="1"/>
    <col min="34" max="34" width="11.42578125" style="1" customWidth="1"/>
    <col min="35" max="35" width="1.7109375" style="1" customWidth="1"/>
    <col min="36" max="36" width="13.85546875" style="1" customWidth="1"/>
    <col min="37" max="39" width="11.42578125" style="1" customWidth="1"/>
    <col min="40" max="40" width="23.42578125" style="1" customWidth="1"/>
    <col min="41" max="16384" width="11.42578125" style="1"/>
  </cols>
  <sheetData>
    <row r="2" spans="1:38" ht="31.5" customHeight="1" x14ac:dyDescent="0.2">
      <c r="B2" s="116"/>
      <c r="C2" s="117"/>
      <c r="D2" s="118"/>
      <c r="E2" s="114" t="s">
        <v>51</v>
      </c>
      <c r="F2" s="115"/>
      <c r="G2" s="125" t="s">
        <v>61</v>
      </c>
      <c r="H2" s="126"/>
      <c r="I2" s="20" t="s">
        <v>54</v>
      </c>
      <c r="J2" s="128" t="s">
        <v>57</v>
      </c>
      <c r="K2" s="128"/>
      <c r="L2" s="128"/>
      <c r="M2" s="128"/>
      <c r="N2" s="128"/>
      <c r="O2" s="128"/>
      <c r="P2" s="152"/>
      <c r="Q2" s="152"/>
      <c r="R2" s="152"/>
      <c r="S2" s="149"/>
      <c r="T2" s="149"/>
      <c r="U2" s="149"/>
      <c r="V2" s="149"/>
      <c r="W2" s="149"/>
      <c r="X2" s="149"/>
    </row>
    <row r="3" spans="1:38" ht="18" customHeight="1" x14ac:dyDescent="0.2">
      <c r="B3" s="119"/>
      <c r="C3" s="120"/>
      <c r="D3" s="121"/>
      <c r="E3" s="114" t="s">
        <v>52</v>
      </c>
      <c r="F3" s="115"/>
      <c r="G3" s="125" t="s">
        <v>53</v>
      </c>
      <c r="H3" s="126"/>
      <c r="I3" s="20" t="s">
        <v>55</v>
      </c>
      <c r="J3" s="129" t="s">
        <v>36</v>
      </c>
      <c r="K3" s="129"/>
      <c r="L3" s="129"/>
      <c r="M3" s="129"/>
      <c r="N3" s="129"/>
      <c r="O3" s="129"/>
      <c r="P3" s="152"/>
      <c r="Q3" s="152"/>
      <c r="R3" s="152"/>
      <c r="S3" s="150"/>
      <c r="T3" s="150"/>
      <c r="U3" s="150"/>
      <c r="V3" s="150"/>
      <c r="W3" s="150"/>
      <c r="X3" s="150"/>
    </row>
    <row r="4" spans="1:38" ht="18" customHeight="1" x14ac:dyDescent="0.2">
      <c r="B4" s="122"/>
      <c r="C4" s="123"/>
      <c r="D4" s="124"/>
      <c r="E4" s="114" t="s">
        <v>58</v>
      </c>
      <c r="F4" s="115"/>
      <c r="G4" s="127" t="s">
        <v>2660</v>
      </c>
      <c r="H4" s="126"/>
      <c r="I4" s="20" t="s">
        <v>56</v>
      </c>
      <c r="J4" s="128" t="s">
        <v>2661</v>
      </c>
      <c r="K4" s="128"/>
      <c r="L4" s="128"/>
      <c r="M4" s="128"/>
      <c r="N4" s="128"/>
      <c r="O4" s="128"/>
      <c r="P4" s="152"/>
      <c r="Q4" s="152"/>
      <c r="R4" s="152"/>
      <c r="S4" s="151"/>
      <c r="T4" s="151"/>
      <c r="U4" s="151"/>
      <c r="V4" s="151"/>
      <c r="W4" s="151"/>
      <c r="X4" s="151"/>
    </row>
    <row r="6" spans="1:38" s="58" customFormat="1" ht="15" customHeight="1" x14ac:dyDescent="0.25">
      <c r="B6" s="130" t="s">
        <v>2</v>
      </c>
      <c r="C6" s="131"/>
      <c r="D6" s="131"/>
      <c r="E6" s="131"/>
      <c r="F6" s="131"/>
      <c r="G6" s="131"/>
      <c r="H6" s="131"/>
      <c r="I6" s="131"/>
      <c r="J6" s="131"/>
      <c r="K6" s="131"/>
      <c r="L6" s="132"/>
      <c r="M6" s="139" t="s">
        <v>2659</v>
      </c>
      <c r="O6" s="137" t="s">
        <v>7</v>
      </c>
      <c r="P6" s="137"/>
      <c r="Q6" s="137"/>
      <c r="R6" s="137"/>
      <c r="S6" s="137"/>
      <c r="U6" s="138" t="s">
        <v>92</v>
      </c>
      <c r="V6" s="137"/>
      <c r="W6" s="137"/>
      <c r="Y6" s="130" t="s">
        <v>12</v>
      </c>
      <c r="Z6" s="132"/>
      <c r="AA6" s="138" t="s">
        <v>14</v>
      </c>
      <c r="AB6" s="137"/>
      <c r="AC6" s="139" t="s">
        <v>94</v>
      </c>
      <c r="AE6" s="130" t="s">
        <v>27</v>
      </c>
      <c r="AF6" s="131"/>
      <c r="AG6" s="131"/>
      <c r="AH6" s="132"/>
      <c r="AJ6" s="130" t="s">
        <v>28</v>
      </c>
      <c r="AK6" s="131"/>
      <c r="AL6" s="132"/>
    </row>
    <row r="7" spans="1:38" s="58" customFormat="1" ht="30" customHeight="1" x14ac:dyDescent="0.25">
      <c r="B7" s="133" t="s">
        <v>0</v>
      </c>
      <c r="C7" s="140" t="s">
        <v>3</v>
      </c>
      <c r="D7" s="141"/>
      <c r="E7" s="135" t="s">
        <v>4</v>
      </c>
      <c r="F7" s="135" t="s">
        <v>5</v>
      </c>
      <c r="G7" s="135" t="s">
        <v>89</v>
      </c>
      <c r="H7" s="135" t="s">
        <v>90</v>
      </c>
      <c r="I7" s="135" t="s">
        <v>17</v>
      </c>
      <c r="J7" s="144" t="s">
        <v>1543</v>
      </c>
      <c r="K7" s="145"/>
      <c r="L7" s="135" t="s">
        <v>1</v>
      </c>
      <c r="M7" s="139"/>
      <c r="O7" s="135" t="s">
        <v>8</v>
      </c>
      <c r="P7" s="135" t="s">
        <v>50</v>
      </c>
      <c r="Q7" s="135" t="s">
        <v>9</v>
      </c>
      <c r="R7" s="135" t="s">
        <v>10</v>
      </c>
      <c r="S7" s="135" t="s">
        <v>91</v>
      </c>
      <c r="U7" s="135" t="s">
        <v>11</v>
      </c>
      <c r="V7" s="135" t="s">
        <v>18</v>
      </c>
      <c r="W7" s="135" t="s">
        <v>44</v>
      </c>
      <c r="Y7" s="135" t="s">
        <v>19</v>
      </c>
      <c r="Z7" s="135" t="s">
        <v>13</v>
      </c>
      <c r="AA7" s="135" t="s">
        <v>93</v>
      </c>
      <c r="AB7" s="140" t="s">
        <v>15</v>
      </c>
      <c r="AC7" s="139"/>
      <c r="AE7" s="59" t="s">
        <v>20</v>
      </c>
      <c r="AF7" s="59" t="s">
        <v>21</v>
      </c>
      <c r="AG7" s="59" t="s">
        <v>49</v>
      </c>
      <c r="AH7" s="146" t="s">
        <v>23</v>
      </c>
      <c r="AJ7" s="59" t="s">
        <v>20</v>
      </c>
      <c r="AK7" s="59" t="s">
        <v>21</v>
      </c>
      <c r="AL7" s="59" t="s">
        <v>49</v>
      </c>
    </row>
    <row r="8" spans="1:38" s="58" customFormat="1" ht="29.25" customHeight="1" x14ac:dyDescent="0.25">
      <c r="B8" s="134"/>
      <c r="C8" s="142"/>
      <c r="D8" s="143"/>
      <c r="E8" s="136"/>
      <c r="F8" s="136"/>
      <c r="G8" s="136"/>
      <c r="H8" s="136"/>
      <c r="I8" s="136"/>
      <c r="J8" s="60" t="s">
        <v>59</v>
      </c>
      <c r="K8" s="60" t="s">
        <v>60</v>
      </c>
      <c r="L8" s="136"/>
      <c r="M8" s="139"/>
      <c r="O8" s="136"/>
      <c r="P8" s="136"/>
      <c r="Q8" s="136"/>
      <c r="R8" s="136"/>
      <c r="S8" s="136"/>
      <c r="U8" s="136"/>
      <c r="V8" s="136"/>
      <c r="W8" s="136"/>
      <c r="Y8" s="136"/>
      <c r="Z8" s="136"/>
      <c r="AA8" s="136"/>
      <c r="AB8" s="142"/>
      <c r="AC8" s="148"/>
      <c r="AE8" s="43" t="s">
        <v>22</v>
      </c>
      <c r="AF8" s="43" t="s">
        <v>22</v>
      </c>
      <c r="AG8" s="43" t="s">
        <v>22</v>
      </c>
      <c r="AH8" s="147"/>
      <c r="AJ8" s="43" t="s">
        <v>22</v>
      </c>
      <c r="AK8" s="43" t="s">
        <v>22</v>
      </c>
      <c r="AL8" s="43" t="s">
        <v>22</v>
      </c>
    </row>
    <row r="9" spans="1:38" ht="67.5" x14ac:dyDescent="0.2">
      <c r="A9" s="153" t="s">
        <v>74</v>
      </c>
      <c r="B9" s="34">
        <v>1</v>
      </c>
      <c r="C9" s="34" t="s">
        <v>79</v>
      </c>
      <c r="D9" s="34" t="s">
        <v>80</v>
      </c>
      <c r="E9" s="34" t="s">
        <v>712</v>
      </c>
      <c r="F9" s="44" t="str">
        <f>+VLOOKUP(G9,Inventario!B3:$D$10000,2,FALSE)</f>
        <v>AC001</v>
      </c>
      <c r="G9" s="35" t="s">
        <v>75</v>
      </c>
      <c r="H9" s="45" t="str">
        <f>+VLOOKUP(G9,Inventario!B3:$E$10000,3,FALSE)</f>
        <v>Documentos que respaldan las campañas de comunicación internas en la entidad, cuyo valor documental es de carácter administrativo.</v>
      </c>
      <c r="I9" s="35" t="s">
        <v>653</v>
      </c>
      <c r="J9" s="34" t="s">
        <v>2480</v>
      </c>
      <c r="K9" s="34" t="s">
        <v>2481</v>
      </c>
      <c r="L9" s="45" t="str">
        <f>+VLOOKUP(G9,Inventario!B3:$E$10000,4,FALSE)</f>
        <v>Datos/información</v>
      </c>
      <c r="M9" s="44" t="s">
        <v>96</v>
      </c>
      <c r="N9" s="46"/>
      <c r="O9" s="34" t="s">
        <v>97</v>
      </c>
      <c r="P9" s="34" t="s">
        <v>96</v>
      </c>
      <c r="Q9" s="34" t="s">
        <v>96</v>
      </c>
      <c r="R9" s="34" t="s">
        <v>96</v>
      </c>
      <c r="S9" s="34" t="s">
        <v>81</v>
      </c>
      <c r="T9" s="46"/>
      <c r="U9" s="34" t="s">
        <v>82</v>
      </c>
      <c r="V9" s="34" t="s">
        <v>1513</v>
      </c>
      <c r="W9" s="34" t="s">
        <v>83</v>
      </c>
      <c r="X9" s="31"/>
      <c r="Y9" s="34" t="s">
        <v>80</v>
      </c>
      <c r="Z9" s="34" t="s">
        <v>84</v>
      </c>
      <c r="AA9" s="34" t="s">
        <v>297</v>
      </c>
      <c r="AB9" s="34" t="s">
        <v>1577</v>
      </c>
      <c r="AC9" s="34" t="s">
        <v>85</v>
      </c>
      <c r="AD9" s="31"/>
      <c r="AE9" s="47" t="s">
        <v>24</v>
      </c>
      <c r="AF9" s="47" t="s">
        <v>24</v>
      </c>
      <c r="AG9" s="47" t="s">
        <v>25</v>
      </c>
      <c r="AH9" s="48" t="str">
        <f t="shared" ref="AH9" si="0">IF( OR(AE9="Alto",AF9="Alto",AG9="Alto"),"Crítico","No Crítico")</f>
        <v>No Crítico</v>
      </c>
      <c r="AI9" s="46"/>
      <c r="AJ9" s="37" t="str">
        <f>IF(AE9=Clasificación!$B$9,Clasificación!$C$9,IF(AE9=Clasificación!$B$10,Clasificación!$C$10,IF(OR(AE9=Clasificación!$B$11,AE9=Clasificación!$C$11),Clasificación!$C$11,"Por clasificar")))</f>
        <v>Pública</v>
      </c>
      <c r="AK9" s="37" t="str">
        <f>IF(OR(AF9=Clasificación!$B$15,AF9=Clasificación!$B$16),Clasificación!$C$15,IF(AF9=Clasificación!$B$17,Clasificación!$C$17,"Por clasificar"))</f>
        <v>No Crítica</v>
      </c>
      <c r="AL9" s="37" t="str">
        <f>IF(OR(AG9=Clasificación!$B$22,AG9=Clasificación!$B$23),Clasificación!$C$22,IF(AG9=Clasificación!$B$24,Clasificación!$C$24,"Por clasificar"))</f>
        <v>Crítica</v>
      </c>
    </row>
    <row r="10" spans="1:38" ht="67.5" x14ac:dyDescent="0.2">
      <c r="A10" s="153"/>
      <c r="B10" s="34">
        <v>2</v>
      </c>
      <c r="C10" s="34" t="s">
        <v>79</v>
      </c>
      <c r="D10" s="34" t="s">
        <v>80</v>
      </c>
      <c r="E10" s="34" t="s">
        <v>712</v>
      </c>
      <c r="F10" s="44" t="str">
        <f>+VLOOKUP(G10,Inventario!B4:$D$10000,2,FALSE)</f>
        <v>AC002</v>
      </c>
      <c r="G10" s="35" t="s">
        <v>76</v>
      </c>
      <c r="H10" s="45" t="str">
        <f>+VLOOKUP(G10,Inventario!B4:$E$10000,3,FALSE)</f>
        <v>Es el documento en el cual se describe  las tareas a realizar para que la Secretaría Distrital de Hacienda use de manera armonizada los medios de comunicación dispuestos y aprobados, cuyo valor documental es de carácter administrativo.</v>
      </c>
      <c r="I10" s="35" t="s">
        <v>653</v>
      </c>
      <c r="J10" s="34" t="s">
        <v>2480</v>
      </c>
      <c r="K10" s="34" t="s">
        <v>2482</v>
      </c>
      <c r="L10" s="45" t="str">
        <f>+VLOOKUP(G10,Inventario!B4:$E$10000,4,FALSE)</f>
        <v>Datos/información</v>
      </c>
      <c r="M10" s="44" t="s">
        <v>96</v>
      </c>
      <c r="N10" s="46"/>
      <c r="O10" s="34" t="s">
        <v>97</v>
      </c>
      <c r="P10" s="34" t="s">
        <v>96</v>
      </c>
      <c r="Q10" s="34" t="s">
        <v>96</v>
      </c>
      <c r="R10" s="34" t="s">
        <v>96</v>
      </c>
      <c r="S10" s="34" t="s">
        <v>81</v>
      </c>
      <c r="T10" s="46"/>
      <c r="U10" s="34" t="s">
        <v>82</v>
      </c>
      <c r="V10" s="34" t="s">
        <v>1514</v>
      </c>
      <c r="W10" s="34" t="s">
        <v>83</v>
      </c>
      <c r="X10" s="31"/>
      <c r="Y10" s="34" t="s">
        <v>80</v>
      </c>
      <c r="Z10" s="34" t="s">
        <v>84</v>
      </c>
      <c r="AA10" s="34" t="s">
        <v>297</v>
      </c>
      <c r="AB10" s="34" t="s">
        <v>1578</v>
      </c>
      <c r="AC10" s="34" t="s">
        <v>85</v>
      </c>
      <c r="AD10" s="31"/>
      <c r="AE10" s="47" t="s">
        <v>24</v>
      </c>
      <c r="AF10" s="47" t="s">
        <v>24</v>
      </c>
      <c r="AG10" s="47" t="s">
        <v>25</v>
      </c>
      <c r="AH10" s="48" t="str">
        <f t="shared" ref="AH10:AH73" si="1">IF( OR(AE10="Alto",AF10="Alto",AG10="Alto"),"Crítico","No Crítico")</f>
        <v>No Crítico</v>
      </c>
      <c r="AI10" s="46"/>
      <c r="AJ10" s="37" t="str">
        <f>IF(AE10=Clasificación!$B$9,Clasificación!$C$9,IF(AE10=Clasificación!$B$10,Clasificación!$C$10,IF(OR(AE10=Clasificación!$B$11,AE10=Clasificación!$C$11),Clasificación!$C$11,"Por clasificar")))</f>
        <v>Pública</v>
      </c>
      <c r="AK10" s="37" t="str">
        <f>IF(OR(AF10=Clasificación!$B$15,AF10=Clasificación!$B$16),Clasificación!$C$15,IF(AF10=Clasificación!$B$17,Clasificación!$C$17,"Por clasificar"))</f>
        <v>No Crítica</v>
      </c>
      <c r="AL10" s="37" t="str">
        <f>IF(OR(AG10=Clasificación!$B$22,AG10=Clasificación!$B$23),Clasificación!$C$22,IF(AG10=Clasificación!$B$24,Clasificación!$C$24,"Por clasificar"))</f>
        <v>Crítica</v>
      </c>
    </row>
    <row r="11" spans="1:38" ht="78.75" x14ac:dyDescent="0.2">
      <c r="A11" s="153"/>
      <c r="B11" s="34">
        <v>3</v>
      </c>
      <c r="C11" s="34" t="s">
        <v>79</v>
      </c>
      <c r="D11" s="34" t="s">
        <v>80</v>
      </c>
      <c r="E11" s="34" t="s">
        <v>712</v>
      </c>
      <c r="F11" s="44" t="str">
        <f>+VLOOKUP(G11,Inventario!B5:$D$10000,2,FALSE)</f>
        <v>AC003</v>
      </c>
      <c r="G11" s="35" t="s">
        <v>77</v>
      </c>
      <c r="H11" s="45" t="str">
        <f>+VLOOKUP(G11,Inventario!B5:$E$10000,3,FALSE)</f>
        <v>Documentos que respaldan las campañas de comunicación externas en la entidad, cuyo valor documental es de carácter administrativo.</v>
      </c>
      <c r="I11" s="35" t="s">
        <v>653</v>
      </c>
      <c r="J11" s="34" t="s">
        <v>2480</v>
      </c>
      <c r="K11" s="34" t="s">
        <v>2482</v>
      </c>
      <c r="L11" s="45" t="str">
        <f>+VLOOKUP(G11,Inventario!B5:$E$10000,4,FALSE)</f>
        <v>Datos/información</v>
      </c>
      <c r="M11" s="44" t="s">
        <v>96</v>
      </c>
      <c r="N11" s="46"/>
      <c r="O11" s="34" t="s">
        <v>97</v>
      </c>
      <c r="P11" s="34" t="s">
        <v>96</v>
      </c>
      <c r="Q11" s="34" t="s">
        <v>96</v>
      </c>
      <c r="R11" s="34" t="s">
        <v>96</v>
      </c>
      <c r="S11" s="34" t="s">
        <v>81</v>
      </c>
      <c r="T11" s="46"/>
      <c r="U11" s="34" t="s">
        <v>82</v>
      </c>
      <c r="V11" s="34" t="s">
        <v>1544</v>
      </c>
      <c r="W11" s="34" t="s">
        <v>83</v>
      </c>
      <c r="X11" s="31"/>
      <c r="Y11" s="34" t="s">
        <v>80</v>
      </c>
      <c r="Z11" s="34" t="s">
        <v>84</v>
      </c>
      <c r="AA11" s="34" t="s">
        <v>297</v>
      </c>
      <c r="AB11" s="34" t="s">
        <v>1578</v>
      </c>
      <c r="AC11" s="34" t="s">
        <v>85</v>
      </c>
      <c r="AD11" s="31"/>
      <c r="AE11" s="47" t="s">
        <v>24</v>
      </c>
      <c r="AF11" s="47" t="s">
        <v>24</v>
      </c>
      <c r="AG11" s="47" t="s">
        <v>25</v>
      </c>
      <c r="AH11" s="48" t="str">
        <f t="shared" si="1"/>
        <v>No Crítico</v>
      </c>
      <c r="AI11" s="46"/>
      <c r="AJ11" s="37" t="str">
        <f>IF(AE11=Clasificación!$B$9,Clasificación!$C$9,IF(AE11=Clasificación!$B$10,Clasificación!$C$10,IF(OR(AE11=Clasificación!$B$11,AE11=Clasificación!$C$11),Clasificación!$C$11,"Por clasificar")))</f>
        <v>Pública</v>
      </c>
      <c r="AK11" s="37" t="str">
        <f>IF(OR(AF11=Clasificación!$B$15,AF11=Clasificación!$B$16),Clasificación!$C$15,IF(AF11=Clasificación!$B$17,Clasificación!$C$17,"Por clasificar"))</f>
        <v>No Crítica</v>
      </c>
      <c r="AL11" s="37" t="str">
        <f>IF(OR(AG11=Clasificación!$B$22,AG11=Clasificación!$B$23),Clasificación!$C$22,IF(AG11=Clasificación!$B$24,Clasificación!$C$24,"Por clasificar"))</f>
        <v>Crítica</v>
      </c>
    </row>
    <row r="12" spans="1:38" ht="78.75" x14ac:dyDescent="0.2">
      <c r="A12" s="153"/>
      <c r="B12" s="34">
        <v>4</v>
      </c>
      <c r="C12" s="34" t="s">
        <v>79</v>
      </c>
      <c r="D12" s="34" t="s">
        <v>80</v>
      </c>
      <c r="E12" s="34" t="s">
        <v>2312</v>
      </c>
      <c r="F12" s="44" t="str">
        <f>+VLOOKUP(G12,Inventario!B6:$D$10000,2,FALSE)</f>
        <v>AC004</v>
      </c>
      <c r="G12" s="35" t="s">
        <v>78</v>
      </c>
      <c r="H12" s="45" t="str">
        <f>+VLOOKUP(G12,Inventario!B6:$E$10000,3,FALSE)</f>
        <v>Documento que consolida  la gestión de la dependencia periódicamente, cuyo valor documental es de carácter administrativo.</v>
      </c>
      <c r="I12" s="35" t="s">
        <v>88</v>
      </c>
      <c r="J12" s="34" t="s">
        <v>86</v>
      </c>
      <c r="K12" s="34" t="s">
        <v>2327</v>
      </c>
      <c r="L12" s="45" t="str">
        <f>+VLOOKUP(G12,Inventario!B6:$E$10000,4,FALSE)</f>
        <v>Datos/información</v>
      </c>
      <c r="M12" s="44" t="s">
        <v>96</v>
      </c>
      <c r="N12" s="46"/>
      <c r="O12" s="34" t="s">
        <v>97</v>
      </c>
      <c r="P12" s="34" t="s">
        <v>96</v>
      </c>
      <c r="Q12" s="34" t="s">
        <v>97</v>
      </c>
      <c r="R12" s="34" t="s">
        <v>97</v>
      </c>
      <c r="S12" s="34" t="s">
        <v>81</v>
      </c>
      <c r="T12" s="46"/>
      <c r="U12" s="34" t="s">
        <v>2332</v>
      </c>
      <c r="V12" s="34" t="s">
        <v>1515</v>
      </c>
      <c r="W12" s="34" t="s">
        <v>83</v>
      </c>
      <c r="X12" s="31"/>
      <c r="Y12" s="34" t="s">
        <v>80</v>
      </c>
      <c r="Z12" s="34" t="s">
        <v>84</v>
      </c>
      <c r="AA12" s="34" t="s">
        <v>297</v>
      </c>
      <c r="AB12" s="34" t="s">
        <v>686</v>
      </c>
      <c r="AC12" s="34" t="s">
        <v>85</v>
      </c>
      <c r="AD12" s="31"/>
      <c r="AE12" s="47" t="s">
        <v>24</v>
      </c>
      <c r="AF12" s="47" t="s">
        <v>24</v>
      </c>
      <c r="AG12" s="47" t="s">
        <v>24</v>
      </c>
      <c r="AH12" s="48" t="str">
        <f t="shared" si="1"/>
        <v>No Crítico</v>
      </c>
      <c r="AI12" s="46"/>
      <c r="AJ12" s="37" t="str">
        <f>IF(AE12=Clasificación!$B$9,Clasificación!$C$9,IF(AE12=Clasificación!$B$10,Clasificación!$C$10,IF(OR(AE12=Clasificación!$B$11,AE12=Clasificación!$C$11),Clasificación!$C$11,"Por clasificar")))</f>
        <v>Pública</v>
      </c>
      <c r="AK12" s="37" t="str">
        <f>IF(OR(AF12=Clasificación!$B$15,AF12=Clasificación!$B$16),Clasificación!$C$15,IF(AF12=Clasificación!$B$17,Clasificación!$C$17,"Por clasificar"))</f>
        <v>No Crítica</v>
      </c>
      <c r="AL12" s="37" t="str">
        <f>IF(OR(AG12=Clasificación!$B$22,AG12=Clasificación!$B$23),Clasificación!$C$22,IF(AG12=Clasificación!$B$24,Clasificación!$C$24,"Por clasificar"))</f>
        <v>No Crítica</v>
      </c>
    </row>
    <row r="13" spans="1:38" ht="56.25" x14ac:dyDescent="0.2">
      <c r="A13" s="113" t="s">
        <v>98</v>
      </c>
      <c r="B13" s="34">
        <v>5</v>
      </c>
      <c r="C13" s="34" t="s">
        <v>79</v>
      </c>
      <c r="D13" s="34" t="s">
        <v>98</v>
      </c>
      <c r="E13" s="34" t="s">
        <v>2312</v>
      </c>
      <c r="F13" s="44" t="str">
        <f>+VLOOKUP(G13,Inventario!B7:$D$10000,2,FALSE)</f>
        <v>AC005</v>
      </c>
      <c r="G13" s="35" t="s">
        <v>99</v>
      </c>
      <c r="H13" s="45" t="str">
        <f>+VLOOKUP(G13,Inventario!B7:$E$10000,3,FALSE)</f>
        <v>Documento mediante el cual se hace la invitación a los miembros del Comité para que asistan a las sesiones del mismo, cuyo valor documental es de carácter administrativo, legal y/o jurídico.</v>
      </c>
      <c r="I13" s="35" t="s">
        <v>1468</v>
      </c>
      <c r="J13" s="34" t="s">
        <v>348</v>
      </c>
      <c r="K13" s="34" t="s">
        <v>2316</v>
      </c>
      <c r="L13" s="45" t="str">
        <f>+VLOOKUP(G13,Inventario!B7:$E$10000,4,FALSE)</f>
        <v>Datos/información</v>
      </c>
      <c r="M13" s="44" t="s">
        <v>96</v>
      </c>
      <c r="N13" s="46"/>
      <c r="O13" s="34" t="s">
        <v>97</v>
      </c>
      <c r="P13" s="34" t="s">
        <v>97</v>
      </c>
      <c r="Q13" s="34" t="s">
        <v>97</v>
      </c>
      <c r="R13" s="34" t="s">
        <v>97</v>
      </c>
      <c r="S13" s="34" t="s">
        <v>81</v>
      </c>
      <c r="T13" s="46"/>
      <c r="U13" s="34" t="s">
        <v>2312</v>
      </c>
      <c r="V13" s="34" t="s">
        <v>278</v>
      </c>
      <c r="W13" s="34" t="s">
        <v>2312</v>
      </c>
      <c r="X13" s="31"/>
      <c r="Y13" s="34" t="s">
        <v>279</v>
      </c>
      <c r="Z13" s="34" t="s">
        <v>280</v>
      </c>
      <c r="AA13" s="34" t="s">
        <v>298</v>
      </c>
      <c r="AB13" s="34" t="s">
        <v>690</v>
      </c>
      <c r="AC13" s="34" t="s">
        <v>85</v>
      </c>
      <c r="AD13" s="31"/>
      <c r="AE13" s="47" t="s">
        <v>24</v>
      </c>
      <c r="AF13" s="47" t="s">
        <v>24</v>
      </c>
      <c r="AG13" s="47" t="s">
        <v>24</v>
      </c>
      <c r="AH13" s="48" t="str">
        <f t="shared" si="1"/>
        <v>No Crítico</v>
      </c>
      <c r="AI13" s="46"/>
      <c r="AJ13" s="37" t="str">
        <f>IF(AE13=Clasificación!$B$9,Clasificación!$C$9,IF(AE13=Clasificación!$B$10,Clasificación!$C$10,IF(OR(AE13=Clasificación!$B$11,AE13=Clasificación!$C$11),Clasificación!$C$11,"Por clasificar")))</f>
        <v>Pública</v>
      </c>
      <c r="AK13" s="37" t="str">
        <f>IF(OR(AF13=Clasificación!$B$15,AF13=Clasificación!$B$16),Clasificación!$C$15,IF(AF13=Clasificación!$B$17,Clasificación!$C$17,"Por clasificar"))</f>
        <v>No Crítica</v>
      </c>
      <c r="AL13" s="37" t="str">
        <f>IF(OR(AG13=Clasificación!$B$22,AG13=Clasificación!$B$23),Clasificación!$C$22,IF(AG13=Clasificación!$B$24,Clasificación!$C$24,"Por clasificar"))</f>
        <v>No Crítica</v>
      </c>
    </row>
    <row r="14" spans="1:38" ht="67.5" x14ac:dyDescent="0.2">
      <c r="A14" s="113"/>
      <c r="B14" s="34">
        <v>6</v>
      </c>
      <c r="C14" s="34" t="s">
        <v>79</v>
      </c>
      <c r="D14" s="34" t="s">
        <v>98</v>
      </c>
      <c r="E14" s="34" t="s">
        <v>2312</v>
      </c>
      <c r="F14" s="44" t="str">
        <f>+VLOOKUP(G14,Inventario!B8:$D$10000,2,FALSE)</f>
        <v>AC006</v>
      </c>
      <c r="G14" s="35" t="s">
        <v>101</v>
      </c>
      <c r="H14" s="45" t="str">
        <f>+VLOOKUP(G14,Inventario!B8:$E$10000,3,FALSE)</f>
        <v>Formato donde se registran los datos de las personas asistentes a las reuniones del Comité, cuyo valor documental es de carácter administrativo, legal y/o jurídico.</v>
      </c>
      <c r="I14" s="35" t="s">
        <v>1469</v>
      </c>
      <c r="J14" s="34" t="s">
        <v>348</v>
      </c>
      <c r="K14" s="34" t="s">
        <v>2316</v>
      </c>
      <c r="L14" s="45" t="str">
        <f>+VLOOKUP(G14,Inventario!B8:$E$10000,4,FALSE)</f>
        <v>Datos/información</v>
      </c>
      <c r="M14" s="44" t="s">
        <v>96</v>
      </c>
      <c r="N14" s="46"/>
      <c r="O14" s="34" t="s">
        <v>96</v>
      </c>
      <c r="P14" s="34" t="s">
        <v>97</v>
      </c>
      <c r="Q14" s="34" t="s">
        <v>97</v>
      </c>
      <c r="R14" s="34" t="s">
        <v>97</v>
      </c>
      <c r="S14" s="34" t="s">
        <v>81</v>
      </c>
      <c r="T14" s="46"/>
      <c r="U14" s="34" t="s">
        <v>2332</v>
      </c>
      <c r="V14" s="34" t="s">
        <v>281</v>
      </c>
      <c r="W14" s="34" t="s">
        <v>83</v>
      </c>
      <c r="X14" s="31"/>
      <c r="Y14" s="34" t="s">
        <v>279</v>
      </c>
      <c r="Z14" s="34" t="s">
        <v>282</v>
      </c>
      <c r="AA14" s="34" t="s">
        <v>299</v>
      </c>
      <c r="AB14" s="34" t="s">
        <v>690</v>
      </c>
      <c r="AC14" s="34" t="s">
        <v>85</v>
      </c>
      <c r="AD14" s="31"/>
      <c r="AE14" s="47" t="s">
        <v>24</v>
      </c>
      <c r="AF14" s="47" t="s">
        <v>24</v>
      </c>
      <c r="AG14" s="47" t="s">
        <v>25</v>
      </c>
      <c r="AH14" s="48" t="str">
        <f t="shared" si="1"/>
        <v>No Crítico</v>
      </c>
      <c r="AI14" s="46"/>
      <c r="AJ14" s="37" t="str">
        <f>IF(AE14=Clasificación!$B$9,Clasificación!$C$9,IF(AE14=Clasificación!$B$10,Clasificación!$C$10,IF(OR(AE14=Clasificación!$B$11,AE14=Clasificación!$C$11),Clasificación!$C$11,"Por clasificar")))</f>
        <v>Pública</v>
      </c>
      <c r="AK14" s="37" t="str">
        <f>IF(OR(AF14=Clasificación!$B$15,AF14=Clasificación!$B$16),Clasificación!$C$15,IF(AF14=Clasificación!$B$17,Clasificación!$C$17,"Por clasificar"))</f>
        <v>No Crítica</v>
      </c>
      <c r="AL14" s="37" t="str">
        <f>IF(OR(AG14=Clasificación!$B$22,AG14=Clasificación!$B$23),Clasificación!$C$22,IF(AG14=Clasificación!$B$24,Clasificación!$C$24,"Por clasificar"))</f>
        <v>Crítica</v>
      </c>
    </row>
    <row r="15" spans="1:38" ht="67.5" x14ac:dyDescent="0.2">
      <c r="A15" s="113"/>
      <c r="B15" s="34">
        <v>7</v>
      </c>
      <c r="C15" s="34" t="s">
        <v>79</v>
      </c>
      <c r="D15" s="34" t="s">
        <v>98</v>
      </c>
      <c r="E15" s="34" t="s">
        <v>2312</v>
      </c>
      <c r="F15" s="44" t="str">
        <f>+VLOOKUP(G15,Inventario!B9:$D$10000,2,FALSE)</f>
        <v>AC007</v>
      </c>
      <c r="G15" s="35" t="s">
        <v>103</v>
      </c>
      <c r="H15" s="45" t="str">
        <f>+VLOOKUP(G15,Inventario!B9:$E$10000,3,FALSE)</f>
        <v>Documento resultado de las sesiones del Comité de Dirección donde se registran las decisiones y compromisos del mismo, cuyo valor documental es de carácter administrativo, legal y/o jurídico.</v>
      </c>
      <c r="I15" s="35" t="s">
        <v>1468</v>
      </c>
      <c r="J15" s="34" t="s">
        <v>348</v>
      </c>
      <c r="K15" s="34" t="s">
        <v>2316</v>
      </c>
      <c r="L15" s="45" t="str">
        <f>+VLOOKUP(G15,Inventario!B9:$E$10000,4,FALSE)</f>
        <v>Datos/información</v>
      </c>
      <c r="M15" s="44" t="s">
        <v>96</v>
      </c>
      <c r="N15" s="46"/>
      <c r="O15" s="34" t="s">
        <v>97</v>
      </c>
      <c r="P15" s="34" t="s">
        <v>97</v>
      </c>
      <c r="Q15" s="34" t="s">
        <v>97</v>
      </c>
      <c r="R15" s="34" t="s">
        <v>96</v>
      </c>
      <c r="S15" s="34" t="s">
        <v>81</v>
      </c>
      <c r="T15" s="46"/>
      <c r="U15" s="34" t="s">
        <v>2332</v>
      </c>
      <c r="V15" s="34" t="s">
        <v>281</v>
      </c>
      <c r="W15" s="34" t="s">
        <v>83</v>
      </c>
      <c r="X15" s="31"/>
      <c r="Y15" s="34" t="s">
        <v>279</v>
      </c>
      <c r="Z15" s="34" t="s">
        <v>282</v>
      </c>
      <c r="AA15" s="34" t="s">
        <v>299</v>
      </c>
      <c r="AB15" s="34" t="s">
        <v>690</v>
      </c>
      <c r="AC15" s="34" t="s">
        <v>85</v>
      </c>
      <c r="AD15" s="31"/>
      <c r="AE15" s="47" t="s">
        <v>24</v>
      </c>
      <c r="AF15" s="47" t="s">
        <v>24</v>
      </c>
      <c r="AG15" s="47" t="s">
        <v>25</v>
      </c>
      <c r="AH15" s="48" t="str">
        <f t="shared" si="1"/>
        <v>No Crítico</v>
      </c>
      <c r="AI15" s="46"/>
      <c r="AJ15" s="37" t="str">
        <f>IF(AE15=Clasificación!$B$9,Clasificación!$C$9,IF(AE15=Clasificación!$B$10,Clasificación!$C$10,IF(OR(AE15=Clasificación!$B$11,AE15=Clasificación!$C$11),Clasificación!$C$11,"Por clasificar")))</f>
        <v>Pública</v>
      </c>
      <c r="AK15" s="37" t="str">
        <f>IF(OR(AF15=Clasificación!$B$15,AF15=Clasificación!$B$16),Clasificación!$C$15,IF(AF15=Clasificación!$B$17,Clasificación!$C$17,"Por clasificar"))</f>
        <v>No Crítica</v>
      </c>
      <c r="AL15" s="37" t="str">
        <f>IF(OR(AG15=Clasificación!$B$22,AG15=Clasificación!$B$23),Clasificación!$C$22,IF(AG15=Clasificación!$B$24,Clasificación!$C$24,"Por clasificar"))</f>
        <v>Crítica</v>
      </c>
    </row>
    <row r="16" spans="1:38" ht="67.5" x14ac:dyDescent="0.2">
      <c r="A16" s="113"/>
      <c r="B16" s="34">
        <v>8</v>
      </c>
      <c r="C16" s="34" t="s">
        <v>79</v>
      </c>
      <c r="D16" s="34" t="s">
        <v>98</v>
      </c>
      <c r="E16" s="34" t="s">
        <v>2312</v>
      </c>
      <c r="F16" s="44" t="str">
        <f>+VLOOKUP(G16,Inventario!B10:$D$10000,2,FALSE)</f>
        <v>AC008</v>
      </c>
      <c r="G16" s="35" t="s">
        <v>105</v>
      </c>
      <c r="H16" s="45" t="str">
        <f>+VLOOKUP(G16,Inventario!B10:$E$10000,3,FALSE)</f>
        <v>Documentos soportes necesarios para las sesiones del Comité, cuyo valor documental es de carácter administrativo, legal y/o jurídico.</v>
      </c>
      <c r="I16" s="35" t="s">
        <v>1468</v>
      </c>
      <c r="J16" s="34" t="s">
        <v>348</v>
      </c>
      <c r="K16" s="34" t="s">
        <v>2316</v>
      </c>
      <c r="L16" s="45" t="str">
        <f>+VLOOKUP(G16,Inventario!B10:$E$10000,4,FALSE)</f>
        <v>Datos/información</v>
      </c>
      <c r="M16" s="44" t="s">
        <v>96</v>
      </c>
      <c r="N16" s="46"/>
      <c r="O16" s="34" t="s">
        <v>97</v>
      </c>
      <c r="P16" s="34" t="s">
        <v>97</v>
      </c>
      <c r="Q16" s="34" t="s">
        <v>97</v>
      </c>
      <c r="R16" s="34" t="s">
        <v>97</v>
      </c>
      <c r="S16" s="34" t="s">
        <v>81</v>
      </c>
      <c r="T16" s="46"/>
      <c r="U16" s="34" t="s">
        <v>2332</v>
      </c>
      <c r="V16" s="34" t="s">
        <v>281</v>
      </c>
      <c r="W16" s="34" t="s">
        <v>83</v>
      </c>
      <c r="X16" s="31"/>
      <c r="Y16" s="34" t="s">
        <v>279</v>
      </c>
      <c r="Z16" s="34" t="s">
        <v>282</v>
      </c>
      <c r="AA16" s="34" t="s">
        <v>299</v>
      </c>
      <c r="AB16" s="34" t="s">
        <v>690</v>
      </c>
      <c r="AC16" s="34" t="s">
        <v>85</v>
      </c>
      <c r="AD16" s="31"/>
      <c r="AE16" s="47" t="s">
        <v>24</v>
      </c>
      <c r="AF16" s="47" t="s">
        <v>24</v>
      </c>
      <c r="AG16" s="47" t="s">
        <v>25</v>
      </c>
      <c r="AH16" s="48" t="str">
        <f t="shared" si="1"/>
        <v>No Crítico</v>
      </c>
      <c r="AI16" s="46"/>
      <c r="AJ16" s="37" t="str">
        <f>IF(AE16=Clasificación!$B$9,Clasificación!$C$9,IF(AE16=Clasificación!$B$10,Clasificación!$C$10,IF(OR(AE16=Clasificación!$B$11,AE16=Clasificación!$C$11),Clasificación!$C$11,"Por clasificar")))</f>
        <v>Pública</v>
      </c>
      <c r="AK16" s="37" t="str">
        <f>IF(OR(AF16=Clasificación!$B$15,AF16=Clasificación!$B$16),Clasificación!$C$15,IF(AF16=Clasificación!$B$17,Clasificación!$C$17,"Por clasificar"))</f>
        <v>No Crítica</v>
      </c>
      <c r="AL16" s="37" t="str">
        <f>IF(OR(AG16=Clasificación!$B$22,AG16=Clasificación!$B$23),Clasificación!$C$22,IF(AG16=Clasificación!$B$24,Clasificación!$C$24,"Por clasificar"))</f>
        <v>Crítica</v>
      </c>
    </row>
    <row r="17" spans="1:38" ht="67.5" x14ac:dyDescent="0.2">
      <c r="A17" s="113"/>
      <c r="B17" s="34">
        <v>9</v>
      </c>
      <c r="C17" s="34" t="s">
        <v>79</v>
      </c>
      <c r="D17" s="34" t="s">
        <v>98</v>
      </c>
      <c r="E17" s="34" t="s">
        <v>2312</v>
      </c>
      <c r="F17" s="44" t="str">
        <f>+VLOOKUP(G17,Inventario!B11:$D$10000,2,FALSE)</f>
        <v>AC009</v>
      </c>
      <c r="G17" s="35" t="s">
        <v>107</v>
      </c>
      <c r="H17" s="45" t="str">
        <f>+VLOOKUP(G17,Inventario!B11:$E$10000,3,FALSE)</f>
        <v>Documento mediante el cual se hace la invitación a los miembros del Comité para que asistan a las sesiones del mismo, cuyo valor documental es de carácter administrativo, legal y/o jurídico.</v>
      </c>
      <c r="I17" s="35" t="s">
        <v>1470</v>
      </c>
      <c r="J17" s="34" t="s">
        <v>348</v>
      </c>
      <c r="K17" s="34" t="s">
        <v>2317</v>
      </c>
      <c r="L17" s="45" t="str">
        <f>+VLOOKUP(G17,Inventario!B11:$E$10000,4,FALSE)</f>
        <v>Datos/información</v>
      </c>
      <c r="M17" s="44" t="s">
        <v>96</v>
      </c>
      <c r="N17" s="46"/>
      <c r="O17" s="34" t="s">
        <v>97</v>
      </c>
      <c r="P17" s="34" t="s">
        <v>97</v>
      </c>
      <c r="Q17" s="34" t="s">
        <v>97</v>
      </c>
      <c r="R17" s="34" t="s">
        <v>97</v>
      </c>
      <c r="S17" s="34" t="s">
        <v>81</v>
      </c>
      <c r="T17" s="46"/>
      <c r="U17" s="34" t="s">
        <v>2312</v>
      </c>
      <c r="V17" s="34" t="s">
        <v>278</v>
      </c>
      <c r="W17" s="34" t="s">
        <v>2312</v>
      </c>
      <c r="X17" s="31"/>
      <c r="Y17" s="34" t="s">
        <v>279</v>
      </c>
      <c r="Z17" s="34" t="s">
        <v>282</v>
      </c>
      <c r="AA17" s="34" t="s">
        <v>298</v>
      </c>
      <c r="AB17" s="34" t="s">
        <v>1579</v>
      </c>
      <c r="AC17" s="34" t="s">
        <v>85</v>
      </c>
      <c r="AD17" s="31"/>
      <c r="AE17" s="47" t="s">
        <v>24</v>
      </c>
      <c r="AF17" s="47" t="s">
        <v>24</v>
      </c>
      <c r="AG17" s="47" t="s">
        <v>24</v>
      </c>
      <c r="AH17" s="48" t="str">
        <f t="shared" si="1"/>
        <v>No Crítico</v>
      </c>
      <c r="AI17" s="46"/>
      <c r="AJ17" s="37" t="str">
        <f>IF(AE17=Clasificación!$B$9,Clasificación!$C$9,IF(AE17=Clasificación!$B$10,Clasificación!$C$10,IF(OR(AE17=Clasificación!$B$11,AE17=Clasificación!$C$11),Clasificación!$C$11,"Por clasificar")))</f>
        <v>Pública</v>
      </c>
      <c r="AK17" s="37" t="str">
        <f>IF(OR(AF17=Clasificación!$B$15,AF17=Clasificación!$B$16),Clasificación!$C$15,IF(AF17=Clasificación!$B$17,Clasificación!$C$17,"Por clasificar"))</f>
        <v>No Crítica</v>
      </c>
      <c r="AL17" s="37" t="str">
        <f>IF(OR(AG17=Clasificación!$B$22,AG17=Clasificación!$B$23),Clasificación!$C$22,IF(AG17=Clasificación!$B$24,Clasificación!$C$24,"Por clasificar"))</f>
        <v>No Crítica</v>
      </c>
    </row>
    <row r="18" spans="1:38" ht="67.5" x14ac:dyDescent="0.2">
      <c r="A18" s="113"/>
      <c r="B18" s="34">
        <v>10</v>
      </c>
      <c r="C18" s="34" t="s">
        <v>79</v>
      </c>
      <c r="D18" s="34" t="s">
        <v>98</v>
      </c>
      <c r="E18" s="34" t="s">
        <v>2312</v>
      </c>
      <c r="F18" s="44" t="str">
        <f>+VLOOKUP(G18,Inventario!B12:$D$10000,2,FALSE)</f>
        <v>AC010</v>
      </c>
      <c r="G18" s="35" t="s">
        <v>108</v>
      </c>
      <c r="H18" s="45" t="str">
        <f>+VLOOKUP(G18,Inventario!B12:$E$10000,3,FALSE)</f>
        <v>Formato donde se registran los datos de las personas asistentes a las reuniones del Comité, cuyo valor documental es de carácter administrativo, legal y/o jurídico.</v>
      </c>
      <c r="I18" s="35" t="s">
        <v>1471</v>
      </c>
      <c r="J18" s="34" t="s">
        <v>348</v>
      </c>
      <c r="K18" s="34" t="s">
        <v>2317</v>
      </c>
      <c r="L18" s="45" t="str">
        <f>+VLOOKUP(G18,Inventario!B12:$E$10000,4,FALSE)</f>
        <v>Datos/información</v>
      </c>
      <c r="M18" s="44" t="s">
        <v>96</v>
      </c>
      <c r="N18" s="46"/>
      <c r="O18" s="34" t="s">
        <v>96</v>
      </c>
      <c r="P18" s="34" t="s">
        <v>97</v>
      </c>
      <c r="Q18" s="34" t="s">
        <v>97</v>
      </c>
      <c r="R18" s="34" t="s">
        <v>97</v>
      </c>
      <c r="S18" s="34" t="s">
        <v>81</v>
      </c>
      <c r="T18" s="46"/>
      <c r="U18" s="34" t="s">
        <v>2332</v>
      </c>
      <c r="V18" s="34" t="s">
        <v>283</v>
      </c>
      <c r="W18" s="34" t="s">
        <v>83</v>
      </c>
      <c r="X18" s="31"/>
      <c r="Y18" s="34" t="s">
        <v>279</v>
      </c>
      <c r="Z18" s="34" t="s">
        <v>282</v>
      </c>
      <c r="AA18" s="34" t="s">
        <v>299</v>
      </c>
      <c r="AB18" s="34" t="s">
        <v>1579</v>
      </c>
      <c r="AC18" s="34" t="s">
        <v>85</v>
      </c>
      <c r="AD18" s="31"/>
      <c r="AE18" s="47" t="s">
        <v>24</v>
      </c>
      <c r="AF18" s="47" t="s">
        <v>24</v>
      </c>
      <c r="AG18" s="47" t="s">
        <v>24</v>
      </c>
      <c r="AH18" s="48" t="str">
        <f t="shared" si="1"/>
        <v>No Crítico</v>
      </c>
      <c r="AI18" s="46"/>
      <c r="AJ18" s="37" t="str">
        <f>IF(AE18=Clasificación!$B$9,Clasificación!$C$9,IF(AE18=Clasificación!$B$10,Clasificación!$C$10,IF(OR(AE18=Clasificación!$B$11,AE18=Clasificación!$C$11),Clasificación!$C$11,"Por clasificar")))</f>
        <v>Pública</v>
      </c>
      <c r="AK18" s="37" t="str">
        <f>IF(OR(AF18=Clasificación!$B$15,AF18=Clasificación!$B$16),Clasificación!$C$15,IF(AF18=Clasificación!$B$17,Clasificación!$C$17,"Por clasificar"))</f>
        <v>No Crítica</v>
      </c>
      <c r="AL18" s="37" t="str">
        <f>IF(OR(AG18=Clasificación!$B$22,AG18=Clasificación!$B$23),Clasificación!$C$22,IF(AG18=Clasificación!$B$24,Clasificación!$C$24,"Por clasificar"))</f>
        <v>No Crítica</v>
      </c>
    </row>
    <row r="19" spans="1:38" ht="67.5" x14ac:dyDescent="0.2">
      <c r="A19" s="113"/>
      <c r="B19" s="34">
        <v>11</v>
      </c>
      <c r="C19" s="34" t="s">
        <v>79</v>
      </c>
      <c r="D19" s="34" t="s">
        <v>98</v>
      </c>
      <c r="E19" s="34" t="s">
        <v>2312</v>
      </c>
      <c r="F19" s="44" t="str">
        <f>+VLOOKUP(G19,Inventario!B13:$D$10000,2,FALSE)</f>
        <v>AC011</v>
      </c>
      <c r="G19" s="35" t="s">
        <v>109</v>
      </c>
      <c r="H19" s="45" t="str">
        <f>+VLOOKUP(G19,Inventario!B13:$E$10000,3,FALSE)</f>
        <v>Documento resultado de las sesiones del Comité de Calidad donde se registran las decisiones y compromisos del mismo, cuyo valor documental es de carácter administrativo, legal y/o jurídico.</v>
      </c>
      <c r="I19" s="35" t="s">
        <v>1470</v>
      </c>
      <c r="J19" s="34" t="s">
        <v>348</v>
      </c>
      <c r="K19" s="34" t="s">
        <v>2317</v>
      </c>
      <c r="L19" s="45" t="str">
        <f>+VLOOKUP(G19,Inventario!B13:$E$10000,4,FALSE)</f>
        <v>Datos/información</v>
      </c>
      <c r="M19" s="44" t="s">
        <v>96</v>
      </c>
      <c r="N19" s="46"/>
      <c r="O19" s="34" t="s">
        <v>97</v>
      </c>
      <c r="P19" s="34" t="s">
        <v>97</v>
      </c>
      <c r="Q19" s="34" t="s">
        <v>97</v>
      </c>
      <c r="R19" s="34" t="s">
        <v>97</v>
      </c>
      <c r="S19" s="34" t="s">
        <v>81</v>
      </c>
      <c r="T19" s="46"/>
      <c r="U19" s="34" t="s">
        <v>2332</v>
      </c>
      <c r="V19" s="34" t="s">
        <v>283</v>
      </c>
      <c r="W19" s="34" t="s">
        <v>83</v>
      </c>
      <c r="X19" s="31"/>
      <c r="Y19" s="34" t="s">
        <v>279</v>
      </c>
      <c r="Z19" s="34" t="s">
        <v>282</v>
      </c>
      <c r="AA19" s="34" t="s">
        <v>299</v>
      </c>
      <c r="AB19" s="34" t="s">
        <v>1579</v>
      </c>
      <c r="AC19" s="34" t="s">
        <v>85</v>
      </c>
      <c r="AD19" s="31"/>
      <c r="AE19" s="47" t="s">
        <v>24</v>
      </c>
      <c r="AF19" s="47" t="s">
        <v>24</v>
      </c>
      <c r="AG19" s="47" t="s">
        <v>24</v>
      </c>
      <c r="AH19" s="48" t="str">
        <f t="shared" si="1"/>
        <v>No Crítico</v>
      </c>
      <c r="AI19" s="46"/>
      <c r="AJ19" s="37" t="str">
        <f>IF(AE19=Clasificación!$B$9,Clasificación!$C$9,IF(AE19=Clasificación!$B$10,Clasificación!$C$10,IF(OR(AE19=Clasificación!$B$11,AE19=Clasificación!$C$11),Clasificación!$C$11,"Por clasificar")))</f>
        <v>Pública</v>
      </c>
      <c r="AK19" s="37" t="str">
        <f>IF(OR(AF19=Clasificación!$B$15,AF19=Clasificación!$B$16),Clasificación!$C$15,IF(AF19=Clasificación!$B$17,Clasificación!$C$17,"Por clasificar"))</f>
        <v>No Crítica</v>
      </c>
      <c r="AL19" s="37" t="str">
        <f>IF(OR(AG19=Clasificación!$B$22,AG19=Clasificación!$B$23),Clasificación!$C$22,IF(AG19=Clasificación!$B$24,Clasificación!$C$24,"Por clasificar"))</f>
        <v>No Crítica</v>
      </c>
    </row>
    <row r="20" spans="1:38" ht="67.5" x14ac:dyDescent="0.2">
      <c r="A20" s="113"/>
      <c r="B20" s="34">
        <v>12</v>
      </c>
      <c r="C20" s="34" t="s">
        <v>79</v>
      </c>
      <c r="D20" s="34" t="s">
        <v>98</v>
      </c>
      <c r="E20" s="34" t="s">
        <v>2312</v>
      </c>
      <c r="F20" s="44" t="str">
        <f>+VLOOKUP(G20,Inventario!B14:$D$10000,2,FALSE)</f>
        <v>AC012</v>
      </c>
      <c r="G20" s="35" t="s">
        <v>112</v>
      </c>
      <c r="H20" s="45" t="str">
        <f>+VLOOKUP(G20,Inventario!B14:$E$10000,3,FALSE)</f>
        <v>Documentos soportes necesarios para las sesiones del Comité, cuyo valor documental es de carácter administrativo, legal y/o jurídico.</v>
      </c>
      <c r="I20" s="35" t="s">
        <v>1470</v>
      </c>
      <c r="J20" s="34" t="s">
        <v>348</v>
      </c>
      <c r="K20" s="34" t="s">
        <v>2317</v>
      </c>
      <c r="L20" s="45" t="str">
        <f>+VLOOKUP(G20,Inventario!B14:$E$10000,4,FALSE)</f>
        <v>Datos/información</v>
      </c>
      <c r="M20" s="44" t="s">
        <v>96</v>
      </c>
      <c r="N20" s="46"/>
      <c r="O20" s="34" t="s">
        <v>97</v>
      </c>
      <c r="P20" s="34" t="s">
        <v>97</v>
      </c>
      <c r="Q20" s="34" t="s">
        <v>97</v>
      </c>
      <c r="R20" s="34" t="s">
        <v>97</v>
      </c>
      <c r="S20" s="34" t="s">
        <v>81</v>
      </c>
      <c r="T20" s="46"/>
      <c r="U20" s="34" t="s">
        <v>2332</v>
      </c>
      <c r="V20" s="34" t="s">
        <v>283</v>
      </c>
      <c r="W20" s="34" t="s">
        <v>83</v>
      </c>
      <c r="X20" s="31"/>
      <c r="Y20" s="34" t="s">
        <v>279</v>
      </c>
      <c r="Z20" s="34" t="s">
        <v>282</v>
      </c>
      <c r="AA20" s="34" t="s">
        <v>299</v>
      </c>
      <c r="AB20" s="34" t="s">
        <v>1579</v>
      </c>
      <c r="AC20" s="34" t="s">
        <v>85</v>
      </c>
      <c r="AD20" s="31"/>
      <c r="AE20" s="47" t="s">
        <v>24</v>
      </c>
      <c r="AF20" s="47" t="s">
        <v>24</v>
      </c>
      <c r="AG20" s="47" t="s">
        <v>24</v>
      </c>
      <c r="AH20" s="48" t="str">
        <f t="shared" si="1"/>
        <v>No Crítico</v>
      </c>
      <c r="AI20" s="46"/>
      <c r="AJ20" s="37" t="str">
        <f>IF(AE20=Clasificación!$B$9,Clasificación!$C$9,IF(AE20=Clasificación!$B$10,Clasificación!$C$10,IF(OR(AE20=Clasificación!$B$11,AE20=Clasificación!$C$11),Clasificación!$C$11,"Por clasificar")))</f>
        <v>Pública</v>
      </c>
      <c r="AK20" s="37" t="str">
        <f>IF(OR(AF20=Clasificación!$B$15,AF20=Clasificación!$B$16),Clasificación!$C$15,IF(AF20=Clasificación!$B$17,Clasificación!$C$17,"Por clasificar"))</f>
        <v>No Crítica</v>
      </c>
      <c r="AL20" s="37" t="str">
        <f>IF(OR(AG20=Clasificación!$B$22,AG20=Clasificación!$B$23),Clasificación!$C$22,IF(AG20=Clasificación!$B$24,Clasificación!$C$24,"Por clasificar"))</f>
        <v>No Crítica</v>
      </c>
    </row>
    <row r="21" spans="1:38" ht="78.75" x14ac:dyDescent="0.2">
      <c r="A21" s="113"/>
      <c r="B21" s="34">
        <v>13</v>
      </c>
      <c r="C21" s="34" t="s">
        <v>79</v>
      </c>
      <c r="D21" s="34" t="s">
        <v>98</v>
      </c>
      <c r="E21" s="34" t="s">
        <v>2312</v>
      </c>
      <c r="F21" s="44" t="str">
        <f>+VLOOKUP(G21,Inventario!B15:$D$10000,2,FALSE)</f>
        <v>AC013</v>
      </c>
      <c r="G21" s="35" t="s">
        <v>114</v>
      </c>
      <c r="H21" s="45" t="str">
        <f>+VLOOKUP(G21,Inventario!B15:$E$10000,3,FALSE)</f>
        <v>Solicitud formal en cumplimiento de las actividades inherentes a la función, cuyo valor documental es de carácter administrativo, legal y/o jurídico.</v>
      </c>
      <c r="I21" s="35" t="s">
        <v>1472</v>
      </c>
      <c r="J21" s="34" t="s">
        <v>86</v>
      </c>
      <c r="K21" s="34" t="s">
        <v>2324</v>
      </c>
      <c r="L21" s="45" t="str">
        <f>+VLOOKUP(G21,Inventario!B15:$E$10000,4,FALSE)</f>
        <v>Datos/información</v>
      </c>
      <c r="M21" s="44" t="s">
        <v>97</v>
      </c>
      <c r="N21" s="46"/>
      <c r="O21" s="34" t="s">
        <v>97</v>
      </c>
      <c r="P21" s="34" t="s">
        <v>97</v>
      </c>
      <c r="Q21" s="34" t="s">
        <v>97</v>
      </c>
      <c r="R21" s="34" t="s">
        <v>97</v>
      </c>
      <c r="S21" s="34" t="s">
        <v>81</v>
      </c>
      <c r="T21" s="46"/>
      <c r="U21" s="34" t="s">
        <v>2332</v>
      </c>
      <c r="V21" s="34" t="s">
        <v>284</v>
      </c>
      <c r="W21" s="34" t="s">
        <v>83</v>
      </c>
      <c r="X21" s="31"/>
      <c r="Y21" s="34" t="s">
        <v>279</v>
      </c>
      <c r="Z21" s="34" t="s">
        <v>282</v>
      </c>
      <c r="AA21" s="34" t="s">
        <v>299</v>
      </c>
      <c r="AB21" s="34" t="s">
        <v>1580</v>
      </c>
      <c r="AC21" s="34" t="s">
        <v>85</v>
      </c>
      <c r="AD21" s="31"/>
      <c r="AE21" s="47" t="s">
        <v>24</v>
      </c>
      <c r="AF21" s="47" t="s">
        <v>24</v>
      </c>
      <c r="AG21" s="47" t="s">
        <v>24</v>
      </c>
      <c r="AH21" s="48" t="str">
        <f t="shared" si="1"/>
        <v>No Crítico</v>
      </c>
      <c r="AI21" s="46"/>
      <c r="AJ21" s="37" t="str">
        <f>IF(AE21=Clasificación!$B$9,Clasificación!$C$9,IF(AE21=Clasificación!$B$10,Clasificación!$C$10,IF(OR(AE21=Clasificación!$B$11,AE21=Clasificación!$C$11),Clasificación!$C$11,"Por clasificar")))</f>
        <v>Pública</v>
      </c>
      <c r="AK21" s="37" t="str">
        <f>IF(OR(AF21=Clasificación!$B$15,AF21=Clasificación!$B$16),Clasificación!$C$15,IF(AF21=Clasificación!$B$17,Clasificación!$C$17,"Por clasificar"))</f>
        <v>No Crítica</v>
      </c>
      <c r="AL21" s="37" t="str">
        <f>IF(OR(AG21=Clasificación!$B$22,AG21=Clasificación!$B$23),Clasificación!$C$22,IF(AG21=Clasificación!$B$24,Clasificación!$C$24,"Por clasificar"))</f>
        <v>No Crítica</v>
      </c>
    </row>
    <row r="22" spans="1:38" ht="78.75" x14ac:dyDescent="0.2">
      <c r="A22" s="113"/>
      <c r="B22" s="34">
        <v>14</v>
      </c>
      <c r="C22" s="34" t="s">
        <v>79</v>
      </c>
      <c r="D22" s="34" t="s">
        <v>98</v>
      </c>
      <c r="E22" s="34" t="s">
        <v>2312</v>
      </c>
      <c r="F22" s="44" t="str">
        <f>+VLOOKUP(G22,Inventario!B16:$D$10000,2,FALSE)</f>
        <v>AC014</v>
      </c>
      <c r="G22" s="35" t="s">
        <v>117</v>
      </c>
      <c r="H22" s="45" t="str">
        <f>+VLOOKUP(G22,Inventario!B16:$E$10000,3,FALSE)</f>
        <v>Documento mediante el cual se da contestación de una acción de requerimiento de un Organismo de Control, cuyo valor documental es de carácter administrativo, legal y/o jurídico.</v>
      </c>
      <c r="I22" s="35" t="s">
        <v>1472</v>
      </c>
      <c r="J22" s="34" t="s">
        <v>86</v>
      </c>
      <c r="K22" s="34" t="s">
        <v>2324</v>
      </c>
      <c r="L22" s="45" t="str">
        <f>+VLOOKUP(G22,Inventario!B16:$E$10000,4,FALSE)</f>
        <v>Datos/información</v>
      </c>
      <c r="M22" s="44" t="s">
        <v>97</v>
      </c>
      <c r="N22" s="46"/>
      <c r="O22" s="34" t="s">
        <v>97</v>
      </c>
      <c r="P22" s="34" t="s">
        <v>97</v>
      </c>
      <c r="Q22" s="34" t="s">
        <v>96</v>
      </c>
      <c r="R22" s="34" t="s">
        <v>96</v>
      </c>
      <c r="S22" s="34" t="s">
        <v>81</v>
      </c>
      <c r="T22" s="46"/>
      <c r="U22" s="34" t="s">
        <v>2332</v>
      </c>
      <c r="V22" s="34" t="s">
        <v>284</v>
      </c>
      <c r="W22" s="34" t="s">
        <v>83</v>
      </c>
      <c r="X22" s="31"/>
      <c r="Y22" s="34" t="s">
        <v>279</v>
      </c>
      <c r="Z22" s="34" t="s">
        <v>282</v>
      </c>
      <c r="AA22" s="34" t="s">
        <v>299</v>
      </c>
      <c r="AB22" s="34" t="s">
        <v>1580</v>
      </c>
      <c r="AC22" s="34" t="s">
        <v>85</v>
      </c>
      <c r="AD22" s="31"/>
      <c r="AE22" s="47" t="s">
        <v>24</v>
      </c>
      <c r="AF22" s="47" t="s">
        <v>24</v>
      </c>
      <c r="AG22" s="47" t="s">
        <v>25</v>
      </c>
      <c r="AH22" s="48" t="str">
        <f t="shared" si="1"/>
        <v>No Crítico</v>
      </c>
      <c r="AI22" s="46"/>
      <c r="AJ22" s="37" t="str">
        <f>IF(AE22=Clasificación!$B$9,Clasificación!$C$9,IF(AE22=Clasificación!$B$10,Clasificación!$C$10,IF(OR(AE22=Clasificación!$B$11,AE22=Clasificación!$C$11),Clasificación!$C$11,"Por clasificar")))</f>
        <v>Pública</v>
      </c>
      <c r="AK22" s="37" t="str">
        <f>IF(OR(AF22=Clasificación!$B$15,AF22=Clasificación!$B$16),Clasificación!$C$15,IF(AF22=Clasificación!$B$17,Clasificación!$C$17,"Por clasificar"))</f>
        <v>No Crítica</v>
      </c>
      <c r="AL22" s="37" t="str">
        <f>IF(OR(AG22=Clasificación!$B$22,AG22=Clasificación!$B$23),Clasificación!$C$22,IF(AG22=Clasificación!$B$24,Clasificación!$C$24,"Por clasificar"))</f>
        <v>Crítica</v>
      </c>
    </row>
    <row r="23" spans="1:38" ht="78.75" x14ac:dyDescent="0.2">
      <c r="A23" s="113"/>
      <c r="B23" s="34">
        <v>15</v>
      </c>
      <c r="C23" s="34" t="s">
        <v>79</v>
      </c>
      <c r="D23" s="34" t="s">
        <v>98</v>
      </c>
      <c r="E23" s="34" t="s">
        <v>2312</v>
      </c>
      <c r="F23" s="44" t="str">
        <f>+VLOOKUP(G23,Inventario!B17:$D$10000,2,FALSE)</f>
        <v>AC015</v>
      </c>
      <c r="G23" s="35" t="s">
        <v>120</v>
      </c>
      <c r="H23" s="45" t="str">
        <f>+VLOOKUP(G23,Inventario!B17:$E$10000,3,FALSE)</f>
        <v>Documento mediante el cual se da contestación de una acción de requerimiento de un Organismo de Control, cuyo valor documental es de carácter administrativo, legal y/o jurídico.</v>
      </c>
      <c r="I23" s="35" t="s">
        <v>1472</v>
      </c>
      <c r="J23" s="34" t="s">
        <v>86</v>
      </c>
      <c r="K23" s="34" t="s">
        <v>2324</v>
      </c>
      <c r="L23" s="45" t="str">
        <f>+VLOOKUP(G23,Inventario!B17:$E$10000,4,FALSE)</f>
        <v>Datos/información</v>
      </c>
      <c r="M23" s="44" t="s">
        <v>97</v>
      </c>
      <c r="N23" s="46"/>
      <c r="O23" s="34" t="s">
        <v>97</v>
      </c>
      <c r="P23" s="34" t="s">
        <v>97</v>
      </c>
      <c r="Q23" s="34" t="s">
        <v>97</v>
      </c>
      <c r="R23" s="34" t="s">
        <v>97</v>
      </c>
      <c r="S23" s="34" t="s">
        <v>81</v>
      </c>
      <c r="T23" s="46"/>
      <c r="U23" s="34" t="s">
        <v>2332</v>
      </c>
      <c r="V23" s="34" t="s">
        <v>284</v>
      </c>
      <c r="W23" s="34" t="s">
        <v>83</v>
      </c>
      <c r="X23" s="31"/>
      <c r="Y23" s="34" t="s">
        <v>279</v>
      </c>
      <c r="Z23" s="34" t="s">
        <v>282</v>
      </c>
      <c r="AA23" s="34" t="s">
        <v>299</v>
      </c>
      <c r="AB23" s="34" t="s">
        <v>1580</v>
      </c>
      <c r="AC23" s="34" t="s">
        <v>85</v>
      </c>
      <c r="AD23" s="31"/>
      <c r="AE23" s="47" t="s">
        <v>24</v>
      </c>
      <c r="AF23" s="47" t="s">
        <v>24</v>
      </c>
      <c r="AG23" s="47" t="s">
        <v>25</v>
      </c>
      <c r="AH23" s="48" t="str">
        <f t="shared" si="1"/>
        <v>No Crítico</v>
      </c>
      <c r="AI23" s="46"/>
      <c r="AJ23" s="37" t="str">
        <f>IF(AE23=Clasificación!$B$9,Clasificación!$C$9,IF(AE23=Clasificación!$B$10,Clasificación!$C$10,IF(OR(AE23=Clasificación!$B$11,AE23=Clasificación!$C$11),Clasificación!$C$11,"Por clasificar")))</f>
        <v>Pública</v>
      </c>
      <c r="AK23" s="37" t="str">
        <f>IF(OR(AF23=Clasificación!$B$15,AF23=Clasificación!$B$16),Clasificación!$C$15,IF(AF23=Clasificación!$B$17,Clasificación!$C$17,"Por clasificar"))</f>
        <v>No Crítica</v>
      </c>
      <c r="AL23" s="37" t="str">
        <f>IF(OR(AG23=Clasificación!$B$22,AG23=Clasificación!$B$23),Clasificación!$C$22,IF(AG23=Clasificación!$B$24,Clasificación!$C$24,"Por clasificar"))</f>
        <v>Crítica</v>
      </c>
    </row>
    <row r="24" spans="1:38" ht="78.75" x14ac:dyDescent="0.2">
      <c r="A24" s="113"/>
      <c r="B24" s="34">
        <v>16</v>
      </c>
      <c r="C24" s="34" t="s">
        <v>79</v>
      </c>
      <c r="D24" s="34" t="s">
        <v>98</v>
      </c>
      <c r="E24" s="34" t="s">
        <v>2312</v>
      </c>
      <c r="F24" s="44" t="str">
        <f>+VLOOKUP(G24,Inventario!B18:$D$10000,2,FALSE)</f>
        <v>AC016</v>
      </c>
      <c r="G24" s="35" t="s">
        <v>122</v>
      </c>
      <c r="H24" s="45" t="str">
        <f>+VLOOKUP(G24,Inventario!B18:$E$10000,3,FALSE)</f>
        <v>Solicitud formal en cumplimiento de las actividades inherentes a la función, cuyo valor documental es de carácter administrativo, legal y/o jurídico.</v>
      </c>
      <c r="I24" s="35" t="s">
        <v>1472</v>
      </c>
      <c r="J24" s="34" t="s">
        <v>86</v>
      </c>
      <c r="K24" s="34" t="s">
        <v>2325</v>
      </c>
      <c r="L24" s="45" t="str">
        <f>+VLOOKUP(G24,Inventario!B18:$E$10000,4,FALSE)</f>
        <v>Datos/información</v>
      </c>
      <c r="M24" s="44" t="s">
        <v>97</v>
      </c>
      <c r="N24" s="46"/>
      <c r="O24" s="34" t="s">
        <v>97</v>
      </c>
      <c r="P24" s="34" t="s">
        <v>97</v>
      </c>
      <c r="Q24" s="34" t="s">
        <v>97</v>
      </c>
      <c r="R24" s="34" t="s">
        <v>97</v>
      </c>
      <c r="S24" s="34" t="s">
        <v>81</v>
      </c>
      <c r="T24" s="46"/>
      <c r="U24" s="34" t="s">
        <v>2332</v>
      </c>
      <c r="V24" s="34" t="s">
        <v>284</v>
      </c>
      <c r="W24" s="34" t="s">
        <v>83</v>
      </c>
      <c r="X24" s="31"/>
      <c r="Y24" s="34" t="s">
        <v>279</v>
      </c>
      <c r="Z24" s="34" t="s">
        <v>282</v>
      </c>
      <c r="AA24" s="34" t="s">
        <v>299</v>
      </c>
      <c r="AB24" s="34" t="s">
        <v>1580</v>
      </c>
      <c r="AC24" s="34" t="s">
        <v>85</v>
      </c>
      <c r="AD24" s="31"/>
      <c r="AE24" s="47" t="s">
        <v>24</v>
      </c>
      <c r="AF24" s="47" t="s">
        <v>24</v>
      </c>
      <c r="AG24" s="47" t="s">
        <v>24</v>
      </c>
      <c r="AH24" s="48" t="str">
        <f t="shared" si="1"/>
        <v>No Crítico</v>
      </c>
      <c r="AI24" s="46"/>
      <c r="AJ24" s="37" t="str">
        <f>IF(AE24=Clasificación!$B$9,Clasificación!$C$9,IF(AE24=Clasificación!$B$10,Clasificación!$C$10,IF(OR(AE24=Clasificación!$B$11,AE24=Clasificación!$C$11),Clasificación!$C$11,"Por clasificar")))</f>
        <v>Pública</v>
      </c>
      <c r="AK24" s="37" t="str">
        <f>IF(OR(AF24=Clasificación!$B$15,AF24=Clasificación!$B$16),Clasificación!$C$15,IF(AF24=Clasificación!$B$17,Clasificación!$C$17,"Por clasificar"))</f>
        <v>No Crítica</v>
      </c>
      <c r="AL24" s="37" t="str">
        <f>IF(OR(AG24=Clasificación!$B$22,AG24=Clasificación!$B$23),Clasificación!$C$22,IF(AG24=Clasificación!$B$24,Clasificación!$C$24,"Por clasificar"))</f>
        <v>No Crítica</v>
      </c>
    </row>
    <row r="25" spans="1:38" ht="78.75" x14ac:dyDescent="0.2">
      <c r="A25" s="113"/>
      <c r="B25" s="34">
        <v>17</v>
      </c>
      <c r="C25" s="34" t="s">
        <v>79</v>
      </c>
      <c r="D25" s="34" t="s">
        <v>98</v>
      </c>
      <c r="E25" s="34" t="s">
        <v>2312</v>
      </c>
      <c r="F25" s="44" t="str">
        <f>+VLOOKUP(G25,Inventario!B19:$D$10000,2,FALSE)</f>
        <v>AC017</v>
      </c>
      <c r="G25" s="35" t="s">
        <v>124</v>
      </c>
      <c r="H25" s="45" t="str">
        <f>+VLOOKUP(G25,Inventario!B19:$E$10000,3,FALSE)</f>
        <v>Documento que consolida el requerimiento de información para otras entidades, cuyo valor documental es de carácter administrativo, legal y/o jurídico.</v>
      </c>
      <c r="I25" s="35" t="s">
        <v>1472</v>
      </c>
      <c r="J25" s="34" t="s">
        <v>86</v>
      </c>
      <c r="K25" s="34" t="s">
        <v>519</v>
      </c>
      <c r="L25" s="45" t="str">
        <f>+VLOOKUP(G25,Inventario!B19:$E$10000,4,FALSE)</f>
        <v>Datos/información</v>
      </c>
      <c r="M25" s="44" t="s">
        <v>97</v>
      </c>
      <c r="N25" s="46"/>
      <c r="O25" s="34" t="s">
        <v>97</v>
      </c>
      <c r="P25" s="34" t="s">
        <v>97</v>
      </c>
      <c r="Q25" s="34" t="s">
        <v>97</v>
      </c>
      <c r="R25" s="34" t="s">
        <v>97</v>
      </c>
      <c r="S25" s="34" t="s">
        <v>81</v>
      </c>
      <c r="T25" s="46"/>
      <c r="U25" s="34" t="s">
        <v>2332</v>
      </c>
      <c r="V25" s="34" t="s">
        <v>284</v>
      </c>
      <c r="W25" s="34" t="s">
        <v>83</v>
      </c>
      <c r="X25" s="31"/>
      <c r="Y25" s="34" t="s">
        <v>279</v>
      </c>
      <c r="Z25" s="34" t="s">
        <v>282</v>
      </c>
      <c r="AA25" s="34" t="s">
        <v>299</v>
      </c>
      <c r="AB25" s="34" t="s">
        <v>1580</v>
      </c>
      <c r="AC25" s="34" t="s">
        <v>85</v>
      </c>
      <c r="AD25" s="31"/>
      <c r="AE25" s="47" t="s">
        <v>24</v>
      </c>
      <c r="AF25" s="47" t="s">
        <v>24</v>
      </c>
      <c r="AG25" s="47" t="s">
        <v>25</v>
      </c>
      <c r="AH25" s="48" t="str">
        <f t="shared" si="1"/>
        <v>No Crítico</v>
      </c>
      <c r="AI25" s="46"/>
      <c r="AJ25" s="37" t="str">
        <f>IF(AE25=Clasificación!$B$9,Clasificación!$C$9,IF(AE25=Clasificación!$B$10,Clasificación!$C$10,IF(OR(AE25=Clasificación!$B$11,AE25=Clasificación!$C$11),Clasificación!$C$11,"Por clasificar")))</f>
        <v>Pública</v>
      </c>
      <c r="AK25" s="37" t="str">
        <f>IF(OR(AF25=Clasificación!$B$15,AF25=Clasificación!$B$16),Clasificación!$C$15,IF(AF25=Clasificación!$B$17,Clasificación!$C$17,"Por clasificar"))</f>
        <v>No Crítica</v>
      </c>
      <c r="AL25" s="37" t="str">
        <f>IF(OR(AG25=Clasificación!$B$22,AG25=Clasificación!$B$23),Clasificación!$C$22,IF(AG25=Clasificación!$B$24,Clasificación!$C$24,"Por clasificar"))</f>
        <v>Crítica</v>
      </c>
    </row>
    <row r="26" spans="1:38" ht="78.75" x14ac:dyDescent="0.2">
      <c r="A26" s="113"/>
      <c r="B26" s="34">
        <v>18</v>
      </c>
      <c r="C26" s="34" t="s">
        <v>79</v>
      </c>
      <c r="D26" s="34" t="s">
        <v>98</v>
      </c>
      <c r="E26" s="34" t="s">
        <v>2312</v>
      </c>
      <c r="F26" s="44" t="str">
        <f>+VLOOKUP(G26,Inventario!B20:$D$10000,2,FALSE)</f>
        <v>AC018</v>
      </c>
      <c r="G26" s="35" t="s">
        <v>127</v>
      </c>
      <c r="H26" s="45" t="str">
        <f>+VLOOKUP(G26,Inventario!B20:$E$10000,3,FALSE)</f>
        <v>Oficio que responde a una solicitud específica, cuyo valor documental es de carácter administrativo, legal y/o jurídico.</v>
      </c>
      <c r="I26" s="35" t="s">
        <v>1472</v>
      </c>
      <c r="J26" s="34" t="s">
        <v>86</v>
      </c>
      <c r="K26" s="34" t="s">
        <v>519</v>
      </c>
      <c r="L26" s="45" t="str">
        <f>+VLOOKUP(G26,Inventario!B20:$E$10000,4,FALSE)</f>
        <v>Datos/información</v>
      </c>
      <c r="M26" s="44" t="s">
        <v>97</v>
      </c>
      <c r="N26" s="46"/>
      <c r="O26" s="34" t="s">
        <v>97</v>
      </c>
      <c r="P26" s="34" t="s">
        <v>97</v>
      </c>
      <c r="Q26" s="34" t="s">
        <v>97</v>
      </c>
      <c r="R26" s="34" t="s">
        <v>97</v>
      </c>
      <c r="S26" s="34" t="s">
        <v>81</v>
      </c>
      <c r="T26" s="46"/>
      <c r="U26" s="34" t="s">
        <v>2332</v>
      </c>
      <c r="V26" s="34" t="s">
        <v>284</v>
      </c>
      <c r="W26" s="34" t="s">
        <v>83</v>
      </c>
      <c r="X26" s="31"/>
      <c r="Y26" s="34" t="s">
        <v>279</v>
      </c>
      <c r="Z26" s="34" t="s">
        <v>282</v>
      </c>
      <c r="AA26" s="34" t="s">
        <v>299</v>
      </c>
      <c r="AB26" s="34" t="s">
        <v>1580</v>
      </c>
      <c r="AC26" s="34" t="s">
        <v>85</v>
      </c>
      <c r="AD26" s="31"/>
      <c r="AE26" s="47" t="s">
        <v>24</v>
      </c>
      <c r="AF26" s="47" t="s">
        <v>24</v>
      </c>
      <c r="AG26" s="47" t="s">
        <v>25</v>
      </c>
      <c r="AH26" s="48" t="str">
        <f t="shared" si="1"/>
        <v>No Crítico</v>
      </c>
      <c r="AI26" s="46"/>
      <c r="AJ26" s="37" t="str">
        <f>IF(AE26=Clasificación!$B$9,Clasificación!$C$9,IF(AE26=Clasificación!$B$10,Clasificación!$C$10,IF(OR(AE26=Clasificación!$B$11,AE26=Clasificación!$C$11),Clasificación!$C$11,"Por clasificar")))</f>
        <v>Pública</v>
      </c>
      <c r="AK26" s="37" t="str">
        <f>IF(OR(AF26=Clasificación!$B$15,AF26=Clasificación!$B$16),Clasificación!$C$15,IF(AF26=Clasificación!$B$17,Clasificación!$C$17,"Por clasificar"))</f>
        <v>No Crítica</v>
      </c>
      <c r="AL26" s="37" t="str">
        <f>IF(OR(AG26=Clasificación!$B$22,AG26=Clasificación!$B$23),Clasificación!$C$22,IF(AG26=Clasificación!$B$24,Clasificación!$C$24,"Por clasificar"))</f>
        <v>Crítica</v>
      </c>
    </row>
    <row r="27" spans="1:38" ht="78.75" x14ac:dyDescent="0.2">
      <c r="A27" s="113"/>
      <c r="B27" s="34">
        <v>19</v>
      </c>
      <c r="C27" s="34" t="s">
        <v>79</v>
      </c>
      <c r="D27" s="34" t="s">
        <v>98</v>
      </c>
      <c r="E27" s="34" t="s">
        <v>2312</v>
      </c>
      <c r="F27" s="44" t="str">
        <f>+VLOOKUP(G27,Inventario!B21:$D$10000,2,FALSE)</f>
        <v>AC019</v>
      </c>
      <c r="G27" s="35" t="s">
        <v>130</v>
      </c>
      <c r="H27" s="45" t="str">
        <f>+VLOOKUP(G27,Inventario!B21:$E$10000,3,FALSE)</f>
        <v>Documentos que soportan la información reportada en los informes a otras entidades, cuyo valor documental es de carácter administrativo, legal y/o jurídico.</v>
      </c>
      <c r="I27" s="35" t="s">
        <v>1472</v>
      </c>
      <c r="J27" s="34" t="s">
        <v>86</v>
      </c>
      <c r="K27" s="34" t="s">
        <v>519</v>
      </c>
      <c r="L27" s="45" t="str">
        <f>+VLOOKUP(G27,Inventario!B21:$E$10000,4,FALSE)</f>
        <v>Datos/información</v>
      </c>
      <c r="M27" s="44" t="s">
        <v>97</v>
      </c>
      <c r="N27" s="46"/>
      <c r="O27" s="34" t="s">
        <v>97</v>
      </c>
      <c r="P27" s="34" t="s">
        <v>97</v>
      </c>
      <c r="Q27" s="34" t="s">
        <v>97</v>
      </c>
      <c r="R27" s="34" t="s">
        <v>97</v>
      </c>
      <c r="S27" s="34" t="s">
        <v>81</v>
      </c>
      <c r="T27" s="46"/>
      <c r="U27" s="34" t="s">
        <v>2332</v>
      </c>
      <c r="V27" s="34" t="s">
        <v>284</v>
      </c>
      <c r="W27" s="34" t="s">
        <v>83</v>
      </c>
      <c r="X27" s="31"/>
      <c r="Y27" s="34" t="s">
        <v>279</v>
      </c>
      <c r="Z27" s="34" t="s">
        <v>282</v>
      </c>
      <c r="AA27" s="34" t="s">
        <v>299</v>
      </c>
      <c r="AB27" s="34" t="s">
        <v>1580</v>
      </c>
      <c r="AC27" s="34" t="s">
        <v>85</v>
      </c>
      <c r="AD27" s="31"/>
      <c r="AE27" s="47" t="s">
        <v>24</v>
      </c>
      <c r="AF27" s="47" t="s">
        <v>24</v>
      </c>
      <c r="AG27" s="47" t="s">
        <v>25</v>
      </c>
      <c r="AH27" s="48" t="str">
        <f t="shared" si="1"/>
        <v>No Crítico</v>
      </c>
      <c r="AI27" s="46"/>
      <c r="AJ27" s="37" t="str">
        <f>IF(AE27=Clasificación!$B$9,Clasificación!$C$9,IF(AE27=Clasificación!$B$10,Clasificación!$C$10,IF(OR(AE27=Clasificación!$B$11,AE27=Clasificación!$C$11),Clasificación!$C$11,"Por clasificar")))</f>
        <v>Pública</v>
      </c>
      <c r="AK27" s="37" t="str">
        <f>IF(OR(AF27=Clasificación!$B$15,AF27=Clasificación!$B$16),Clasificación!$C$15,IF(AF27=Clasificación!$B$17,Clasificación!$C$17,"Por clasificar"))</f>
        <v>No Crítica</v>
      </c>
      <c r="AL27" s="37" t="str">
        <f>IF(OR(AG27=Clasificación!$B$22,AG27=Clasificación!$B$23),Clasificación!$C$22,IF(AG27=Clasificación!$B$24,Clasificación!$C$24,"Por clasificar"))</f>
        <v>Crítica</v>
      </c>
    </row>
    <row r="28" spans="1:38" ht="157.5" x14ac:dyDescent="0.2">
      <c r="A28" s="113"/>
      <c r="B28" s="34">
        <v>20</v>
      </c>
      <c r="C28" s="34" t="s">
        <v>79</v>
      </c>
      <c r="D28" s="34" t="s">
        <v>98</v>
      </c>
      <c r="E28" s="34" t="s">
        <v>1436</v>
      </c>
      <c r="F28" s="44" t="str">
        <f>+VLOOKUP(G28,Inventario!B22:$D$10000,2,FALSE)</f>
        <v>AC020</v>
      </c>
      <c r="G28" s="35" t="s">
        <v>133</v>
      </c>
      <c r="H28" s="45" t="str">
        <f>+VLOOKUP(G28,Inventario!B22:$E$10000,3,FALSE)</f>
        <v>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v>
      </c>
      <c r="I28" s="35"/>
      <c r="J28" s="34" t="s">
        <v>86</v>
      </c>
      <c r="K28" s="34" t="s">
        <v>87</v>
      </c>
      <c r="L28" s="45" t="str">
        <f>+VLOOKUP(G28,Inventario!B22:$E$10000,4,FALSE)</f>
        <v>Datos/información</v>
      </c>
      <c r="M28" s="44" t="s">
        <v>96</v>
      </c>
      <c r="N28" s="46"/>
      <c r="O28" s="34" t="s">
        <v>97</v>
      </c>
      <c r="P28" s="34" t="s">
        <v>97</v>
      </c>
      <c r="Q28" s="34" t="s">
        <v>96</v>
      </c>
      <c r="R28" s="34" t="s">
        <v>96</v>
      </c>
      <c r="S28" s="34" t="s">
        <v>81</v>
      </c>
      <c r="T28" s="46"/>
      <c r="U28" s="34" t="s">
        <v>82</v>
      </c>
      <c r="V28" s="34" t="s">
        <v>2548</v>
      </c>
      <c r="W28" s="34" t="s">
        <v>83</v>
      </c>
      <c r="X28" s="31"/>
      <c r="Y28" s="34" t="s">
        <v>279</v>
      </c>
      <c r="Z28" s="34" t="s">
        <v>282</v>
      </c>
      <c r="AA28" s="34" t="s">
        <v>299</v>
      </c>
      <c r="AB28" s="34" t="s">
        <v>1580</v>
      </c>
      <c r="AC28" s="34" t="s">
        <v>85</v>
      </c>
      <c r="AD28" s="31"/>
      <c r="AE28" s="47" t="s">
        <v>24</v>
      </c>
      <c r="AF28" s="47" t="s">
        <v>24</v>
      </c>
      <c r="AG28" s="47" t="s">
        <v>25</v>
      </c>
      <c r="AH28" s="48" t="str">
        <f t="shared" si="1"/>
        <v>No Crítico</v>
      </c>
      <c r="AI28" s="46"/>
      <c r="AJ28" s="37" t="str">
        <f>IF(AE28=Clasificación!$B$9,Clasificación!$C$9,IF(AE28=Clasificación!$B$10,Clasificación!$C$10,IF(OR(AE28=Clasificación!$B$11,AE28=Clasificación!$C$11),Clasificación!$C$11,"Por clasificar")))</f>
        <v>Pública</v>
      </c>
      <c r="AK28" s="37" t="str">
        <f>IF(OR(AF28=Clasificación!$B$15,AF28=Clasificación!$B$16),Clasificación!$C$15,IF(AF28=Clasificación!$B$17,Clasificación!$C$17,"Por clasificar"))</f>
        <v>No Crítica</v>
      </c>
      <c r="AL28" s="37" t="str">
        <f>IF(OR(AG28=Clasificación!$B$22,AG28=Clasificación!$B$23),Clasificación!$C$22,IF(AG28=Clasificación!$B$24,Clasificación!$C$24,"Por clasificar"))</f>
        <v>Crítica</v>
      </c>
    </row>
    <row r="29" spans="1:38" ht="157.5" x14ac:dyDescent="0.2">
      <c r="A29" s="113"/>
      <c r="B29" s="34">
        <v>21</v>
      </c>
      <c r="C29" s="34" t="s">
        <v>79</v>
      </c>
      <c r="D29" s="34" t="s">
        <v>98</v>
      </c>
      <c r="E29" s="34" t="s">
        <v>1436</v>
      </c>
      <c r="F29" s="44" t="str">
        <f>+VLOOKUP(G29,Inventario!B23:$D$10000,2,FALSE)</f>
        <v>AC021</v>
      </c>
      <c r="G29" s="35" t="s">
        <v>136</v>
      </c>
      <c r="H29" s="45" t="str">
        <f>+VLOOKUP(G29,Inventario!B23:$E$10000,3,FALSE)</f>
        <v>Formato que registra  los anexos soporte del Informe de gestión integral  presentados por los Directores y Jefes de Oficina, cuyo valor documental es de carácter administrativo.</v>
      </c>
      <c r="I29" s="35" t="s">
        <v>654</v>
      </c>
      <c r="J29" s="34" t="s">
        <v>86</v>
      </c>
      <c r="K29" s="34" t="s">
        <v>87</v>
      </c>
      <c r="L29" s="45" t="str">
        <f>+VLOOKUP(G29,Inventario!B23:$E$10000,4,FALSE)</f>
        <v>Datos/información</v>
      </c>
      <c r="M29" s="44" t="s">
        <v>96</v>
      </c>
      <c r="N29" s="46"/>
      <c r="O29" s="34" t="s">
        <v>97</v>
      </c>
      <c r="P29" s="34" t="s">
        <v>97</v>
      </c>
      <c r="Q29" s="34" t="s">
        <v>96</v>
      </c>
      <c r="R29" s="34" t="s">
        <v>96</v>
      </c>
      <c r="S29" s="34" t="s">
        <v>81</v>
      </c>
      <c r="T29" s="46"/>
      <c r="U29" s="34" t="s">
        <v>2312</v>
      </c>
      <c r="V29" s="34" t="s">
        <v>2549</v>
      </c>
      <c r="W29" s="34" t="s">
        <v>2312</v>
      </c>
      <c r="X29" s="31"/>
      <c r="Y29" s="34" t="s">
        <v>279</v>
      </c>
      <c r="Z29" s="34" t="s">
        <v>282</v>
      </c>
      <c r="AA29" s="34" t="s">
        <v>300</v>
      </c>
      <c r="AB29" s="34" t="s">
        <v>1580</v>
      </c>
      <c r="AC29" s="34" t="s">
        <v>85</v>
      </c>
      <c r="AD29" s="31"/>
      <c r="AE29" s="47" t="s">
        <v>24</v>
      </c>
      <c r="AF29" s="47" t="s">
        <v>24</v>
      </c>
      <c r="AG29" s="47" t="s">
        <v>25</v>
      </c>
      <c r="AH29" s="48" t="str">
        <f t="shared" si="1"/>
        <v>No Crítico</v>
      </c>
      <c r="AI29" s="46"/>
      <c r="AJ29" s="37" t="str">
        <f>IF(AE29=Clasificación!$B$9,Clasificación!$C$9,IF(AE29=Clasificación!$B$10,Clasificación!$C$10,IF(OR(AE29=Clasificación!$B$11,AE29=Clasificación!$C$11),Clasificación!$C$11,"Por clasificar")))</f>
        <v>Pública</v>
      </c>
      <c r="AK29" s="37" t="str">
        <f>IF(OR(AF29=Clasificación!$B$15,AF29=Clasificación!$B$16),Clasificación!$C$15,IF(AF29=Clasificación!$B$17,Clasificación!$C$17,"Por clasificar"))</f>
        <v>No Crítica</v>
      </c>
      <c r="AL29" s="37" t="str">
        <f>IF(OR(AG29=Clasificación!$B$22,AG29=Clasificación!$B$23),Clasificación!$C$22,IF(AG29=Clasificación!$B$24,Clasificación!$C$24,"Por clasificar"))</f>
        <v>Crítica</v>
      </c>
    </row>
    <row r="30" spans="1:38" ht="90" x14ac:dyDescent="0.2">
      <c r="A30" s="113"/>
      <c r="B30" s="34">
        <v>22</v>
      </c>
      <c r="C30" s="34" t="s">
        <v>79</v>
      </c>
      <c r="D30" s="34" t="s">
        <v>98</v>
      </c>
      <c r="E30" s="34" t="s">
        <v>1437</v>
      </c>
      <c r="F30" s="44" t="str">
        <f>+VLOOKUP(G30,Inventario!B24:$D$10000,2,FALSE)</f>
        <v>AC022</v>
      </c>
      <c r="G30" s="35" t="s">
        <v>139</v>
      </c>
      <c r="H30" s="45" t="str">
        <f>+VLOOKUP(G30,Inventario!B24:$E$10000,3,FALSE)</f>
        <v>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v>
      </c>
      <c r="I30" s="35"/>
      <c r="J30" s="34" t="s">
        <v>86</v>
      </c>
      <c r="K30" s="34" t="s">
        <v>2511</v>
      </c>
      <c r="L30" s="45" t="str">
        <f>+VLOOKUP(G30,Inventario!B24:$E$10000,4,FALSE)</f>
        <v>Datos/información</v>
      </c>
      <c r="M30" s="44" t="s">
        <v>97</v>
      </c>
      <c r="N30" s="46"/>
      <c r="O30" s="34" t="s">
        <v>97</v>
      </c>
      <c r="P30" s="34" t="s">
        <v>97</v>
      </c>
      <c r="Q30" s="34" t="s">
        <v>96</v>
      </c>
      <c r="R30" s="34" t="s">
        <v>97</v>
      </c>
      <c r="S30" s="34" t="s">
        <v>81</v>
      </c>
      <c r="T30" s="46"/>
      <c r="U30" s="34" t="s">
        <v>82</v>
      </c>
      <c r="V30" s="34" t="s">
        <v>284</v>
      </c>
      <c r="W30" s="34" t="s">
        <v>83</v>
      </c>
      <c r="X30" s="31"/>
      <c r="Y30" s="34" t="s">
        <v>279</v>
      </c>
      <c r="Z30" s="34" t="s">
        <v>282</v>
      </c>
      <c r="AA30" s="34" t="s">
        <v>299</v>
      </c>
      <c r="AB30" s="34" t="s">
        <v>1581</v>
      </c>
      <c r="AC30" s="34" t="s">
        <v>85</v>
      </c>
      <c r="AD30" s="31"/>
      <c r="AE30" s="47" t="s">
        <v>24</v>
      </c>
      <c r="AF30" s="47" t="s">
        <v>24</v>
      </c>
      <c r="AG30" s="47" t="s">
        <v>25</v>
      </c>
      <c r="AH30" s="48" t="str">
        <f t="shared" si="1"/>
        <v>No Crítico</v>
      </c>
      <c r="AI30" s="46"/>
      <c r="AJ30" s="37" t="str">
        <f>IF(AE30=Clasificación!$B$9,Clasificación!$C$9,IF(AE30=Clasificación!$B$10,Clasificación!$C$10,IF(OR(AE30=Clasificación!$B$11,AE30=Clasificación!$C$11),Clasificación!$C$11,"Por clasificar")))</f>
        <v>Pública</v>
      </c>
      <c r="AK30" s="37" t="str">
        <f>IF(OR(AF30=Clasificación!$B$15,AF30=Clasificación!$B$16),Clasificación!$C$15,IF(AF30=Clasificación!$B$17,Clasificación!$C$17,"Por clasificar"))</f>
        <v>No Crítica</v>
      </c>
      <c r="AL30" s="37" t="str">
        <f>IF(OR(AG30=Clasificación!$B$22,AG30=Clasificación!$B$23),Clasificación!$C$22,IF(AG30=Clasificación!$B$24,Clasificación!$C$24,"Por clasificar"))</f>
        <v>Crítica</v>
      </c>
    </row>
    <row r="31" spans="1:38" ht="135" x14ac:dyDescent="0.2">
      <c r="A31" s="113"/>
      <c r="B31" s="34">
        <v>23</v>
      </c>
      <c r="C31" s="34" t="s">
        <v>79</v>
      </c>
      <c r="D31" s="34" t="s">
        <v>98</v>
      </c>
      <c r="E31" s="34" t="s">
        <v>1437</v>
      </c>
      <c r="F31" s="44" t="str">
        <f>+VLOOKUP(G31,Inventario!B25:$D$10000,2,FALSE)</f>
        <v>AC023</v>
      </c>
      <c r="G31" s="35" t="s">
        <v>141</v>
      </c>
      <c r="H31" s="45" t="str">
        <f>+VLOOKUP(G31,Inventario!B25:$E$10000,3,FALSE)</f>
        <v>Mecanismo definido en las Normas ISO 9001:2000, NTCGP 1000: 2008 y en el Manual del Sistema de Gestión de Calidad de la Secretaría Distrital de Hacienda, mediante el cual la Alta Dirección realiza revisiones formales del Sistema de Gestión de Calidad, con el fin de asegurar la conveniencia, adecuación y mejora continua del mismo, cuyo valor documental es de carácter administrativo.</v>
      </c>
      <c r="I31" s="35"/>
      <c r="J31" s="34" t="s">
        <v>86</v>
      </c>
      <c r="K31" s="34" t="s">
        <v>2511</v>
      </c>
      <c r="L31" s="45" t="str">
        <f>+VLOOKUP(G31,Inventario!B25:$E$10000,4,FALSE)</f>
        <v>Datos/información</v>
      </c>
      <c r="M31" s="44" t="s">
        <v>96</v>
      </c>
      <c r="N31" s="46"/>
      <c r="O31" s="34" t="s">
        <v>97</v>
      </c>
      <c r="P31" s="34" t="s">
        <v>97</v>
      </c>
      <c r="Q31" s="34" t="s">
        <v>96</v>
      </c>
      <c r="R31" s="34" t="s">
        <v>97</v>
      </c>
      <c r="S31" s="34" t="s">
        <v>81</v>
      </c>
      <c r="T31" s="46"/>
      <c r="U31" s="34" t="s">
        <v>82</v>
      </c>
      <c r="V31" s="34" t="s">
        <v>1517</v>
      </c>
      <c r="W31" s="34" t="s">
        <v>83</v>
      </c>
      <c r="X31" s="31"/>
      <c r="Y31" s="34" t="s">
        <v>279</v>
      </c>
      <c r="Z31" s="34" t="s">
        <v>282</v>
      </c>
      <c r="AA31" s="34" t="s">
        <v>299</v>
      </c>
      <c r="AB31" s="34" t="s">
        <v>1582</v>
      </c>
      <c r="AC31" s="34" t="s">
        <v>286</v>
      </c>
      <c r="AD31" s="31"/>
      <c r="AE31" s="47" t="s">
        <v>24</v>
      </c>
      <c r="AF31" s="47" t="s">
        <v>24</v>
      </c>
      <c r="AG31" s="47" t="s">
        <v>25</v>
      </c>
      <c r="AH31" s="48" t="str">
        <f t="shared" si="1"/>
        <v>No Crítico</v>
      </c>
      <c r="AI31" s="46"/>
      <c r="AJ31" s="37" t="str">
        <f>IF(AE31=Clasificación!$B$9,Clasificación!$C$9,IF(AE31=Clasificación!$B$10,Clasificación!$C$10,IF(OR(AE31=Clasificación!$B$11,AE31=Clasificación!$C$11),Clasificación!$C$11,"Por clasificar")))</f>
        <v>Pública</v>
      </c>
      <c r="AK31" s="37" t="str">
        <f>IF(OR(AF31=Clasificación!$B$15,AF31=Clasificación!$B$16),Clasificación!$C$15,IF(AF31=Clasificación!$B$17,Clasificación!$C$17,"Por clasificar"))</f>
        <v>No Crítica</v>
      </c>
      <c r="AL31" s="37" t="str">
        <f>IF(OR(AG31=Clasificación!$B$22,AG31=Clasificación!$B$23),Clasificación!$C$22,IF(AG31=Clasificación!$B$24,Clasificación!$C$24,"Por clasificar"))</f>
        <v>Crítica</v>
      </c>
    </row>
    <row r="32" spans="1:38" ht="135" x14ac:dyDescent="0.2">
      <c r="A32" s="113"/>
      <c r="B32" s="34">
        <v>24</v>
      </c>
      <c r="C32" s="34" t="s">
        <v>79</v>
      </c>
      <c r="D32" s="34" t="s">
        <v>98</v>
      </c>
      <c r="E32" s="34" t="s">
        <v>1437</v>
      </c>
      <c r="F32" s="44" t="str">
        <f>+VLOOKUP(G32,Inventario!B26:$D$10000,2,FALSE)</f>
        <v>AC024</v>
      </c>
      <c r="G32" s="35" t="s">
        <v>144</v>
      </c>
      <c r="H32" s="45" t="str">
        <f>+VLOOKUP(G32,Inventario!B26:$E$10000,3,FALSE)</f>
        <v>Documento resultante de las sesiones del Comité de Dirección donde se consignan las decisiones tomadas, así como los compromisos a la revisión gerencial a los cuales deberán dar cumplimiento durante el periodo establecido por el Comité, cuyo valor documental es de carácter administrativo.</v>
      </c>
      <c r="I32" s="35"/>
      <c r="J32" s="34" t="s">
        <v>86</v>
      </c>
      <c r="K32" s="34" t="s">
        <v>2511</v>
      </c>
      <c r="L32" s="45" t="str">
        <f>+VLOOKUP(G32,Inventario!B26:$E$10000,4,FALSE)</f>
        <v>Datos/información</v>
      </c>
      <c r="M32" s="44" t="s">
        <v>96</v>
      </c>
      <c r="N32" s="46"/>
      <c r="O32" s="34" t="s">
        <v>97</v>
      </c>
      <c r="P32" s="34" t="s">
        <v>97</v>
      </c>
      <c r="Q32" s="34" t="s">
        <v>96</v>
      </c>
      <c r="R32" s="34" t="s">
        <v>97</v>
      </c>
      <c r="S32" s="34" t="s">
        <v>81</v>
      </c>
      <c r="T32" s="46"/>
      <c r="U32" s="34" t="s">
        <v>82</v>
      </c>
      <c r="V32" s="34" t="s">
        <v>1517</v>
      </c>
      <c r="W32" s="34" t="s">
        <v>83</v>
      </c>
      <c r="X32" s="31"/>
      <c r="Y32" s="34" t="s">
        <v>279</v>
      </c>
      <c r="Z32" s="34" t="s">
        <v>282</v>
      </c>
      <c r="AA32" s="34" t="s">
        <v>299</v>
      </c>
      <c r="AB32" s="34" t="s">
        <v>1516</v>
      </c>
      <c r="AC32" s="34" t="s">
        <v>286</v>
      </c>
      <c r="AD32" s="31"/>
      <c r="AE32" s="47" t="s">
        <v>24</v>
      </c>
      <c r="AF32" s="47" t="s">
        <v>24</v>
      </c>
      <c r="AG32" s="47" t="s">
        <v>25</v>
      </c>
      <c r="AH32" s="48" t="str">
        <f t="shared" si="1"/>
        <v>No Crítico</v>
      </c>
      <c r="AI32" s="46"/>
      <c r="AJ32" s="37" t="str">
        <f>IF(AE32=Clasificación!$B$9,Clasificación!$C$9,IF(AE32=Clasificación!$B$10,Clasificación!$C$10,IF(OR(AE32=Clasificación!$B$11,AE32=Clasificación!$C$11),Clasificación!$C$11,"Por clasificar")))</f>
        <v>Pública</v>
      </c>
      <c r="AK32" s="37" t="str">
        <f>IF(OR(AF32=Clasificación!$B$15,AF32=Clasificación!$B$16),Clasificación!$C$15,IF(AF32=Clasificación!$B$17,Clasificación!$C$17,"Por clasificar"))</f>
        <v>No Crítica</v>
      </c>
      <c r="AL32" s="37" t="str">
        <f>IF(OR(AG32=Clasificación!$B$22,AG32=Clasificación!$B$23),Clasificación!$C$22,IF(AG32=Clasificación!$B$24,Clasificación!$C$24,"Por clasificar"))</f>
        <v>Crítica</v>
      </c>
    </row>
    <row r="33" spans="1:38" ht="146.25" x14ac:dyDescent="0.2">
      <c r="A33" s="113"/>
      <c r="B33" s="34">
        <v>25</v>
      </c>
      <c r="C33" s="34" t="s">
        <v>79</v>
      </c>
      <c r="D33" s="34" t="s">
        <v>98</v>
      </c>
      <c r="E33" s="34" t="s">
        <v>1437</v>
      </c>
      <c r="F33" s="44" t="str">
        <f>+VLOOKUP(G33,Inventario!B27:$D$10000,2,FALSE)</f>
        <v>AC025</v>
      </c>
      <c r="G33" s="35" t="s">
        <v>147</v>
      </c>
      <c r="H33" s="45" t="str">
        <f>+VLOOKUP(G33,Inventario!B27:$E$10000,3,FALSE)</f>
        <v>Formato con el cual se hace el seguimiento al cumplimiento de los compromisos de Revisión Gerencial de los responsables de servicios y/o procesos, cuyo valor documental es de carácter administrativo.</v>
      </c>
      <c r="I33" s="35" t="s">
        <v>655</v>
      </c>
      <c r="J33" s="34" t="s">
        <v>86</v>
      </c>
      <c r="K33" s="34" t="s">
        <v>2511</v>
      </c>
      <c r="L33" s="45" t="str">
        <f>+VLOOKUP(G33,Inventario!B27:$E$10000,4,FALSE)</f>
        <v>Datos/información</v>
      </c>
      <c r="M33" s="44" t="s">
        <v>96</v>
      </c>
      <c r="N33" s="46"/>
      <c r="O33" s="34" t="s">
        <v>97</v>
      </c>
      <c r="P33" s="34" t="s">
        <v>97</v>
      </c>
      <c r="Q33" s="34" t="s">
        <v>96</v>
      </c>
      <c r="R33" s="34" t="s">
        <v>97</v>
      </c>
      <c r="S33" s="34" t="s">
        <v>81</v>
      </c>
      <c r="T33" s="46"/>
      <c r="U33" s="34" t="s">
        <v>82</v>
      </c>
      <c r="V33" s="34" t="s">
        <v>2550</v>
      </c>
      <c r="W33" s="34" t="s">
        <v>83</v>
      </c>
      <c r="X33" s="31"/>
      <c r="Y33" s="34" t="s">
        <v>279</v>
      </c>
      <c r="Z33" s="34" t="s">
        <v>282</v>
      </c>
      <c r="AA33" s="34" t="s">
        <v>299</v>
      </c>
      <c r="AB33" s="34" t="s">
        <v>1583</v>
      </c>
      <c r="AC33" s="34" t="s">
        <v>85</v>
      </c>
      <c r="AD33" s="31"/>
      <c r="AE33" s="47" t="s">
        <v>24</v>
      </c>
      <c r="AF33" s="47" t="s">
        <v>24</v>
      </c>
      <c r="AG33" s="47" t="s">
        <v>25</v>
      </c>
      <c r="AH33" s="48" t="str">
        <f t="shared" si="1"/>
        <v>No Crítico</v>
      </c>
      <c r="AI33" s="46"/>
      <c r="AJ33" s="37" t="str">
        <f>IF(AE33=Clasificación!$B$9,Clasificación!$C$9,IF(AE33=Clasificación!$B$10,Clasificación!$C$10,IF(OR(AE33=Clasificación!$B$11,AE33=Clasificación!$C$11),Clasificación!$C$11,"Por clasificar")))</f>
        <v>Pública</v>
      </c>
      <c r="AK33" s="37" t="str">
        <f>IF(OR(AF33=Clasificación!$B$15,AF33=Clasificación!$B$16),Clasificación!$C$15,IF(AF33=Clasificación!$B$17,Clasificación!$C$17,"Por clasificar"))</f>
        <v>No Crítica</v>
      </c>
      <c r="AL33" s="37" t="str">
        <f>IF(OR(AG33=Clasificación!$B$22,AG33=Clasificación!$B$23),Clasificación!$C$22,IF(AG33=Clasificación!$B$24,Clasificación!$C$24,"Por clasificar"))</f>
        <v>Crítica</v>
      </c>
    </row>
    <row r="34" spans="1:38" ht="146.25" x14ac:dyDescent="0.2">
      <c r="A34" s="113"/>
      <c r="B34" s="34">
        <v>26</v>
      </c>
      <c r="C34" s="34" t="s">
        <v>79</v>
      </c>
      <c r="D34" s="34" t="s">
        <v>98</v>
      </c>
      <c r="E34" s="34" t="s">
        <v>1437</v>
      </c>
      <c r="F34" s="44" t="str">
        <f>+VLOOKUP(G34,Inventario!B28:$D$10000,2,FALSE)</f>
        <v>AC026</v>
      </c>
      <c r="G34" s="35" t="s">
        <v>150</v>
      </c>
      <c r="H34" s="45" t="str">
        <f>+VLOOKUP(G34,Inventario!B28:$E$10000,3,FALSE)</f>
        <v>Documento donde la OAP  consolida y hace seguimiento a los compromisos de la Revisión Gerencial, cuyo valor documental es de carácter administrativo.</v>
      </c>
      <c r="I34" s="35"/>
      <c r="J34" s="34" t="s">
        <v>86</v>
      </c>
      <c r="K34" s="34" t="s">
        <v>2511</v>
      </c>
      <c r="L34" s="45" t="str">
        <f>+VLOOKUP(G34,Inventario!B28:$E$10000,4,FALSE)</f>
        <v>Datos/información</v>
      </c>
      <c r="M34" s="44" t="s">
        <v>96</v>
      </c>
      <c r="N34" s="46"/>
      <c r="O34" s="34" t="s">
        <v>97</v>
      </c>
      <c r="P34" s="34" t="s">
        <v>97</v>
      </c>
      <c r="Q34" s="34" t="s">
        <v>96</v>
      </c>
      <c r="R34" s="34" t="s">
        <v>97</v>
      </c>
      <c r="S34" s="34" t="s">
        <v>81</v>
      </c>
      <c r="T34" s="46"/>
      <c r="U34" s="34" t="s">
        <v>82</v>
      </c>
      <c r="V34" s="34" t="s">
        <v>2550</v>
      </c>
      <c r="W34" s="34" t="s">
        <v>83</v>
      </c>
      <c r="X34" s="31"/>
      <c r="Y34" s="34" t="s">
        <v>279</v>
      </c>
      <c r="Z34" s="34" t="s">
        <v>282</v>
      </c>
      <c r="AA34" s="34" t="s">
        <v>299</v>
      </c>
      <c r="AB34" s="34" t="s">
        <v>1583</v>
      </c>
      <c r="AC34" s="34" t="s">
        <v>85</v>
      </c>
      <c r="AD34" s="31"/>
      <c r="AE34" s="47" t="s">
        <v>24</v>
      </c>
      <c r="AF34" s="47" t="s">
        <v>24</v>
      </c>
      <c r="AG34" s="47" t="s">
        <v>25</v>
      </c>
      <c r="AH34" s="48" t="str">
        <f t="shared" si="1"/>
        <v>No Crítico</v>
      </c>
      <c r="AI34" s="46"/>
      <c r="AJ34" s="37" t="str">
        <f>IF(AE34=Clasificación!$B$9,Clasificación!$C$9,IF(AE34=Clasificación!$B$10,Clasificación!$C$10,IF(OR(AE34=Clasificación!$B$11,AE34=Clasificación!$C$11),Clasificación!$C$11,"Por clasificar")))</f>
        <v>Pública</v>
      </c>
      <c r="AK34" s="37" t="str">
        <f>IF(OR(AF34=Clasificación!$B$15,AF34=Clasificación!$B$16),Clasificación!$C$15,IF(AF34=Clasificación!$B$17,Clasificación!$C$17,"Por clasificar"))</f>
        <v>No Crítica</v>
      </c>
      <c r="AL34" s="37" t="str">
        <f>IF(OR(AG34=Clasificación!$B$22,AG34=Clasificación!$B$23),Clasificación!$C$22,IF(AG34=Clasificación!$B$24,Clasificación!$C$24,"Por clasificar"))</f>
        <v>Crítica</v>
      </c>
    </row>
    <row r="35" spans="1:38" ht="90" x14ac:dyDescent="0.2">
      <c r="A35" s="113"/>
      <c r="B35" s="34">
        <v>27</v>
      </c>
      <c r="C35" s="34" t="s">
        <v>79</v>
      </c>
      <c r="D35" s="34" t="s">
        <v>98</v>
      </c>
      <c r="E35" s="34" t="s">
        <v>2312</v>
      </c>
      <c r="F35" s="44" t="str">
        <f>+VLOOKUP(G35,Inventario!B29:$D$10000,2,FALSE)</f>
        <v>AC027</v>
      </c>
      <c r="G35" s="35" t="s">
        <v>153</v>
      </c>
      <c r="H35" s="45" t="str">
        <f>+VLOOKUP(G35,Inventario!B29:$E$10000,3,FALSE)</f>
        <v>Documento que tiene por objeto brindar el panorama de la gestión permitiendo identificar y comprender las causas de los logros alcanzados y de las brechas detectadas; de manera que facilite el planteamiento integral de las acciones necesarias para corregir las desviaciones identificadas, cuyo valor documental es de carácter administrativo, legal y/o jurídico.</v>
      </c>
      <c r="I35" s="35"/>
      <c r="J35" s="34" t="s">
        <v>86</v>
      </c>
      <c r="K35" s="34" t="s">
        <v>2328</v>
      </c>
      <c r="L35" s="45" t="str">
        <f>+VLOOKUP(G35,Inventario!B29:$E$10000,4,FALSE)</f>
        <v>Datos/información</v>
      </c>
      <c r="M35" s="44" t="s">
        <v>96</v>
      </c>
      <c r="N35" s="46"/>
      <c r="O35" s="34" t="s">
        <v>97</v>
      </c>
      <c r="P35" s="34" t="s">
        <v>97</v>
      </c>
      <c r="Q35" s="34" t="s">
        <v>97</v>
      </c>
      <c r="R35" s="34" t="s">
        <v>96</v>
      </c>
      <c r="S35" s="34" t="s">
        <v>81</v>
      </c>
      <c r="T35" s="46"/>
      <c r="U35" s="34" t="s">
        <v>2312</v>
      </c>
      <c r="V35" s="34" t="s">
        <v>285</v>
      </c>
      <c r="W35" s="34" t="s">
        <v>2312</v>
      </c>
      <c r="X35" s="31"/>
      <c r="Y35" s="34" t="s">
        <v>279</v>
      </c>
      <c r="Z35" s="34" t="s">
        <v>282</v>
      </c>
      <c r="AA35" s="34" t="s">
        <v>300</v>
      </c>
      <c r="AB35" s="34" t="s">
        <v>1584</v>
      </c>
      <c r="AC35" s="34" t="s">
        <v>286</v>
      </c>
      <c r="AD35" s="31"/>
      <c r="AE35" s="47" t="s">
        <v>24</v>
      </c>
      <c r="AF35" s="47" t="s">
        <v>24</v>
      </c>
      <c r="AG35" s="47" t="s">
        <v>25</v>
      </c>
      <c r="AH35" s="48" t="str">
        <f t="shared" si="1"/>
        <v>No Crítico</v>
      </c>
      <c r="AI35" s="46"/>
      <c r="AJ35" s="37" t="str">
        <f>IF(AE35=Clasificación!$B$9,Clasificación!$C$9,IF(AE35=Clasificación!$B$10,Clasificación!$C$10,IF(OR(AE35=Clasificación!$B$11,AE35=Clasificación!$C$11),Clasificación!$C$11,"Por clasificar")))</f>
        <v>Pública</v>
      </c>
      <c r="AK35" s="37" t="str">
        <f>IF(OR(AF35=Clasificación!$B$15,AF35=Clasificación!$B$16),Clasificación!$C$15,IF(AF35=Clasificación!$B$17,Clasificación!$C$17,"Por clasificar"))</f>
        <v>No Crítica</v>
      </c>
      <c r="AL35" s="37" t="str">
        <f>IF(OR(AG35=Clasificación!$B$22,AG35=Clasificación!$B$23),Clasificación!$C$22,IF(AG35=Clasificación!$B$24,Clasificación!$C$24,"Por clasificar"))</f>
        <v>Crítica</v>
      </c>
    </row>
    <row r="36" spans="1:38" ht="90" x14ac:dyDescent="0.2">
      <c r="A36" s="113"/>
      <c r="B36" s="34">
        <v>28</v>
      </c>
      <c r="C36" s="34" t="s">
        <v>79</v>
      </c>
      <c r="D36" s="34" t="s">
        <v>98</v>
      </c>
      <c r="E36" s="34" t="s">
        <v>2312</v>
      </c>
      <c r="F36" s="44" t="str">
        <f>+VLOOKUP(G36,Inventario!B30:$D$10000,2,FALSE)</f>
        <v>AC028</v>
      </c>
      <c r="G36" s="35" t="s">
        <v>156</v>
      </c>
      <c r="H36" s="45" t="str">
        <f>+VLOOKUP(G36,Inventario!B30:$E$10000,3,FALSE)</f>
        <v>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 legal y/o jurídico.</v>
      </c>
      <c r="I36" s="35"/>
      <c r="J36" s="34" t="s">
        <v>86</v>
      </c>
      <c r="K36" s="34" t="s">
        <v>2328</v>
      </c>
      <c r="L36" s="45" t="str">
        <f>+VLOOKUP(G36,Inventario!B30:$E$10000,4,FALSE)</f>
        <v>Datos/información</v>
      </c>
      <c r="M36" s="44" t="s">
        <v>97</v>
      </c>
      <c r="N36" s="46"/>
      <c r="O36" s="34" t="s">
        <v>97</v>
      </c>
      <c r="P36" s="34" t="s">
        <v>97</v>
      </c>
      <c r="Q36" s="34" t="s">
        <v>97</v>
      </c>
      <c r="R36" s="34" t="s">
        <v>97</v>
      </c>
      <c r="S36" s="34" t="s">
        <v>81</v>
      </c>
      <c r="T36" s="46"/>
      <c r="U36" s="34" t="s">
        <v>2332</v>
      </c>
      <c r="V36" s="34" t="s">
        <v>284</v>
      </c>
      <c r="W36" s="34" t="s">
        <v>83</v>
      </c>
      <c r="X36" s="31"/>
      <c r="Y36" s="34" t="s">
        <v>279</v>
      </c>
      <c r="Z36" s="34" t="s">
        <v>282</v>
      </c>
      <c r="AA36" s="34" t="s">
        <v>299</v>
      </c>
      <c r="AB36" s="34" t="s">
        <v>1516</v>
      </c>
      <c r="AC36" s="34" t="s">
        <v>85</v>
      </c>
      <c r="AD36" s="31"/>
      <c r="AE36" s="47" t="s">
        <v>24</v>
      </c>
      <c r="AF36" s="47" t="s">
        <v>24</v>
      </c>
      <c r="AG36" s="47" t="s">
        <v>24</v>
      </c>
      <c r="AH36" s="48" t="str">
        <f t="shared" si="1"/>
        <v>No Crítico</v>
      </c>
      <c r="AI36" s="46"/>
      <c r="AJ36" s="37" t="str">
        <f>IF(AE36=Clasificación!$B$9,Clasificación!$C$9,IF(AE36=Clasificación!$B$10,Clasificación!$C$10,IF(OR(AE36=Clasificación!$B$11,AE36=Clasificación!$C$11),Clasificación!$C$11,"Por clasificar")))</f>
        <v>Pública</v>
      </c>
      <c r="AK36" s="37" t="str">
        <f>IF(OR(AF36=Clasificación!$B$15,AF36=Clasificación!$B$16),Clasificación!$C$15,IF(AF36=Clasificación!$B$17,Clasificación!$C$17,"Por clasificar"))</f>
        <v>No Crítica</v>
      </c>
      <c r="AL36" s="37" t="str">
        <f>IF(OR(AG36=Clasificación!$B$22,AG36=Clasificación!$B$23),Clasificación!$C$22,IF(AG36=Clasificación!$B$24,Clasificación!$C$24,"Por clasificar"))</f>
        <v>No Crítica</v>
      </c>
    </row>
    <row r="37" spans="1:38" ht="112.5" customHeight="1" x14ac:dyDescent="0.2">
      <c r="A37" s="113"/>
      <c r="B37" s="34">
        <v>29</v>
      </c>
      <c r="C37" s="34" t="s">
        <v>79</v>
      </c>
      <c r="D37" s="34" t="s">
        <v>98</v>
      </c>
      <c r="E37" s="34" t="s">
        <v>2312</v>
      </c>
      <c r="F37" s="44" t="str">
        <f>+VLOOKUP(G37,Inventario!B31:$D$10000,2,FALSE)</f>
        <v>AC029</v>
      </c>
      <c r="G37" s="35" t="s">
        <v>159</v>
      </c>
      <c r="H37" s="45" t="str">
        <f>+VLOOKUP(G37,Inventario!B31:$E$10000,3,FALSE)</f>
        <v>Un instrumento utilizado para la recopilación de datos el cual está guiado por un cuestionario estructurado, cuyo valor documental es de carácter administrativo.</v>
      </c>
      <c r="I37" s="35"/>
      <c r="J37" s="34" t="s">
        <v>86</v>
      </c>
      <c r="K37" s="34" t="s">
        <v>2322</v>
      </c>
      <c r="L37" s="45" t="str">
        <f>+VLOOKUP(G37,Inventario!B31:$E$10000,4,FALSE)</f>
        <v>Datos/información</v>
      </c>
      <c r="M37" s="44" t="s">
        <v>97</v>
      </c>
      <c r="N37" s="46"/>
      <c r="O37" s="34" t="s">
        <v>97</v>
      </c>
      <c r="P37" s="34" t="s">
        <v>97</v>
      </c>
      <c r="Q37" s="34" t="s">
        <v>97</v>
      </c>
      <c r="R37" s="34" t="s">
        <v>97</v>
      </c>
      <c r="S37" s="34" t="s">
        <v>81</v>
      </c>
      <c r="T37" s="46"/>
      <c r="U37" s="34" t="s">
        <v>2312</v>
      </c>
      <c r="V37" s="34" t="s">
        <v>679</v>
      </c>
      <c r="W37" s="34" t="s">
        <v>2312</v>
      </c>
      <c r="X37" s="31"/>
      <c r="Y37" s="34" t="s">
        <v>279</v>
      </c>
      <c r="Z37" s="34" t="s">
        <v>282</v>
      </c>
      <c r="AA37" s="34" t="s">
        <v>300</v>
      </c>
      <c r="AB37" s="34" t="s">
        <v>1585</v>
      </c>
      <c r="AC37" s="34" t="s">
        <v>85</v>
      </c>
      <c r="AD37" s="31"/>
      <c r="AE37" s="47" t="s">
        <v>24</v>
      </c>
      <c r="AF37" s="47" t="s">
        <v>24</v>
      </c>
      <c r="AG37" s="47" t="s">
        <v>24</v>
      </c>
      <c r="AH37" s="48" t="str">
        <f t="shared" si="1"/>
        <v>No Crítico</v>
      </c>
      <c r="AI37" s="46"/>
      <c r="AJ37" s="37" t="str">
        <f>IF(AE37=Clasificación!$B$9,Clasificación!$C$9,IF(AE37=Clasificación!$B$10,Clasificación!$C$10,IF(OR(AE37=Clasificación!$B$11,AE37=Clasificación!$C$11),Clasificación!$C$11,"Por clasificar")))</f>
        <v>Pública</v>
      </c>
      <c r="AK37" s="37" t="str">
        <f>IF(OR(AF37=Clasificación!$B$15,AF37=Clasificación!$B$16),Clasificación!$C$15,IF(AF37=Clasificación!$B$17,Clasificación!$C$17,"Por clasificar"))</f>
        <v>No Crítica</v>
      </c>
      <c r="AL37" s="37" t="str">
        <f>IF(OR(AG37=Clasificación!$B$22,AG37=Clasificación!$B$23),Clasificación!$C$22,IF(AG37=Clasificación!$B$24,Clasificación!$C$24,"Por clasificar"))</f>
        <v>No Crítica</v>
      </c>
    </row>
    <row r="38" spans="1:38" ht="112.5" customHeight="1" x14ac:dyDescent="0.2">
      <c r="A38" s="113"/>
      <c r="B38" s="34">
        <v>30</v>
      </c>
      <c r="C38" s="34" t="s">
        <v>79</v>
      </c>
      <c r="D38" s="34" t="s">
        <v>98</v>
      </c>
      <c r="E38" s="34" t="s">
        <v>2312</v>
      </c>
      <c r="F38" s="44" t="str">
        <f>+VLOOKUP(G38,Inventario!B32:$D$10000,2,FALSE)</f>
        <v>AC030</v>
      </c>
      <c r="G38" s="35" t="s">
        <v>162</v>
      </c>
      <c r="H38" s="45" t="str">
        <f>+VLOOKUP(G38,Inventario!B32:$E$10000,3,FALSE)</f>
        <v>Formato donde se registran los datos de las personas asistentes a las reuniones del Comité, cuyo valor documental es de carácter administrativo.</v>
      </c>
      <c r="I38" s="35" t="s">
        <v>656</v>
      </c>
      <c r="J38" s="34" t="s">
        <v>86</v>
      </c>
      <c r="K38" s="34" t="s">
        <v>2322</v>
      </c>
      <c r="L38" s="45" t="str">
        <f>+VLOOKUP(G38,Inventario!B32:$E$10000,4,FALSE)</f>
        <v>Datos/información</v>
      </c>
      <c r="M38" s="44" t="s">
        <v>97</v>
      </c>
      <c r="N38" s="46"/>
      <c r="O38" s="34" t="s">
        <v>96</v>
      </c>
      <c r="P38" s="34" t="s">
        <v>97</v>
      </c>
      <c r="Q38" s="34" t="s">
        <v>97</v>
      </c>
      <c r="R38" s="34" t="s">
        <v>97</v>
      </c>
      <c r="S38" s="34" t="s">
        <v>81</v>
      </c>
      <c r="T38" s="46"/>
      <c r="U38" s="34" t="s">
        <v>2332</v>
      </c>
      <c r="V38" s="34" t="s">
        <v>2312</v>
      </c>
      <c r="W38" s="34" t="s">
        <v>288</v>
      </c>
      <c r="X38" s="31"/>
      <c r="Y38" s="34" t="s">
        <v>279</v>
      </c>
      <c r="Z38" s="34" t="s">
        <v>282</v>
      </c>
      <c r="AA38" s="34" t="s">
        <v>289</v>
      </c>
      <c r="AB38" s="34" t="s">
        <v>1607</v>
      </c>
      <c r="AC38" s="34" t="s">
        <v>85</v>
      </c>
      <c r="AD38" s="31"/>
      <c r="AE38" s="47" t="s">
        <v>24</v>
      </c>
      <c r="AF38" s="47" t="s">
        <v>24</v>
      </c>
      <c r="AG38" s="47" t="s">
        <v>24</v>
      </c>
      <c r="AH38" s="48" t="str">
        <f t="shared" si="1"/>
        <v>No Crítico</v>
      </c>
      <c r="AI38" s="46"/>
      <c r="AJ38" s="37" t="str">
        <f>IF(AE38=Clasificación!$B$9,Clasificación!$C$9,IF(AE38=Clasificación!$B$10,Clasificación!$C$10,IF(OR(AE38=Clasificación!$B$11,AE38=Clasificación!$C$11),Clasificación!$C$11,"Por clasificar")))</f>
        <v>Pública</v>
      </c>
      <c r="AK38" s="37" t="str">
        <f>IF(OR(AF38=Clasificación!$B$15,AF38=Clasificación!$B$16),Clasificación!$C$15,IF(AF38=Clasificación!$B$17,Clasificación!$C$17,"Por clasificar"))</f>
        <v>No Crítica</v>
      </c>
      <c r="AL38" s="37" t="str">
        <f>IF(OR(AG38=Clasificación!$B$22,AG38=Clasificación!$B$23),Clasificación!$C$22,IF(AG38=Clasificación!$B$24,Clasificación!$C$24,"Por clasificar"))</f>
        <v>No Crítica</v>
      </c>
    </row>
    <row r="39" spans="1:38" ht="101.25" x14ac:dyDescent="0.2">
      <c r="A39" s="113"/>
      <c r="B39" s="34">
        <v>31</v>
      </c>
      <c r="C39" s="34" t="s">
        <v>79</v>
      </c>
      <c r="D39" s="34" t="s">
        <v>98</v>
      </c>
      <c r="E39" s="34" t="s">
        <v>2312</v>
      </c>
      <c r="F39" s="44" t="str">
        <f>+VLOOKUP(G39,Inventario!B33:$D$10000,2,FALSE)</f>
        <v>AC031</v>
      </c>
      <c r="G39" s="35" t="s">
        <v>165</v>
      </c>
      <c r="H39" s="45" t="str">
        <f>+VLOOKUP(G39,Inventario!B33:$E$10000,3,FALSE)</f>
        <v>Documento con los resultados y análisis cualitativo, cuantitativo y  las observaciones y sugerencias de los clientes, y las  recomendaciones para el mejoramiento de la percepción de satisfacción del cliente y la mejora sostenida del proceso o servicio, cuyo valor documental es de carácter administrativo.</v>
      </c>
      <c r="I39" s="35"/>
      <c r="J39" s="34" t="s">
        <v>86</v>
      </c>
      <c r="K39" s="34" t="s">
        <v>287</v>
      </c>
      <c r="L39" s="45" t="str">
        <f>+VLOOKUP(G39,Inventario!B33:$E$10000,4,FALSE)</f>
        <v>Datos/información</v>
      </c>
      <c r="M39" s="44" t="s">
        <v>96</v>
      </c>
      <c r="N39" s="46"/>
      <c r="O39" s="34" t="s">
        <v>97</v>
      </c>
      <c r="P39" s="34" t="s">
        <v>97</v>
      </c>
      <c r="Q39" s="34" t="s">
        <v>97</v>
      </c>
      <c r="R39" s="34" t="s">
        <v>97</v>
      </c>
      <c r="S39" s="34" t="s">
        <v>81</v>
      </c>
      <c r="T39" s="46"/>
      <c r="U39" s="34" t="s">
        <v>2312</v>
      </c>
      <c r="V39" s="34" t="s">
        <v>1518</v>
      </c>
      <c r="W39" s="34" t="s">
        <v>2312</v>
      </c>
      <c r="X39" s="31"/>
      <c r="Y39" s="34" t="s">
        <v>279</v>
      </c>
      <c r="Z39" s="34" t="s">
        <v>282</v>
      </c>
      <c r="AA39" s="34" t="s">
        <v>301</v>
      </c>
      <c r="AB39" s="34" t="s">
        <v>1608</v>
      </c>
      <c r="AC39" s="34" t="s">
        <v>286</v>
      </c>
      <c r="AD39" s="31"/>
      <c r="AE39" s="47" t="s">
        <v>24</v>
      </c>
      <c r="AF39" s="47" t="s">
        <v>24</v>
      </c>
      <c r="AG39" s="47" t="s">
        <v>24</v>
      </c>
      <c r="AH39" s="48" t="str">
        <f t="shared" si="1"/>
        <v>No Crítico</v>
      </c>
      <c r="AI39" s="46"/>
      <c r="AJ39" s="37" t="str">
        <f>IF(AE39=Clasificación!$B$9,Clasificación!$C$9,IF(AE39=Clasificación!$B$10,Clasificación!$C$10,IF(OR(AE39=Clasificación!$B$11,AE39=Clasificación!$C$11),Clasificación!$C$11,"Por clasificar")))</f>
        <v>Pública</v>
      </c>
      <c r="AK39" s="37" t="str">
        <f>IF(OR(AF39=Clasificación!$B$15,AF39=Clasificación!$B$16),Clasificación!$C$15,IF(AF39=Clasificación!$B$17,Clasificación!$C$17,"Por clasificar"))</f>
        <v>No Crítica</v>
      </c>
      <c r="AL39" s="37" t="str">
        <f>IF(OR(AG39=Clasificación!$B$22,AG39=Clasificación!$B$23),Clasificación!$C$22,IF(AG39=Clasificación!$B$24,Clasificación!$C$24,"Por clasificar"))</f>
        <v>No Crítica</v>
      </c>
    </row>
    <row r="40" spans="1:38" ht="180" x14ac:dyDescent="0.2">
      <c r="A40" s="113"/>
      <c r="B40" s="34">
        <v>32</v>
      </c>
      <c r="C40" s="34" t="s">
        <v>79</v>
      </c>
      <c r="D40" s="34" t="s">
        <v>98</v>
      </c>
      <c r="E40" s="34" t="s">
        <v>1436</v>
      </c>
      <c r="F40" s="44" t="str">
        <f>+VLOOKUP(G40,Inventario!B34:$D$10000,2,FALSE)</f>
        <v>AC032</v>
      </c>
      <c r="G40" s="35" t="s">
        <v>168</v>
      </c>
      <c r="H40" s="45" t="str">
        <f>+VLOOKUP(G40,Inventario!B34:$E$10000,3,FALSE)</f>
        <v>Formato donde se consignan los resultados de los  talleres con los grupos de despliegue con el propósito de generar sinergias y consensos necesarios entre las áreas, cuyo valor documental es de carácter administrativo.</v>
      </c>
      <c r="I40" s="35" t="s">
        <v>657</v>
      </c>
      <c r="J40" s="34" t="s">
        <v>524</v>
      </c>
      <c r="K40" s="34" t="s">
        <v>2539</v>
      </c>
      <c r="L40" s="45" t="str">
        <f>+VLOOKUP(G40,Inventario!B34:$E$10000,4,FALSE)</f>
        <v>Datos/información</v>
      </c>
      <c r="M40" s="44" t="s">
        <v>96</v>
      </c>
      <c r="N40" s="46"/>
      <c r="O40" s="34" t="s">
        <v>97</v>
      </c>
      <c r="P40" s="34" t="s">
        <v>96</v>
      </c>
      <c r="Q40" s="34" t="s">
        <v>96</v>
      </c>
      <c r="R40" s="34" t="s">
        <v>96</v>
      </c>
      <c r="S40" s="34" t="s">
        <v>81</v>
      </c>
      <c r="T40" s="46"/>
      <c r="U40" s="34" t="s">
        <v>2312</v>
      </c>
      <c r="V40" s="34" t="s">
        <v>1519</v>
      </c>
      <c r="W40" s="34" t="s">
        <v>2312</v>
      </c>
      <c r="X40" s="31"/>
      <c r="Y40" s="34" t="s">
        <v>279</v>
      </c>
      <c r="Z40" s="34" t="s">
        <v>282</v>
      </c>
      <c r="AA40" s="34" t="s">
        <v>302</v>
      </c>
      <c r="AB40" s="34" t="s">
        <v>691</v>
      </c>
      <c r="AC40" s="34" t="s">
        <v>286</v>
      </c>
      <c r="AD40" s="31"/>
      <c r="AE40" s="47" t="s">
        <v>24</v>
      </c>
      <c r="AF40" s="47" t="s">
        <v>25</v>
      </c>
      <c r="AG40" s="47" t="s">
        <v>25</v>
      </c>
      <c r="AH40" s="48" t="str">
        <f t="shared" si="1"/>
        <v>No Crítico</v>
      </c>
      <c r="AI40" s="46"/>
      <c r="AJ40" s="37" t="str">
        <f>IF(AE40=Clasificación!$B$9,Clasificación!$C$9,IF(AE40=Clasificación!$B$10,Clasificación!$C$10,IF(OR(AE40=Clasificación!$B$11,AE40=Clasificación!$C$11),Clasificación!$C$11,"Por clasificar")))</f>
        <v>Pública</v>
      </c>
      <c r="AK40" s="37" t="str">
        <f>IF(OR(AF40=Clasificación!$B$15,AF40=Clasificación!$B$16),Clasificación!$C$15,IF(AF40=Clasificación!$B$17,Clasificación!$C$17,"Por clasificar"))</f>
        <v>Crítica</v>
      </c>
      <c r="AL40" s="37" t="str">
        <f>IF(OR(AG40=Clasificación!$B$22,AG40=Clasificación!$B$23),Clasificación!$C$22,IF(AG40=Clasificación!$B$24,Clasificación!$C$24,"Por clasificar"))</f>
        <v>Crítica</v>
      </c>
    </row>
    <row r="41" spans="1:38" ht="123.75" x14ac:dyDescent="0.2">
      <c r="A41" s="113"/>
      <c r="B41" s="34">
        <v>33</v>
      </c>
      <c r="C41" s="34" t="s">
        <v>79</v>
      </c>
      <c r="D41" s="34" t="s">
        <v>98</v>
      </c>
      <c r="E41" s="34" t="s">
        <v>1436</v>
      </c>
      <c r="F41" s="44" t="str">
        <f>+VLOOKUP(G41,Inventario!B35:$D$10000,2,FALSE)</f>
        <v>AC033</v>
      </c>
      <c r="G41" s="35" t="s">
        <v>171</v>
      </c>
      <c r="H41" s="45" t="str">
        <f>+VLOOKUP(G41,Inventario!B35:$E$10000,3,FALSE)</f>
        <v>Documento de construcción colectiva de un conjunto ordenado y sistémico de grandes líneas de acción que se convierten en objetivos estratégicos, componentes estratégicos, plan estratégico, concretan proyectos y acciones específicas, ajustables en el tiempo y direccionadas con un propósito común, cuyo valor documental es de carácter administrativo.</v>
      </c>
      <c r="I41" s="35"/>
      <c r="J41" s="34" t="s">
        <v>524</v>
      </c>
      <c r="K41" s="34" t="s">
        <v>2539</v>
      </c>
      <c r="L41" s="45" t="str">
        <f>+VLOOKUP(G41,Inventario!B35:$E$10000,4,FALSE)</f>
        <v>Datos/información</v>
      </c>
      <c r="M41" s="44" t="s">
        <v>96</v>
      </c>
      <c r="N41" s="46"/>
      <c r="O41" s="34" t="s">
        <v>97</v>
      </c>
      <c r="P41" s="34" t="s">
        <v>96</v>
      </c>
      <c r="Q41" s="34" t="s">
        <v>96</v>
      </c>
      <c r="R41" s="34" t="s">
        <v>97</v>
      </c>
      <c r="S41" s="34" t="s">
        <v>81</v>
      </c>
      <c r="T41" s="46"/>
      <c r="U41" s="34" t="s">
        <v>2312</v>
      </c>
      <c r="V41" s="34" t="s">
        <v>1520</v>
      </c>
      <c r="W41" s="34" t="s">
        <v>2312</v>
      </c>
      <c r="X41" s="31"/>
      <c r="Y41" s="34" t="s">
        <v>279</v>
      </c>
      <c r="Z41" s="34" t="s">
        <v>282</v>
      </c>
      <c r="AA41" s="34" t="s">
        <v>302</v>
      </c>
      <c r="AB41" s="34" t="s">
        <v>1586</v>
      </c>
      <c r="AC41" s="34" t="s">
        <v>85</v>
      </c>
      <c r="AD41" s="31"/>
      <c r="AE41" s="47" t="s">
        <v>24</v>
      </c>
      <c r="AF41" s="47" t="s">
        <v>24</v>
      </c>
      <c r="AG41" s="47" t="s">
        <v>24</v>
      </c>
      <c r="AH41" s="48" t="str">
        <f t="shared" si="1"/>
        <v>No Crítico</v>
      </c>
      <c r="AI41" s="46"/>
      <c r="AJ41" s="37" t="str">
        <f>IF(AE41=Clasificación!$B$9,Clasificación!$C$9,IF(AE41=Clasificación!$B$10,Clasificación!$C$10,IF(OR(AE41=Clasificación!$B$11,AE41=Clasificación!$C$11),Clasificación!$C$11,"Por clasificar")))</f>
        <v>Pública</v>
      </c>
      <c r="AK41" s="37" t="str">
        <f>IF(OR(AF41=Clasificación!$B$15,AF41=Clasificación!$B$16),Clasificación!$C$15,IF(AF41=Clasificación!$B$17,Clasificación!$C$17,"Por clasificar"))</f>
        <v>No Crítica</v>
      </c>
      <c r="AL41" s="37" t="str">
        <f>IF(OR(AG41=Clasificación!$B$22,AG41=Clasificación!$B$23),Clasificación!$C$22,IF(AG41=Clasificación!$B$24,Clasificación!$C$24,"Por clasificar"))</f>
        <v>No Crítica</v>
      </c>
    </row>
    <row r="42" spans="1:38" ht="123.75" x14ac:dyDescent="0.2">
      <c r="A42" s="113"/>
      <c r="B42" s="34">
        <v>34</v>
      </c>
      <c r="C42" s="34" t="s">
        <v>79</v>
      </c>
      <c r="D42" s="34" t="s">
        <v>98</v>
      </c>
      <c r="E42" s="34" t="s">
        <v>1436</v>
      </c>
      <c r="F42" s="44" t="str">
        <f>+VLOOKUP(G42,Inventario!B36:$D$10000,2,FALSE)</f>
        <v>AC034</v>
      </c>
      <c r="G42" s="35" t="s">
        <v>174</v>
      </c>
      <c r="H42" s="45" t="str">
        <f>+VLOOKUP(G42,Inventario!B36:$E$10000,3,FALSE)</f>
        <v>Es una herramienta de planeación, por medio de la cuál cada componente/ subcomponente/ meta, presenta las actividades que se van a realizar en el período, con el propósito de cumplir lo establecido en el Plan Estratégico, cuyo valor documental es de carácter administrativo.</v>
      </c>
      <c r="I42" s="35"/>
      <c r="J42" s="34" t="s">
        <v>524</v>
      </c>
      <c r="K42" s="34" t="s">
        <v>2539</v>
      </c>
      <c r="L42" s="45" t="str">
        <f>+VLOOKUP(G42,Inventario!B36:$E$10000,4,FALSE)</f>
        <v>Datos/información</v>
      </c>
      <c r="M42" s="44" t="s">
        <v>96</v>
      </c>
      <c r="N42" s="46"/>
      <c r="O42" s="34" t="s">
        <v>97</v>
      </c>
      <c r="P42" s="34" t="s">
        <v>96</v>
      </c>
      <c r="Q42" s="34" t="s">
        <v>96</v>
      </c>
      <c r="R42" s="34" t="s">
        <v>97</v>
      </c>
      <c r="S42" s="34" t="s">
        <v>81</v>
      </c>
      <c r="T42" s="46"/>
      <c r="U42" s="34" t="s">
        <v>82</v>
      </c>
      <c r="V42" s="34" t="s">
        <v>1520</v>
      </c>
      <c r="W42" s="34" t="s">
        <v>83</v>
      </c>
      <c r="X42" s="31"/>
      <c r="Y42" s="34" t="s">
        <v>279</v>
      </c>
      <c r="Z42" s="34" t="s">
        <v>282</v>
      </c>
      <c r="AA42" s="34" t="s">
        <v>302</v>
      </c>
      <c r="AB42" s="34" t="s">
        <v>1587</v>
      </c>
      <c r="AC42" s="34" t="s">
        <v>85</v>
      </c>
      <c r="AD42" s="31"/>
      <c r="AE42" s="47" t="s">
        <v>24</v>
      </c>
      <c r="AF42" s="47" t="s">
        <v>24</v>
      </c>
      <c r="AG42" s="47" t="s">
        <v>24</v>
      </c>
      <c r="AH42" s="48" t="str">
        <f t="shared" si="1"/>
        <v>No Crítico</v>
      </c>
      <c r="AI42" s="46"/>
      <c r="AJ42" s="37" t="str">
        <f>IF(AE42=Clasificación!$B$9,Clasificación!$C$9,IF(AE42=Clasificación!$B$10,Clasificación!$C$10,IF(OR(AE42=Clasificación!$B$11,AE42=Clasificación!$C$11),Clasificación!$C$11,"Por clasificar")))</f>
        <v>Pública</v>
      </c>
      <c r="AK42" s="37" t="str">
        <f>IF(OR(AF42=Clasificación!$B$15,AF42=Clasificación!$B$16),Clasificación!$C$15,IF(AF42=Clasificación!$B$17,Clasificación!$C$17,"Por clasificar"))</f>
        <v>No Crítica</v>
      </c>
      <c r="AL42" s="37" t="str">
        <f>IF(OR(AG42=Clasificación!$B$22,AG42=Clasificación!$B$23),Clasificación!$C$22,IF(AG42=Clasificación!$B$24,Clasificación!$C$24,"Por clasificar"))</f>
        <v>No Crítica</v>
      </c>
    </row>
    <row r="43" spans="1:38" ht="78.75" x14ac:dyDescent="0.2">
      <c r="A43" s="113"/>
      <c r="B43" s="34">
        <v>35</v>
      </c>
      <c r="C43" s="34" t="s">
        <v>79</v>
      </c>
      <c r="D43" s="34" t="s">
        <v>98</v>
      </c>
      <c r="E43" s="34" t="s">
        <v>2312</v>
      </c>
      <c r="F43" s="44" t="str">
        <f>+VLOOKUP(G43,Inventario!B37:$D$10000,2,FALSE)</f>
        <v>AC035</v>
      </c>
      <c r="G43" s="35" t="s">
        <v>2210</v>
      </c>
      <c r="H43" s="45" t="str">
        <f>+VLOOKUP(G43,Inventario!B37:$E$10000,3,FALSE)</f>
        <v>Documento de construcción colectiva de un conjunto ordenado y sistémico de grandes líneas de acción que se convierten en objetivos estratégicos, componentes estratégicos, plan estratégico, concretan proyectos y acciones específicas, ajustables en el tiempo y direccionadas con un propósito común, cuyo valor documental es de carácter administrativo.</v>
      </c>
      <c r="I43" s="35"/>
      <c r="J43" s="34" t="s">
        <v>524</v>
      </c>
      <c r="K43" s="34" t="s">
        <v>2329</v>
      </c>
      <c r="L43" s="45" t="str">
        <f>+VLOOKUP(G43,Inventario!B37:$E$10000,4,FALSE)</f>
        <v>Datos/información</v>
      </c>
      <c r="M43" s="44" t="s">
        <v>96</v>
      </c>
      <c r="N43" s="46"/>
      <c r="O43" s="34" t="s">
        <v>97</v>
      </c>
      <c r="P43" s="34" t="s">
        <v>96</v>
      </c>
      <c r="Q43" s="34" t="s">
        <v>96</v>
      </c>
      <c r="R43" s="34" t="s">
        <v>96</v>
      </c>
      <c r="S43" s="34" t="s">
        <v>81</v>
      </c>
      <c r="T43" s="46"/>
      <c r="U43" s="34" t="s">
        <v>2312</v>
      </c>
      <c r="V43" s="34" t="s">
        <v>290</v>
      </c>
      <c r="W43" s="34" t="s">
        <v>2312</v>
      </c>
      <c r="X43" s="31"/>
      <c r="Y43" s="34" t="s">
        <v>279</v>
      </c>
      <c r="Z43" s="34" t="s">
        <v>282</v>
      </c>
      <c r="AA43" s="34" t="s">
        <v>302</v>
      </c>
      <c r="AB43" s="34" t="s">
        <v>692</v>
      </c>
      <c r="AC43" s="34" t="s">
        <v>286</v>
      </c>
      <c r="AD43" s="31"/>
      <c r="AE43" s="47" t="s">
        <v>24</v>
      </c>
      <c r="AF43" s="47" t="s">
        <v>25</v>
      </c>
      <c r="AG43" s="47" t="s">
        <v>25</v>
      </c>
      <c r="AH43" s="48" t="str">
        <f t="shared" si="1"/>
        <v>No Crítico</v>
      </c>
      <c r="AI43" s="46"/>
      <c r="AJ43" s="37" t="str">
        <f>IF(AE43=Clasificación!$B$9,Clasificación!$C$9,IF(AE43=Clasificación!$B$10,Clasificación!$C$10,IF(OR(AE43=Clasificación!$B$11,AE43=Clasificación!$C$11),Clasificación!$C$11,"Por clasificar")))</f>
        <v>Pública</v>
      </c>
      <c r="AK43" s="37" t="str">
        <f>IF(OR(AF43=Clasificación!$B$15,AF43=Clasificación!$B$16),Clasificación!$C$15,IF(AF43=Clasificación!$B$17,Clasificación!$C$17,"Por clasificar"))</f>
        <v>Crítica</v>
      </c>
      <c r="AL43" s="37" t="str">
        <f>IF(OR(AG43=Clasificación!$B$22,AG43=Clasificación!$B$23),Clasificación!$C$22,IF(AG43=Clasificación!$B$24,Clasificación!$C$24,"Por clasificar"))</f>
        <v>Crítica</v>
      </c>
    </row>
    <row r="44" spans="1:38" ht="90" x14ac:dyDescent="0.2">
      <c r="A44" s="113"/>
      <c r="B44" s="34">
        <v>36</v>
      </c>
      <c r="C44" s="34" t="s">
        <v>79</v>
      </c>
      <c r="D44" s="34" t="s">
        <v>98</v>
      </c>
      <c r="E44" s="34" t="s">
        <v>2312</v>
      </c>
      <c r="F44" s="44" t="str">
        <f>+VLOOKUP(G44,Inventario!B38:$D$10000,2,FALSE)</f>
        <v>AC036</v>
      </c>
      <c r="G44" s="35" t="s">
        <v>178</v>
      </c>
      <c r="H44" s="45" t="str">
        <f>+VLOOKUP(G44,Inventario!B38:$E$10000,3,FALSE)</f>
        <v>Documento resultado de las sesiones y reuniones donde se registran las decisiones y compromisos del mismo, cuyo valor documental es de carácter administrativo.</v>
      </c>
      <c r="I44" s="35"/>
      <c r="J44" s="34" t="s">
        <v>524</v>
      </c>
      <c r="K44" s="34" t="s">
        <v>2329</v>
      </c>
      <c r="L44" s="45" t="str">
        <f>+VLOOKUP(G44,Inventario!B38:$E$10000,4,FALSE)</f>
        <v>Datos/información</v>
      </c>
      <c r="M44" s="44" t="s">
        <v>97</v>
      </c>
      <c r="N44" s="46"/>
      <c r="O44" s="34" t="s">
        <v>97</v>
      </c>
      <c r="P44" s="34" t="s">
        <v>96</v>
      </c>
      <c r="Q44" s="34" t="s">
        <v>96</v>
      </c>
      <c r="R44" s="34" t="s">
        <v>96</v>
      </c>
      <c r="S44" s="34" t="s">
        <v>81</v>
      </c>
      <c r="T44" s="46"/>
      <c r="U44" s="34" t="s">
        <v>2332</v>
      </c>
      <c r="V44" s="34" t="s">
        <v>2312</v>
      </c>
      <c r="W44" s="34" t="s">
        <v>83</v>
      </c>
      <c r="X44" s="31"/>
      <c r="Y44" s="34" t="s">
        <v>279</v>
      </c>
      <c r="Z44" s="34" t="s">
        <v>282</v>
      </c>
      <c r="AA44" s="34" t="s">
        <v>289</v>
      </c>
      <c r="AB44" s="34" t="s">
        <v>1588</v>
      </c>
      <c r="AC44" s="34" t="s">
        <v>85</v>
      </c>
      <c r="AD44" s="31"/>
      <c r="AE44" s="47" t="s">
        <v>24</v>
      </c>
      <c r="AF44" s="47" t="s">
        <v>25</v>
      </c>
      <c r="AG44" s="47" t="s">
        <v>26</v>
      </c>
      <c r="AH44" s="48" t="str">
        <f t="shared" si="1"/>
        <v>Crítico</v>
      </c>
      <c r="AI44" s="46"/>
      <c r="AJ44" s="37" t="str">
        <f>IF(AE44=Clasificación!$B$9,Clasificación!$C$9,IF(AE44=Clasificación!$B$10,Clasificación!$C$10,IF(OR(AE44=Clasificación!$B$11,AE44=Clasificación!$C$11),Clasificación!$C$11,"Por clasificar")))</f>
        <v>Pública</v>
      </c>
      <c r="AK44" s="37" t="str">
        <f>IF(OR(AF44=Clasificación!$B$15,AF44=Clasificación!$B$16),Clasificación!$C$15,IF(AF44=Clasificación!$B$17,Clasificación!$C$17,"Por clasificar"))</f>
        <v>Crítica</v>
      </c>
      <c r="AL44" s="37" t="str">
        <f>IF(OR(AG44=Clasificación!$B$22,AG44=Clasificación!$B$23),Clasificación!$C$22,IF(AG44=Clasificación!$B$24,Clasificación!$C$24,"Por clasificar"))</f>
        <v>Crítica</v>
      </c>
    </row>
    <row r="45" spans="1:38" ht="123.75" x14ac:dyDescent="0.2">
      <c r="A45" s="113"/>
      <c r="B45" s="34">
        <v>37</v>
      </c>
      <c r="C45" s="34" t="s">
        <v>79</v>
      </c>
      <c r="D45" s="34" t="s">
        <v>98</v>
      </c>
      <c r="E45" s="34" t="s">
        <v>2312</v>
      </c>
      <c r="F45" s="44" t="str">
        <f>+VLOOKUP(G45,Inventario!B39:$D$10000,2,FALSE)</f>
        <v>AC037</v>
      </c>
      <c r="G45" s="35" t="s">
        <v>181</v>
      </c>
      <c r="H45" s="45" t="str">
        <f>+VLOOKUP(G45,Inventario!B39:$E$10000,3,FALSE)</f>
        <v>Documento que da cuenta de los resultados obtenidos con la implementación de los planes anticorrupción en cada una de las áreas de la SHD, cuyo valor documental es de carácter administrativo.</v>
      </c>
      <c r="I45" s="35"/>
      <c r="J45" s="34" t="s">
        <v>524</v>
      </c>
      <c r="K45" s="34" t="s">
        <v>2329</v>
      </c>
      <c r="L45" s="45" t="str">
        <f>+VLOOKUP(G45,Inventario!B39:$E$10000,4,FALSE)</f>
        <v>Datos/información</v>
      </c>
      <c r="M45" s="44" t="s">
        <v>96</v>
      </c>
      <c r="N45" s="46"/>
      <c r="O45" s="34" t="s">
        <v>97</v>
      </c>
      <c r="P45" s="34" t="s">
        <v>96</v>
      </c>
      <c r="Q45" s="34" t="s">
        <v>96</v>
      </c>
      <c r="R45" s="34" t="s">
        <v>96</v>
      </c>
      <c r="S45" s="34" t="s">
        <v>81</v>
      </c>
      <c r="T45" s="46"/>
      <c r="U45" s="34" t="s">
        <v>2312</v>
      </c>
      <c r="V45" s="34" t="s">
        <v>1520</v>
      </c>
      <c r="W45" s="34" t="s">
        <v>2312</v>
      </c>
      <c r="X45" s="31"/>
      <c r="Y45" s="34" t="s">
        <v>279</v>
      </c>
      <c r="Z45" s="34" t="s">
        <v>282</v>
      </c>
      <c r="AA45" s="34" t="s">
        <v>302</v>
      </c>
      <c r="AB45" s="34" t="s">
        <v>1589</v>
      </c>
      <c r="AC45" s="34" t="s">
        <v>85</v>
      </c>
      <c r="AD45" s="31"/>
      <c r="AE45" s="47" t="s">
        <v>24</v>
      </c>
      <c r="AF45" s="47" t="s">
        <v>25</v>
      </c>
      <c r="AG45" s="47" t="s">
        <v>25</v>
      </c>
      <c r="AH45" s="48" t="str">
        <f t="shared" si="1"/>
        <v>No Crítico</v>
      </c>
      <c r="AI45" s="46"/>
      <c r="AJ45" s="37" t="str">
        <f>IF(AE45=Clasificación!$B$9,Clasificación!$C$9,IF(AE45=Clasificación!$B$10,Clasificación!$C$10,IF(OR(AE45=Clasificación!$B$11,AE45=Clasificación!$C$11),Clasificación!$C$11,"Por clasificar")))</f>
        <v>Pública</v>
      </c>
      <c r="AK45" s="37" t="str">
        <f>IF(OR(AF45=Clasificación!$B$15,AF45=Clasificación!$B$16),Clasificación!$C$15,IF(AF45=Clasificación!$B$17,Clasificación!$C$17,"Por clasificar"))</f>
        <v>Crítica</v>
      </c>
      <c r="AL45" s="37" t="str">
        <f>IF(OR(AG45=Clasificación!$B$22,AG45=Clasificación!$B$23),Clasificación!$C$22,IF(AG45=Clasificación!$B$24,Clasificación!$C$24,"Por clasificar"))</f>
        <v>Crítica</v>
      </c>
    </row>
    <row r="46" spans="1:38" ht="123.75" x14ac:dyDescent="0.2">
      <c r="A46" s="113"/>
      <c r="B46" s="34">
        <v>38</v>
      </c>
      <c r="C46" s="34" t="s">
        <v>79</v>
      </c>
      <c r="D46" s="34" t="s">
        <v>98</v>
      </c>
      <c r="E46" s="34" t="s">
        <v>2312</v>
      </c>
      <c r="F46" s="44" t="str">
        <f>+VLOOKUP(G46,Inventario!B40:$D$10000,2,FALSE)</f>
        <v>AC038</v>
      </c>
      <c r="G46" s="35" t="s">
        <v>184</v>
      </c>
      <c r="H46" s="45" t="str">
        <f>+VLOOKUP(G46,Inventario!B40:$E$10000,3,FALSE)</f>
        <v>Documentos que acompañan y soportan el informe de los planes de anticorrupción, cuyo valor documental es de carácter administrativo.</v>
      </c>
      <c r="I46" s="35"/>
      <c r="J46" s="34" t="s">
        <v>524</v>
      </c>
      <c r="K46" s="34" t="s">
        <v>2329</v>
      </c>
      <c r="L46" s="45" t="str">
        <f>+VLOOKUP(G46,Inventario!B40:$E$10000,4,FALSE)</f>
        <v>Datos/información</v>
      </c>
      <c r="M46" s="44" t="s">
        <v>96</v>
      </c>
      <c r="N46" s="46"/>
      <c r="O46" s="34" t="s">
        <v>97</v>
      </c>
      <c r="P46" s="34" t="s">
        <v>96</v>
      </c>
      <c r="Q46" s="34" t="s">
        <v>96</v>
      </c>
      <c r="R46" s="34" t="s">
        <v>96</v>
      </c>
      <c r="S46" s="34" t="s">
        <v>81</v>
      </c>
      <c r="T46" s="46"/>
      <c r="U46" s="34" t="s">
        <v>2312</v>
      </c>
      <c r="V46" s="34" t="s">
        <v>1520</v>
      </c>
      <c r="W46" s="34" t="s">
        <v>2312</v>
      </c>
      <c r="X46" s="31"/>
      <c r="Y46" s="34" t="s">
        <v>279</v>
      </c>
      <c r="Z46" s="34" t="s">
        <v>282</v>
      </c>
      <c r="AA46" s="34" t="s">
        <v>302</v>
      </c>
      <c r="AB46" s="34" t="s">
        <v>1590</v>
      </c>
      <c r="AC46" s="34" t="s">
        <v>85</v>
      </c>
      <c r="AD46" s="31"/>
      <c r="AE46" s="47" t="s">
        <v>24</v>
      </c>
      <c r="AF46" s="47" t="s">
        <v>25</v>
      </c>
      <c r="AG46" s="47" t="s">
        <v>25</v>
      </c>
      <c r="AH46" s="48" t="str">
        <f t="shared" si="1"/>
        <v>No Crítico</v>
      </c>
      <c r="AI46" s="46"/>
      <c r="AJ46" s="37" t="str">
        <f>IF(AE46=Clasificación!$B$9,Clasificación!$C$9,IF(AE46=Clasificación!$B$10,Clasificación!$C$10,IF(OR(AE46=Clasificación!$B$11,AE46=Clasificación!$C$11),Clasificación!$C$11,"Por clasificar")))</f>
        <v>Pública</v>
      </c>
      <c r="AK46" s="37" t="str">
        <f>IF(OR(AF46=Clasificación!$B$15,AF46=Clasificación!$B$16),Clasificación!$C$15,IF(AF46=Clasificación!$B$17,Clasificación!$C$17,"Por clasificar"))</f>
        <v>Crítica</v>
      </c>
      <c r="AL46" s="37" t="str">
        <f>IF(OR(AG46=Clasificación!$B$22,AG46=Clasificación!$B$23),Clasificación!$C$22,IF(AG46=Clasificación!$B$24,Clasificación!$C$24,"Por clasificar"))</f>
        <v>Crítica</v>
      </c>
    </row>
    <row r="47" spans="1:38" ht="112.5" x14ac:dyDescent="0.2">
      <c r="A47" s="113"/>
      <c r="B47" s="34">
        <v>39</v>
      </c>
      <c r="C47" s="34" t="s">
        <v>79</v>
      </c>
      <c r="D47" s="34" t="s">
        <v>98</v>
      </c>
      <c r="E47" s="34" t="s">
        <v>1438</v>
      </c>
      <c r="F47" s="44" t="str">
        <f>+VLOOKUP(G47,Inventario!B41:$D$10000,2,FALSE)</f>
        <v>AC039</v>
      </c>
      <c r="G47" s="35" t="s">
        <v>187</v>
      </c>
      <c r="H47" s="45" t="str">
        <f>+VLOOKUP(G47,Inventario!B41:$E$10000,3,FALSE)</f>
        <v>Es la comunicación emitida por el área de planeación de la entidad dando los lineamientos para formular los proyectos de Inversión en la entidad, cuyo valor documental es de carácter administrativo, legal y/o jurídico.</v>
      </c>
      <c r="I47" s="35" t="s">
        <v>658</v>
      </c>
      <c r="J47" s="34" t="s">
        <v>291</v>
      </c>
      <c r="K47" s="34" t="s">
        <v>2544</v>
      </c>
      <c r="L47" s="45" t="str">
        <f>+VLOOKUP(G47,Inventario!B41:$E$10000,4,FALSE)</f>
        <v>Datos/información</v>
      </c>
      <c r="M47" s="44" t="s">
        <v>96</v>
      </c>
      <c r="N47" s="46"/>
      <c r="O47" s="34" t="s">
        <v>97</v>
      </c>
      <c r="P47" s="34" t="s">
        <v>96</v>
      </c>
      <c r="Q47" s="34" t="s">
        <v>96</v>
      </c>
      <c r="R47" s="34" t="s">
        <v>96</v>
      </c>
      <c r="S47" s="34" t="s">
        <v>81</v>
      </c>
      <c r="T47" s="46"/>
      <c r="U47" s="34" t="s">
        <v>82</v>
      </c>
      <c r="V47" s="34" t="s">
        <v>1521</v>
      </c>
      <c r="W47" s="34" t="s">
        <v>83</v>
      </c>
      <c r="X47" s="31"/>
      <c r="Y47" s="34" t="s">
        <v>279</v>
      </c>
      <c r="Z47" s="34" t="s">
        <v>282</v>
      </c>
      <c r="AA47" s="34" t="s">
        <v>297</v>
      </c>
      <c r="AB47" s="34" t="s">
        <v>693</v>
      </c>
      <c r="AC47" s="34" t="s">
        <v>85</v>
      </c>
      <c r="AD47" s="31"/>
      <c r="AE47" s="47" t="s">
        <v>24</v>
      </c>
      <c r="AF47" s="47" t="s">
        <v>25</v>
      </c>
      <c r="AG47" s="47" t="s">
        <v>25</v>
      </c>
      <c r="AH47" s="48" t="str">
        <f t="shared" si="1"/>
        <v>No Crítico</v>
      </c>
      <c r="AI47" s="46"/>
      <c r="AJ47" s="37" t="str">
        <f>IF(AE47=Clasificación!$B$9,Clasificación!$C$9,IF(AE47=Clasificación!$B$10,Clasificación!$C$10,IF(OR(AE47=Clasificación!$B$11,AE47=Clasificación!$C$11),Clasificación!$C$11,"Por clasificar")))</f>
        <v>Pública</v>
      </c>
      <c r="AK47" s="37" t="str">
        <f>IF(OR(AF47=Clasificación!$B$15,AF47=Clasificación!$B$16),Clasificación!$C$15,IF(AF47=Clasificación!$B$17,Clasificación!$C$17,"Por clasificar"))</f>
        <v>Crítica</v>
      </c>
      <c r="AL47" s="37" t="str">
        <f>IF(OR(AG47=Clasificación!$B$22,AG47=Clasificación!$B$23),Clasificación!$C$22,IF(AG47=Clasificación!$B$24,Clasificación!$C$24,"Por clasificar"))</f>
        <v>Crítica</v>
      </c>
    </row>
    <row r="48" spans="1:38" ht="112.5" x14ac:dyDescent="0.2">
      <c r="A48" s="113"/>
      <c r="B48" s="34">
        <v>40</v>
      </c>
      <c r="C48" s="34" t="s">
        <v>79</v>
      </c>
      <c r="D48" s="34" t="s">
        <v>98</v>
      </c>
      <c r="E48" s="34" t="s">
        <v>1438</v>
      </c>
      <c r="F48" s="44" t="str">
        <f>+VLOOKUP(G48,Inventario!B42:$D$10000,2,FALSE)</f>
        <v>AC040</v>
      </c>
      <c r="G48" s="35" t="s">
        <v>190</v>
      </c>
      <c r="H48" s="45" t="str">
        <f>+VLOOKUP(G48,Inventario!B42:$E$10000,3,FALSE)</f>
        <v>Es el documento que contiene los aspectos técnicos, administrativos y financieros para la formulación de un proyecto, cuyo valor documental es de carácter administrativo, legal y/o jurídico.</v>
      </c>
      <c r="I48" s="35" t="s">
        <v>659</v>
      </c>
      <c r="J48" s="34" t="s">
        <v>291</v>
      </c>
      <c r="K48" s="34" t="s">
        <v>2544</v>
      </c>
      <c r="L48" s="45" t="str">
        <f>+VLOOKUP(G48,Inventario!B42:$E$10000,4,FALSE)</f>
        <v>Datos/información</v>
      </c>
      <c r="M48" s="44" t="s">
        <v>96</v>
      </c>
      <c r="N48" s="46"/>
      <c r="O48" s="34" t="s">
        <v>97</v>
      </c>
      <c r="P48" s="34" t="s">
        <v>96</v>
      </c>
      <c r="Q48" s="34" t="s">
        <v>96</v>
      </c>
      <c r="R48" s="34" t="s">
        <v>96</v>
      </c>
      <c r="S48" s="34" t="s">
        <v>81</v>
      </c>
      <c r="T48" s="46"/>
      <c r="U48" s="34" t="s">
        <v>82</v>
      </c>
      <c r="V48" s="34" t="s">
        <v>1521</v>
      </c>
      <c r="W48" s="34" t="s">
        <v>83</v>
      </c>
      <c r="X48" s="31"/>
      <c r="Y48" s="34" t="s">
        <v>279</v>
      </c>
      <c r="Z48" s="34" t="s">
        <v>282</v>
      </c>
      <c r="AA48" s="34" t="s">
        <v>303</v>
      </c>
      <c r="AB48" s="34" t="s">
        <v>693</v>
      </c>
      <c r="AC48" s="34" t="s">
        <v>85</v>
      </c>
      <c r="AD48" s="31"/>
      <c r="AE48" s="47" t="s">
        <v>24</v>
      </c>
      <c r="AF48" s="47" t="s">
        <v>25</v>
      </c>
      <c r="AG48" s="47" t="s">
        <v>25</v>
      </c>
      <c r="AH48" s="48" t="str">
        <f t="shared" si="1"/>
        <v>No Crítico</v>
      </c>
      <c r="AI48" s="46"/>
      <c r="AJ48" s="37" t="str">
        <f>IF(AE48=Clasificación!$B$9,Clasificación!$C$9,IF(AE48=Clasificación!$B$10,Clasificación!$C$10,IF(OR(AE48=Clasificación!$B$11,AE48=Clasificación!$C$11),Clasificación!$C$11,"Por clasificar")))</f>
        <v>Pública</v>
      </c>
      <c r="AK48" s="37" t="str">
        <f>IF(OR(AF48=Clasificación!$B$15,AF48=Clasificación!$B$16),Clasificación!$C$15,IF(AF48=Clasificación!$B$17,Clasificación!$C$17,"Por clasificar"))</f>
        <v>Crítica</v>
      </c>
      <c r="AL48" s="37" t="str">
        <f>IF(OR(AG48=Clasificación!$B$22,AG48=Clasificación!$B$23),Clasificación!$C$22,IF(AG48=Clasificación!$B$24,Clasificación!$C$24,"Por clasificar"))</f>
        <v>Crítica</v>
      </c>
    </row>
    <row r="49" spans="1:38" ht="146.25" x14ac:dyDescent="0.2">
      <c r="A49" s="113"/>
      <c r="B49" s="34">
        <v>41</v>
      </c>
      <c r="C49" s="34" t="s">
        <v>79</v>
      </c>
      <c r="D49" s="34" t="s">
        <v>98</v>
      </c>
      <c r="E49" s="34" t="s">
        <v>1438</v>
      </c>
      <c r="F49" s="44" t="str">
        <f>+VLOOKUP(G49,Inventario!B43:$D$10000,2,FALSE)</f>
        <v>AC041</v>
      </c>
      <c r="G49" s="35" t="s">
        <v>193</v>
      </c>
      <c r="H49" s="45" t="str">
        <f>+VLOOKUP(G49,Inventario!B43:$E$10000,3,FALSE)</f>
        <v>Se define como una ficha esquemática que contiene el resumen de la información básica de un proyecto. Corresponde a la Secretaría Distrital de Planeación (SDP) determinar su contenido general y las orientaciones básicas para su diligenciamiento, cuyo valor documental es de carácter administrativo, legal y/o jurídico.</v>
      </c>
      <c r="I49" s="35"/>
      <c r="J49" s="34" t="s">
        <v>291</v>
      </c>
      <c r="K49" s="34" t="s">
        <v>2544</v>
      </c>
      <c r="L49" s="45" t="str">
        <f>+VLOOKUP(G49,Inventario!B43:$E$10000,4,FALSE)</f>
        <v>Datos/información</v>
      </c>
      <c r="M49" s="44" t="s">
        <v>96</v>
      </c>
      <c r="N49" s="46"/>
      <c r="O49" s="34" t="s">
        <v>97</v>
      </c>
      <c r="P49" s="34" t="s">
        <v>97</v>
      </c>
      <c r="Q49" s="34" t="s">
        <v>96</v>
      </c>
      <c r="R49" s="34" t="s">
        <v>96</v>
      </c>
      <c r="S49" s="34" t="s">
        <v>81</v>
      </c>
      <c r="T49" s="46"/>
      <c r="U49" s="34" t="s">
        <v>82</v>
      </c>
      <c r="V49" s="34" t="s">
        <v>1522</v>
      </c>
      <c r="W49" s="34" t="s">
        <v>83</v>
      </c>
      <c r="X49" s="31"/>
      <c r="Y49" s="34" t="s">
        <v>279</v>
      </c>
      <c r="Z49" s="34" t="s">
        <v>282</v>
      </c>
      <c r="AA49" s="34" t="s">
        <v>299</v>
      </c>
      <c r="AB49" s="34" t="s">
        <v>693</v>
      </c>
      <c r="AC49" s="34" t="s">
        <v>286</v>
      </c>
      <c r="AD49" s="31"/>
      <c r="AE49" s="47" t="s">
        <v>24</v>
      </c>
      <c r="AF49" s="47" t="s">
        <v>24</v>
      </c>
      <c r="AG49" s="47" t="s">
        <v>25</v>
      </c>
      <c r="AH49" s="48" t="str">
        <f t="shared" si="1"/>
        <v>No Crítico</v>
      </c>
      <c r="AI49" s="46"/>
      <c r="AJ49" s="37" t="str">
        <f>IF(AE49=Clasificación!$B$9,Clasificación!$C$9,IF(AE49=Clasificación!$B$10,Clasificación!$C$10,IF(OR(AE49=Clasificación!$B$11,AE49=Clasificación!$C$11),Clasificación!$C$11,"Por clasificar")))</f>
        <v>Pública</v>
      </c>
      <c r="AK49" s="37" t="str">
        <f>IF(OR(AF49=Clasificación!$B$15,AF49=Clasificación!$B$16),Clasificación!$C$15,IF(AF49=Clasificación!$B$17,Clasificación!$C$17,"Por clasificar"))</f>
        <v>No Crítica</v>
      </c>
      <c r="AL49" s="37" t="str">
        <f>IF(OR(AG49=Clasificación!$B$22,AG49=Clasificación!$B$23),Clasificación!$C$22,IF(AG49=Clasificación!$B$24,Clasificación!$C$24,"Por clasificar"))</f>
        <v>Crítica</v>
      </c>
    </row>
    <row r="50" spans="1:38" ht="123.75" x14ac:dyDescent="0.2">
      <c r="A50" s="113"/>
      <c r="B50" s="34">
        <v>42</v>
      </c>
      <c r="C50" s="34" t="s">
        <v>79</v>
      </c>
      <c r="D50" s="34" t="s">
        <v>98</v>
      </c>
      <c r="E50" s="34" t="s">
        <v>1438</v>
      </c>
      <c r="F50" s="44" t="str">
        <f>+VLOOKUP(G50,Inventario!B44:$D$10000,2,FALSE)</f>
        <v>AC042</v>
      </c>
      <c r="G50" s="35" t="s">
        <v>196</v>
      </c>
      <c r="H50" s="45" t="str">
        <f>+VLOOKUP(G50,Inventario!B44:$E$10000,3,FALSE)</f>
        <v>Documento expedido por la Oficina Asesora de Planeación, o quien haga sus veces, previa verificación de los siguientes aspectos: i) la concordancia del proyecto con los lineamientos y políticas del Plan de Desarrollo Distrital vigente; ii) las competencias de la entidad para ejecutar el proyecto propuesto; iii) la coherencia de la solución que plantea el proyecto con el problema o situación que se pretende resolver, y iv) el cumplimiento de los lineamientos establecidos por la SDP para la formulación de proyectos, cuyo valor documental es de carácter administrativo, legal y/o jurídico.</v>
      </c>
      <c r="I50" s="35" t="s">
        <v>660</v>
      </c>
      <c r="J50" s="34" t="s">
        <v>291</v>
      </c>
      <c r="K50" s="34" t="s">
        <v>2544</v>
      </c>
      <c r="L50" s="45" t="str">
        <f>+VLOOKUP(G50,Inventario!B44:$E$10000,4,FALSE)</f>
        <v>Datos/información</v>
      </c>
      <c r="M50" s="44" t="s">
        <v>96</v>
      </c>
      <c r="N50" s="46"/>
      <c r="O50" s="34" t="s">
        <v>97</v>
      </c>
      <c r="P50" s="34" t="s">
        <v>96</v>
      </c>
      <c r="Q50" s="34" t="s">
        <v>96</v>
      </c>
      <c r="R50" s="34" t="s">
        <v>96</v>
      </c>
      <c r="S50" s="34" t="s">
        <v>81</v>
      </c>
      <c r="T50" s="46"/>
      <c r="U50" s="34" t="s">
        <v>82</v>
      </c>
      <c r="V50" s="34" t="s">
        <v>1521</v>
      </c>
      <c r="W50" s="34" t="s">
        <v>83</v>
      </c>
      <c r="X50" s="31"/>
      <c r="Y50" s="34" t="s">
        <v>279</v>
      </c>
      <c r="Z50" s="34" t="s">
        <v>282</v>
      </c>
      <c r="AA50" s="34" t="s">
        <v>297</v>
      </c>
      <c r="AB50" s="34" t="s">
        <v>693</v>
      </c>
      <c r="AC50" s="34" t="s">
        <v>85</v>
      </c>
      <c r="AD50" s="31"/>
      <c r="AE50" s="47" t="s">
        <v>24</v>
      </c>
      <c r="AF50" s="47" t="s">
        <v>25</v>
      </c>
      <c r="AG50" s="47" t="s">
        <v>25</v>
      </c>
      <c r="AH50" s="48" t="str">
        <f t="shared" si="1"/>
        <v>No Crítico</v>
      </c>
      <c r="AI50" s="46"/>
      <c r="AJ50" s="37" t="str">
        <f>IF(AE50=Clasificación!$B$9,Clasificación!$C$9,IF(AE50=Clasificación!$B$10,Clasificación!$C$10,IF(OR(AE50=Clasificación!$B$11,AE50=Clasificación!$C$11),Clasificación!$C$11,"Por clasificar")))</f>
        <v>Pública</v>
      </c>
      <c r="AK50" s="37" t="str">
        <f>IF(OR(AF50=Clasificación!$B$15,AF50=Clasificación!$B$16),Clasificación!$C$15,IF(AF50=Clasificación!$B$17,Clasificación!$C$17,"Por clasificar"))</f>
        <v>Crítica</v>
      </c>
      <c r="AL50" s="37" t="str">
        <f>IF(OR(AG50=Clasificación!$B$22,AG50=Clasificación!$B$23),Clasificación!$C$22,IF(AG50=Clasificación!$B$24,Clasificación!$C$24,"Por clasificar"))</f>
        <v>Crítica</v>
      </c>
    </row>
    <row r="51" spans="1:38" ht="112.5" x14ac:dyDescent="0.2">
      <c r="A51" s="113"/>
      <c r="B51" s="34">
        <v>43</v>
      </c>
      <c r="C51" s="34" t="s">
        <v>79</v>
      </c>
      <c r="D51" s="34" t="s">
        <v>98</v>
      </c>
      <c r="E51" s="34" t="s">
        <v>1438</v>
      </c>
      <c r="F51" s="44" t="str">
        <f>+VLOOKUP(G51,Inventario!B45:$D$10000,2,FALSE)</f>
        <v>AC043</v>
      </c>
      <c r="G51" s="35" t="s">
        <v>199</v>
      </c>
      <c r="H51" s="45" t="str">
        <f>+VLOOKUP(G51,Inventario!B45:$E$10000,3,FALSE)</f>
        <v>Documento con el concepto de ratificación emitido por el profesional de la Oficina Asesora de Planeación una vez ha revisado los documentos que soportan la actualización del proyecto, cuyo valor documental es de carácter administrativo, legal y/o jurídico.</v>
      </c>
      <c r="I51" s="35" t="s">
        <v>661</v>
      </c>
      <c r="J51" s="34" t="s">
        <v>291</v>
      </c>
      <c r="K51" s="34" t="s">
        <v>2544</v>
      </c>
      <c r="L51" s="45" t="str">
        <f>+VLOOKUP(G51,Inventario!B45:$E$10000,4,FALSE)</f>
        <v>Datos/información</v>
      </c>
      <c r="M51" s="44" t="s">
        <v>96</v>
      </c>
      <c r="N51" s="46"/>
      <c r="O51" s="34" t="s">
        <v>97</v>
      </c>
      <c r="P51" s="34" t="s">
        <v>96</v>
      </c>
      <c r="Q51" s="34" t="s">
        <v>96</v>
      </c>
      <c r="R51" s="34" t="s">
        <v>96</v>
      </c>
      <c r="S51" s="34" t="s">
        <v>81</v>
      </c>
      <c r="T51" s="46"/>
      <c r="U51" s="34" t="s">
        <v>82</v>
      </c>
      <c r="V51" s="34" t="s">
        <v>1521</v>
      </c>
      <c r="W51" s="34" t="s">
        <v>83</v>
      </c>
      <c r="X51" s="31"/>
      <c r="Y51" s="34" t="s">
        <v>279</v>
      </c>
      <c r="Z51" s="34" t="s">
        <v>282</v>
      </c>
      <c r="AA51" s="34" t="s">
        <v>297</v>
      </c>
      <c r="AB51" s="34" t="s">
        <v>693</v>
      </c>
      <c r="AC51" s="34" t="s">
        <v>85</v>
      </c>
      <c r="AD51" s="31"/>
      <c r="AE51" s="47" t="s">
        <v>24</v>
      </c>
      <c r="AF51" s="47" t="s">
        <v>25</v>
      </c>
      <c r="AG51" s="47" t="s">
        <v>25</v>
      </c>
      <c r="AH51" s="48" t="str">
        <f t="shared" si="1"/>
        <v>No Crítico</v>
      </c>
      <c r="AI51" s="46"/>
      <c r="AJ51" s="37" t="str">
        <f>IF(AE51=Clasificación!$B$9,Clasificación!$C$9,IF(AE51=Clasificación!$B$10,Clasificación!$C$10,IF(OR(AE51=Clasificación!$B$11,AE51=Clasificación!$C$11),Clasificación!$C$11,"Por clasificar")))</f>
        <v>Pública</v>
      </c>
      <c r="AK51" s="37" t="str">
        <f>IF(OR(AF51=Clasificación!$B$15,AF51=Clasificación!$B$16),Clasificación!$C$15,IF(AF51=Clasificación!$B$17,Clasificación!$C$17,"Por clasificar"))</f>
        <v>Crítica</v>
      </c>
      <c r="AL51" s="37" t="str">
        <f>IF(OR(AG51=Clasificación!$B$22,AG51=Clasificación!$B$23),Clasificación!$C$22,IF(AG51=Clasificación!$B$24,Clasificación!$C$24,"Por clasificar"))</f>
        <v>Crítica</v>
      </c>
    </row>
    <row r="52" spans="1:38" ht="112.5" x14ac:dyDescent="0.2">
      <c r="A52" s="113"/>
      <c r="B52" s="34">
        <v>44</v>
      </c>
      <c r="C52" s="34" t="s">
        <v>79</v>
      </c>
      <c r="D52" s="34" t="s">
        <v>98</v>
      </c>
      <c r="E52" s="34" t="s">
        <v>1438</v>
      </c>
      <c r="F52" s="44" t="str">
        <f>+VLOOKUP(G52,Inventario!B46:$D$10000,2,FALSE)</f>
        <v>AC044</v>
      </c>
      <c r="G52" s="35" t="s">
        <v>202</v>
      </c>
      <c r="H52" s="45" t="str">
        <f>+VLOOKUP(G52,Inventario!B46:$E$10000,3,FALSE)</f>
        <v>Documento con la programación que cada año los gerentes hacen del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v>
      </c>
      <c r="I52" s="35"/>
      <c r="J52" s="34" t="s">
        <v>291</v>
      </c>
      <c r="K52" s="34" t="s">
        <v>2544</v>
      </c>
      <c r="L52" s="45" t="str">
        <f>+VLOOKUP(G52,Inventario!B46:$E$10000,4,FALSE)</f>
        <v>Datos/información</v>
      </c>
      <c r="M52" s="44" t="s">
        <v>96</v>
      </c>
      <c r="N52" s="46"/>
      <c r="O52" s="34" t="s">
        <v>97</v>
      </c>
      <c r="P52" s="34" t="s">
        <v>96</v>
      </c>
      <c r="Q52" s="34" t="s">
        <v>96</v>
      </c>
      <c r="R52" s="34" t="s">
        <v>96</v>
      </c>
      <c r="S52" s="34" t="s">
        <v>81</v>
      </c>
      <c r="T52" s="46"/>
      <c r="U52" s="34" t="s">
        <v>2312</v>
      </c>
      <c r="V52" s="34" t="s">
        <v>1521</v>
      </c>
      <c r="W52" s="34" t="s">
        <v>2312</v>
      </c>
      <c r="X52" s="31"/>
      <c r="Y52" s="34" t="s">
        <v>279</v>
      </c>
      <c r="Z52" s="34" t="s">
        <v>282</v>
      </c>
      <c r="AA52" s="34" t="s">
        <v>304</v>
      </c>
      <c r="AB52" s="34" t="s">
        <v>693</v>
      </c>
      <c r="AC52" s="34" t="s">
        <v>85</v>
      </c>
      <c r="AD52" s="31"/>
      <c r="AE52" s="47" t="s">
        <v>24</v>
      </c>
      <c r="AF52" s="47" t="s">
        <v>25</v>
      </c>
      <c r="AG52" s="47" t="s">
        <v>25</v>
      </c>
      <c r="AH52" s="48" t="str">
        <f t="shared" si="1"/>
        <v>No Crítico</v>
      </c>
      <c r="AI52" s="46"/>
      <c r="AJ52" s="37" t="str">
        <f>IF(AE52=Clasificación!$B$9,Clasificación!$C$9,IF(AE52=Clasificación!$B$10,Clasificación!$C$10,IF(OR(AE52=Clasificación!$B$11,AE52=Clasificación!$C$11),Clasificación!$C$11,"Por clasificar")))</f>
        <v>Pública</v>
      </c>
      <c r="AK52" s="37" t="str">
        <f>IF(OR(AF52=Clasificación!$B$15,AF52=Clasificación!$B$16),Clasificación!$C$15,IF(AF52=Clasificación!$B$17,Clasificación!$C$17,"Por clasificar"))</f>
        <v>Crítica</v>
      </c>
      <c r="AL52" s="37" t="str">
        <f>IF(OR(AG52=Clasificación!$B$22,AG52=Clasificación!$B$23),Clasificación!$C$22,IF(AG52=Clasificación!$B$24,Clasificación!$C$24,"Por clasificar"))</f>
        <v>Crítica</v>
      </c>
    </row>
    <row r="53" spans="1:38" ht="112.5" x14ac:dyDescent="0.2">
      <c r="A53" s="113"/>
      <c r="B53" s="34">
        <v>45</v>
      </c>
      <c r="C53" s="34" t="s">
        <v>79</v>
      </c>
      <c r="D53" s="34" t="s">
        <v>98</v>
      </c>
      <c r="E53" s="34" t="s">
        <v>1438</v>
      </c>
      <c r="F53" s="44" t="str">
        <f>+VLOOKUP(G53,Inventario!B47:$D$10000,2,FALSE)</f>
        <v>AC045</v>
      </c>
      <c r="G53" s="35" t="s">
        <v>205</v>
      </c>
      <c r="H53" s="45" t="str">
        <f>+VLOOKUP(G53,Inventario!B47:$E$10000,3,FALSE)</f>
        <v>Formato con los resultados de inversión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v>
      </c>
      <c r="I53" s="35" t="s">
        <v>662</v>
      </c>
      <c r="J53" s="34" t="s">
        <v>291</v>
      </c>
      <c r="K53" s="34" t="s">
        <v>2544</v>
      </c>
      <c r="L53" s="45" t="str">
        <f>+VLOOKUP(G53,Inventario!B47:$E$10000,4,FALSE)</f>
        <v>Datos/información</v>
      </c>
      <c r="M53" s="44" t="s">
        <v>96</v>
      </c>
      <c r="N53" s="46"/>
      <c r="O53" s="34" t="s">
        <v>97</v>
      </c>
      <c r="P53" s="34" t="s">
        <v>96</v>
      </c>
      <c r="Q53" s="34" t="s">
        <v>96</v>
      </c>
      <c r="R53" s="34" t="s">
        <v>96</v>
      </c>
      <c r="S53" s="34" t="s">
        <v>81</v>
      </c>
      <c r="T53" s="46"/>
      <c r="U53" s="34" t="s">
        <v>82</v>
      </c>
      <c r="V53" s="34" t="s">
        <v>1521</v>
      </c>
      <c r="W53" s="34" t="s">
        <v>83</v>
      </c>
      <c r="X53" s="31"/>
      <c r="Y53" s="34" t="s">
        <v>279</v>
      </c>
      <c r="Z53" s="34" t="s">
        <v>282</v>
      </c>
      <c r="AA53" s="34" t="s">
        <v>303</v>
      </c>
      <c r="AB53" s="34" t="s">
        <v>693</v>
      </c>
      <c r="AC53" s="34" t="s">
        <v>85</v>
      </c>
      <c r="AD53" s="31"/>
      <c r="AE53" s="47" t="s">
        <v>24</v>
      </c>
      <c r="AF53" s="47" t="s">
        <v>25</v>
      </c>
      <c r="AG53" s="47" t="s">
        <v>25</v>
      </c>
      <c r="AH53" s="48" t="str">
        <f t="shared" si="1"/>
        <v>No Crítico</v>
      </c>
      <c r="AI53" s="46"/>
      <c r="AJ53" s="37" t="str">
        <f>IF(AE53=Clasificación!$B$9,Clasificación!$C$9,IF(AE53=Clasificación!$B$10,Clasificación!$C$10,IF(OR(AE53=Clasificación!$B$11,AE53=Clasificación!$C$11),Clasificación!$C$11,"Por clasificar")))</f>
        <v>Pública</v>
      </c>
      <c r="AK53" s="37" t="str">
        <f>IF(OR(AF53=Clasificación!$B$15,AF53=Clasificación!$B$16),Clasificación!$C$15,IF(AF53=Clasificación!$B$17,Clasificación!$C$17,"Por clasificar"))</f>
        <v>Crítica</v>
      </c>
      <c r="AL53" s="37" t="str">
        <f>IF(OR(AG53=Clasificación!$B$22,AG53=Clasificación!$B$23),Clasificación!$C$22,IF(AG53=Clasificación!$B$24,Clasificación!$C$24,"Por clasificar"))</f>
        <v>Crítica</v>
      </c>
    </row>
    <row r="54" spans="1:38" ht="112.5" x14ac:dyDescent="0.2">
      <c r="A54" s="113"/>
      <c r="B54" s="34">
        <v>46</v>
      </c>
      <c r="C54" s="34" t="s">
        <v>79</v>
      </c>
      <c r="D54" s="34" t="s">
        <v>98</v>
      </c>
      <c r="E54" s="34" t="s">
        <v>1438</v>
      </c>
      <c r="F54" s="44" t="str">
        <f>+VLOOKUP(G54,Inventario!B48:$D$10000,2,FALSE)</f>
        <v>AC046</v>
      </c>
      <c r="G54" s="35" t="s">
        <v>2211</v>
      </c>
      <c r="H54" s="45" t="str">
        <f>+VLOOKUP(G54,Inventario!B48:$E$10000,3,FALSE)</f>
        <v>Formato con la identificación de productos costos unitarios y totales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v>
      </c>
      <c r="I54" s="35" t="s">
        <v>663</v>
      </c>
      <c r="J54" s="34" t="s">
        <v>291</v>
      </c>
      <c r="K54" s="34" t="s">
        <v>2544</v>
      </c>
      <c r="L54" s="45" t="str">
        <f>+VLOOKUP(G54,Inventario!B48:$E$10000,4,FALSE)</f>
        <v>Datos/información</v>
      </c>
      <c r="M54" s="44" t="s">
        <v>96</v>
      </c>
      <c r="N54" s="46"/>
      <c r="O54" s="34" t="s">
        <v>97</v>
      </c>
      <c r="P54" s="34" t="s">
        <v>96</v>
      </c>
      <c r="Q54" s="34" t="s">
        <v>96</v>
      </c>
      <c r="R54" s="34" t="s">
        <v>96</v>
      </c>
      <c r="S54" s="34" t="s">
        <v>81</v>
      </c>
      <c r="T54" s="46"/>
      <c r="U54" s="34" t="s">
        <v>82</v>
      </c>
      <c r="V54" s="34" t="s">
        <v>1521</v>
      </c>
      <c r="W54" s="34" t="s">
        <v>83</v>
      </c>
      <c r="X54" s="31"/>
      <c r="Y54" s="34" t="s">
        <v>279</v>
      </c>
      <c r="Z54" s="34" t="s">
        <v>282</v>
      </c>
      <c r="AA54" s="34" t="s">
        <v>303</v>
      </c>
      <c r="AB54" s="34" t="s">
        <v>693</v>
      </c>
      <c r="AC54" s="34" t="s">
        <v>85</v>
      </c>
      <c r="AD54" s="31"/>
      <c r="AE54" s="47" t="s">
        <v>24</v>
      </c>
      <c r="AF54" s="47" t="s">
        <v>25</v>
      </c>
      <c r="AG54" s="47" t="s">
        <v>25</v>
      </c>
      <c r="AH54" s="48" t="str">
        <f t="shared" si="1"/>
        <v>No Crítico</v>
      </c>
      <c r="AI54" s="46"/>
      <c r="AJ54" s="37" t="str">
        <f>IF(AE54=Clasificación!$B$9,Clasificación!$C$9,IF(AE54=Clasificación!$B$10,Clasificación!$C$10,IF(OR(AE54=Clasificación!$B$11,AE54=Clasificación!$C$11),Clasificación!$C$11,"Por clasificar")))</f>
        <v>Pública</v>
      </c>
      <c r="AK54" s="37" t="str">
        <f>IF(OR(AF54=Clasificación!$B$15,AF54=Clasificación!$B$16),Clasificación!$C$15,IF(AF54=Clasificación!$B$17,Clasificación!$C$17,"Por clasificar"))</f>
        <v>Crítica</v>
      </c>
      <c r="AL54" s="37" t="str">
        <f>IF(OR(AG54=Clasificación!$B$22,AG54=Clasificación!$B$23),Clasificación!$C$22,IF(AG54=Clasificación!$B$24,Clasificación!$C$24,"Por clasificar"))</f>
        <v>Crítica</v>
      </c>
    </row>
    <row r="55" spans="1:38" ht="112.5" x14ac:dyDescent="0.2">
      <c r="A55" s="113"/>
      <c r="B55" s="34">
        <v>47</v>
      </c>
      <c r="C55" s="34" t="s">
        <v>79</v>
      </c>
      <c r="D55" s="34" t="s">
        <v>98</v>
      </c>
      <c r="E55" s="34" t="s">
        <v>1438</v>
      </c>
      <c r="F55" s="44" t="str">
        <f>+VLOOKUP(G55,Inventario!B49:$D$10000,2,FALSE)</f>
        <v>AC047</v>
      </c>
      <c r="G55" s="35" t="s">
        <v>210</v>
      </c>
      <c r="H55" s="45" t="str">
        <f>+VLOOKUP(G55,Inventario!B49:$E$10000,3,FALSE)</f>
        <v>Formato con la información de las reservas presupuestales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v>
      </c>
      <c r="I55" s="35" t="s">
        <v>664</v>
      </c>
      <c r="J55" s="34" t="s">
        <v>291</v>
      </c>
      <c r="K55" s="34" t="s">
        <v>2544</v>
      </c>
      <c r="L55" s="45" t="str">
        <f>+VLOOKUP(G55,Inventario!B49:$E$10000,4,FALSE)</f>
        <v>Datos/información</v>
      </c>
      <c r="M55" s="44" t="s">
        <v>96</v>
      </c>
      <c r="N55" s="46"/>
      <c r="O55" s="34" t="s">
        <v>97</v>
      </c>
      <c r="P55" s="34" t="s">
        <v>96</v>
      </c>
      <c r="Q55" s="34" t="s">
        <v>96</v>
      </c>
      <c r="R55" s="34" t="s">
        <v>96</v>
      </c>
      <c r="S55" s="34" t="s">
        <v>81</v>
      </c>
      <c r="T55" s="46"/>
      <c r="U55" s="34" t="s">
        <v>82</v>
      </c>
      <c r="V55" s="34" t="s">
        <v>1521</v>
      </c>
      <c r="W55" s="34" t="s">
        <v>83</v>
      </c>
      <c r="X55" s="31"/>
      <c r="Y55" s="34" t="s">
        <v>279</v>
      </c>
      <c r="Z55" s="34" t="s">
        <v>282</v>
      </c>
      <c r="AA55" s="34" t="s">
        <v>303</v>
      </c>
      <c r="AB55" s="34" t="s">
        <v>693</v>
      </c>
      <c r="AC55" s="34" t="s">
        <v>85</v>
      </c>
      <c r="AD55" s="31"/>
      <c r="AE55" s="47" t="s">
        <v>24</v>
      </c>
      <c r="AF55" s="47" t="s">
        <v>25</v>
      </c>
      <c r="AG55" s="47" t="s">
        <v>25</v>
      </c>
      <c r="AH55" s="48" t="str">
        <f t="shared" si="1"/>
        <v>No Crítico</v>
      </c>
      <c r="AI55" s="46"/>
      <c r="AJ55" s="37" t="str">
        <f>IF(AE55=Clasificación!$B$9,Clasificación!$C$9,IF(AE55=Clasificación!$B$10,Clasificación!$C$10,IF(OR(AE55=Clasificación!$B$11,AE55=Clasificación!$C$11),Clasificación!$C$11,"Por clasificar")))</f>
        <v>Pública</v>
      </c>
      <c r="AK55" s="37" t="str">
        <f>IF(OR(AF55=Clasificación!$B$15,AF55=Clasificación!$B$16),Clasificación!$C$15,IF(AF55=Clasificación!$B$17,Clasificación!$C$17,"Por clasificar"))</f>
        <v>Crítica</v>
      </c>
      <c r="AL55" s="37" t="str">
        <f>IF(OR(AG55=Clasificación!$B$22,AG55=Clasificación!$B$23),Clasificación!$C$22,IF(AG55=Clasificación!$B$24,Clasificación!$C$24,"Por clasificar"))</f>
        <v>Crítica</v>
      </c>
    </row>
    <row r="56" spans="1:38" ht="112.5" x14ac:dyDescent="0.2">
      <c r="A56" s="113"/>
      <c r="B56" s="34">
        <v>48</v>
      </c>
      <c r="C56" s="34" t="s">
        <v>79</v>
      </c>
      <c r="D56" s="34" t="s">
        <v>98</v>
      </c>
      <c r="E56" s="34" t="s">
        <v>1438</v>
      </c>
      <c r="F56" s="44" t="str">
        <f>+VLOOKUP(G56,Inventario!B50:$D$10000,2,FALSE)</f>
        <v>AC048</v>
      </c>
      <c r="G56" s="35" t="s">
        <v>213</v>
      </c>
      <c r="H56" s="45" t="str">
        <f>+VLOOKUP(G56,Inventario!B50:$E$10000,3,FALSE)</f>
        <v>Formato con el plan de contratación inicial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v>
      </c>
      <c r="I56" s="35" t="s">
        <v>665</v>
      </c>
      <c r="J56" s="34" t="s">
        <v>291</v>
      </c>
      <c r="K56" s="34" t="s">
        <v>2544</v>
      </c>
      <c r="L56" s="45" t="str">
        <f>+VLOOKUP(G56,Inventario!B50:$E$10000,4,FALSE)</f>
        <v>Datos/información</v>
      </c>
      <c r="M56" s="44" t="s">
        <v>96</v>
      </c>
      <c r="N56" s="46"/>
      <c r="O56" s="34" t="s">
        <v>97</v>
      </c>
      <c r="P56" s="34" t="s">
        <v>96</v>
      </c>
      <c r="Q56" s="34" t="s">
        <v>96</v>
      </c>
      <c r="R56" s="34" t="s">
        <v>96</v>
      </c>
      <c r="S56" s="34" t="s">
        <v>81</v>
      </c>
      <c r="T56" s="46"/>
      <c r="U56" s="34" t="s">
        <v>82</v>
      </c>
      <c r="V56" s="34" t="s">
        <v>1521</v>
      </c>
      <c r="W56" s="34" t="s">
        <v>83</v>
      </c>
      <c r="X56" s="31"/>
      <c r="Y56" s="34" t="s">
        <v>279</v>
      </c>
      <c r="Z56" s="34" t="s">
        <v>282</v>
      </c>
      <c r="AA56" s="34" t="s">
        <v>303</v>
      </c>
      <c r="AB56" s="34" t="s">
        <v>693</v>
      </c>
      <c r="AC56" s="34" t="s">
        <v>85</v>
      </c>
      <c r="AD56" s="31"/>
      <c r="AE56" s="47" t="s">
        <v>24</v>
      </c>
      <c r="AF56" s="47" t="s">
        <v>25</v>
      </c>
      <c r="AG56" s="47" t="s">
        <v>25</v>
      </c>
      <c r="AH56" s="48" t="str">
        <f t="shared" si="1"/>
        <v>No Crítico</v>
      </c>
      <c r="AI56" s="46"/>
      <c r="AJ56" s="37" t="str">
        <f>IF(AE56=Clasificación!$B$9,Clasificación!$C$9,IF(AE56=Clasificación!$B$10,Clasificación!$C$10,IF(OR(AE56=Clasificación!$B$11,AE56=Clasificación!$C$11),Clasificación!$C$11,"Por clasificar")))</f>
        <v>Pública</v>
      </c>
      <c r="AK56" s="37" t="str">
        <f>IF(OR(AF56=Clasificación!$B$15,AF56=Clasificación!$B$16),Clasificación!$C$15,IF(AF56=Clasificación!$B$17,Clasificación!$C$17,"Por clasificar"))</f>
        <v>Crítica</v>
      </c>
      <c r="AL56" s="37" t="str">
        <f>IF(OR(AG56=Clasificación!$B$22,AG56=Clasificación!$B$23),Clasificación!$C$22,IF(AG56=Clasificación!$B$24,Clasificación!$C$24,"Por clasificar"))</f>
        <v>Crítica</v>
      </c>
    </row>
    <row r="57" spans="1:38" ht="112.5" x14ac:dyDescent="0.2">
      <c r="A57" s="113"/>
      <c r="B57" s="34">
        <v>49</v>
      </c>
      <c r="C57" s="34" t="s">
        <v>79</v>
      </c>
      <c r="D57" s="34" t="s">
        <v>98</v>
      </c>
      <c r="E57" s="34" t="s">
        <v>1438</v>
      </c>
      <c r="F57" s="44" t="str">
        <f>+VLOOKUP(G57,Inventario!B51:$D$10000,2,FALSE)</f>
        <v>AC049</v>
      </c>
      <c r="G57" s="35" t="s">
        <v>216</v>
      </c>
      <c r="H57" s="45" t="str">
        <f>+VLOOKUP(G57,Inventario!B51:$E$10000,3,FALSE)</f>
        <v>Documento mediante el cual se programa y hace seguimiento del estado dela gestión de los proyectos de Inversión, cuyo valor documental es de carácter administrativo, legal y/o jurídico.</v>
      </c>
      <c r="I57" s="35"/>
      <c r="J57" s="34" t="s">
        <v>291</v>
      </c>
      <c r="K57" s="34" t="s">
        <v>2544</v>
      </c>
      <c r="L57" s="45" t="str">
        <f>+VLOOKUP(G57,Inventario!B51:$E$10000,4,FALSE)</f>
        <v>Datos/información</v>
      </c>
      <c r="M57" s="44" t="s">
        <v>96</v>
      </c>
      <c r="N57" s="46"/>
      <c r="O57" s="34" t="s">
        <v>97</v>
      </c>
      <c r="P57" s="34" t="s">
        <v>96</v>
      </c>
      <c r="Q57" s="34" t="s">
        <v>96</v>
      </c>
      <c r="R57" s="34" t="s">
        <v>96</v>
      </c>
      <c r="S57" s="34" t="s">
        <v>81</v>
      </c>
      <c r="T57" s="46"/>
      <c r="U57" s="34" t="s">
        <v>82</v>
      </c>
      <c r="V57" s="34" t="s">
        <v>1521</v>
      </c>
      <c r="W57" s="34" t="s">
        <v>83</v>
      </c>
      <c r="X57" s="31"/>
      <c r="Y57" s="34" t="s">
        <v>279</v>
      </c>
      <c r="Z57" s="34" t="s">
        <v>282</v>
      </c>
      <c r="AA57" s="34" t="s">
        <v>297</v>
      </c>
      <c r="AB57" s="34" t="s">
        <v>693</v>
      </c>
      <c r="AC57" s="34" t="s">
        <v>85</v>
      </c>
      <c r="AD57" s="31"/>
      <c r="AE57" s="47" t="s">
        <v>24</v>
      </c>
      <c r="AF57" s="47" t="s">
        <v>25</v>
      </c>
      <c r="AG57" s="47" t="s">
        <v>25</v>
      </c>
      <c r="AH57" s="48" t="str">
        <f t="shared" si="1"/>
        <v>No Crítico</v>
      </c>
      <c r="AI57" s="46"/>
      <c r="AJ57" s="37" t="str">
        <f>IF(AE57=Clasificación!$B$9,Clasificación!$C$9,IF(AE57=Clasificación!$B$10,Clasificación!$C$10,IF(OR(AE57=Clasificación!$B$11,AE57=Clasificación!$C$11),Clasificación!$C$11,"Por clasificar")))</f>
        <v>Pública</v>
      </c>
      <c r="AK57" s="37" t="str">
        <f>IF(OR(AF57=Clasificación!$B$15,AF57=Clasificación!$B$16),Clasificación!$C$15,IF(AF57=Clasificación!$B$17,Clasificación!$C$17,"Por clasificar"))</f>
        <v>Crítica</v>
      </c>
      <c r="AL57" s="37" t="str">
        <f>IF(OR(AG57=Clasificación!$B$22,AG57=Clasificación!$B$23),Clasificación!$C$22,IF(AG57=Clasificación!$B$24,Clasificación!$C$24,"Por clasificar"))</f>
        <v>Crítica</v>
      </c>
    </row>
    <row r="58" spans="1:38" ht="112.5" x14ac:dyDescent="0.2">
      <c r="A58" s="113"/>
      <c r="B58" s="34">
        <v>50</v>
      </c>
      <c r="C58" s="34" t="s">
        <v>79</v>
      </c>
      <c r="D58" s="34" t="s">
        <v>98</v>
      </c>
      <c r="E58" s="34" t="s">
        <v>1438</v>
      </c>
      <c r="F58" s="44" t="str">
        <f>+VLOOKUP(G58,Inventario!B52:$D$10000,2,FALSE)</f>
        <v>AC050</v>
      </c>
      <c r="G58" s="35" t="s">
        <v>219</v>
      </c>
      <c r="H58" s="45" t="str">
        <f>+VLOOKUP(G58,Inventario!B52:$E$10000,3,FALSE)</f>
        <v>Formato con la programación de metas, actividades y de aspectos generales del proyecto, es un ejercicio anual que se realiza dentro de los primeros días del año en el sistema de información SEGPLAN de acuerdo con la circular que emita la SDP al respecto. Se debe realizar la programación mensualizada de metas y el avance porcentual de las actividades para cada mes y la programación de la ponderación horizontal y vertical de las mismas, cuyo valor documental es de carácter administrativo, legal y/o jurídico.</v>
      </c>
      <c r="I58" s="35" t="s">
        <v>666</v>
      </c>
      <c r="J58" s="34" t="s">
        <v>291</v>
      </c>
      <c r="K58" s="34" t="s">
        <v>2544</v>
      </c>
      <c r="L58" s="45" t="str">
        <f>+VLOOKUP(G58,Inventario!B52:$E$10000,4,FALSE)</f>
        <v>Datos/información</v>
      </c>
      <c r="M58" s="44" t="s">
        <v>96</v>
      </c>
      <c r="N58" s="46"/>
      <c r="O58" s="34" t="s">
        <v>97</v>
      </c>
      <c r="P58" s="34" t="s">
        <v>96</v>
      </c>
      <c r="Q58" s="34" t="s">
        <v>96</v>
      </c>
      <c r="R58" s="34" t="s">
        <v>96</v>
      </c>
      <c r="S58" s="34" t="s">
        <v>81</v>
      </c>
      <c r="T58" s="46"/>
      <c r="U58" s="34" t="s">
        <v>82</v>
      </c>
      <c r="V58" s="34" t="s">
        <v>1521</v>
      </c>
      <c r="W58" s="34" t="s">
        <v>83</v>
      </c>
      <c r="X58" s="31"/>
      <c r="Y58" s="34" t="s">
        <v>279</v>
      </c>
      <c r="Z58" s="34" t="s">
        <v>282</v>
      </c>
      <c r="AA58" s="34" t="s">
        <v>303</v>
      </c>
      <c r="AB58" s="34" t="s">
        <v>693</v>
      </c>
      <c r="AC58" s="34" t="s">
        <v>85</v>
      </c>
      <c r="AD58" s="31"/>
      <c r="AE58" s="47" t="s">
        <v>24</v>
      </c>
      <c r="AF58" s="47" t="s">
        <v>25</v>
      </c>
      <c r="AG58" s="47" t="s">
        <v>25</v>
      </c>
      <c r="AH58" s="48" t="str">
        <f t="shared" si="1"/>
        <v>No Crítico</v>
      </c>
      <c r="AI58" s="46"/>
      <c r="AJ58" s="37" t="str">
        <f>IF(AE58=Clasificación!$B$9,Clasificación!$C$9,IF(AE58=Clasificación!$B$10,Clasificación!$C$10,IF(OR(AE58=Clasificación!$B$11,AE58=Clasificación!$C$11),Clasificación!$C$11,"Por clasificar")))</f>
        <v>Pública</v>
      </c>
      <c r="AK58" s="37" t="str">
        <f>IF(OR(AF58=Clasificación!$B$15,AF58=Clasificación!$B$16),Clasificación!$C$15,IF(AF58=Clasificación!$B$17,Clasificación!$C$17,"Por clasificar"))</f>
        <v>Crítica</v>
      </c>
      <c r="AL58" s="37" t="str">
        <f>IF(OR(AG58=Clasificación!$B$22,AG58=Clasificación!$B$23),Clasificación!$C$22,IF(AG58=Clasificación!$B$24,Clasificación!$C$24,"Por clasificar"))</f>
        <v>Crítica</v>
      </c>
    </row>
    <row r="59" spans="1:38" ht="112.5" x14ac:dyDescent="0.2">
      <c r="A59" s="113"/>
      <c r="B59" s="34">
        <v>51</v>
      </c>
      <c r="C59" s="34" t="s">
        <v>79</v>
      </c>
      <c r="D59" s="34" t="s">
        <v>98</v>
      </c>
      <c r="E59" s="34" t="s">
        <v>1438</v>
      </c>
      <c r="F59" s="44" t="str">
        <f>+VLOOKUP(G59,Inventario!B53:$D$10000,2,FALSE)</f>
        <v>AC051</v>
      </c>
      <c r="G59" s="35" t="s">
        <v>222</v>
      </c>
      <c r="H59" s="45" t="str">
        <f>+VLOOKUP(G59,Inventario!B53:$E$10000,3,FALSE)</f>
        <v>Formato con la programación de metas, actividades y de aspectos generales del proyecto, es un ejercicio anual que se realiza dentro de los primeros días del año en el sistema de información SEGPLAN de acuerdo con la circular que emita la SDP al respecto. Se debe realizar la programación mensualizada de metas y el avance porcentual de las actividades para cada mes y la programación de la ponderación horizontal y vertical de las mismas, cuyo valor documental es de carácter administrativo, legal y/o jurídico.</v>
      </c>
      <c r="I59" s="35" t="s">
        <v>667</v>
      </c>
      <c r="J59" s="34" t="s">
        <v>291</v>
      </c>
      <c r="K59" s="34" t="s">
        <v>2544</v>
      </c>
      <c r="L59" s="45" t="str">
        <f>+VLOOKUP(G59,Inventario!B53:$E$10000,4,FALSE)</f>
        <v>Datos/información</v>
      </c>
      <c r="M59" s="44" t="s">
        <v>96</v>
      </c>
      <c r="N59" s="46"/>
      <c r="O59" s="34" t="s">
        <v>97</v>
      </c>
      <c r="P59" s="34" t="s">
        <v>96</v>
      </c>
      <c r="Q59" s="34" t="s">
        <v>96</v>
      </c>
      <c r="R59" s="34" t="s">
        <v>96</v>
      </c>
      <c r="S59" s="34" t="s">
        <v>81</v>
      </c>
      <c r="T59" s="46"/>
      <c r="U59" s="34" t="s">
        <v>82</v>
      </c>
      <c r="V59" s="34" t="s">
        <v>1521</v>
      </c>
      <c r="W59" s="34" t="s">
        <v>83</v>
      </c>
      <c r="X59" s="31"/>
      <c r="Y59" s="34" t="s">
        <v>279</v>
      </c>
      <c r="Z59" s="34" t="s">
        <v>282</v>
      </c>
      <c r="AA59" s="34" t="s">
        <v>303</v>
      </c>
      <c r="AB59" s="34" t="s">
        <v>693</v>
      </c>
      <c r="AC59" s="34" t="s">
        <v>85</v>
      </c>
      <c r="AD59" s="31"/>
      <c r="AE59" s="47" t="s">
        <v>24</v>
      </c>
      <c r="AF59" s="47" t="s">
        <v>25</v>
      </c>
      <c r="AG59" s="47" t="s">
        <v>25</v>
      </c>
      <c r="AH59" s="48" t="str">
        <f t="shared" si="1"/>
        <v>No Crítico</v>
      </c>
      <c r="AI59" s="46"/>
      <c r="AJ59" s="37" t="str">
        <f>IF(AE59=Clasificación!$B$9,Clasificación!$C$9,IF(AE59=Clasificación!$B$10,Clasificación!$C$10,IF(OR(AE59=Clasificación!$B$11,AE59=Clasificación!$C$11),Clasificación!$C$11,"Por clasificar")))</f>
        <v>Pública</v>
      </c>
      <c r="AK59" s="37" t="str">
        <f>IF(OR(AF59=Clasificación!$B$15,AF59=Clasificación!$B$16),Clasificación!$C$15,IF(AF59=Clasificación!$B$17,Clasificación!$C$17,"Por clasificar"))</f>
        <v>Crítica</v>
      </c>
      <c r="AL59" s="37" t="str">
        <f>IF(OR(AG59=Clasificación!$B$22,AG59=Clasificación!$B$23),Clasificación!$C$22,IF(AG59=Clasificación!$B$24,Clasificación!$C$24,"Por clasificar"))</f>
        <v>Crítica</v>
      </c>
    </row>
    <row r="60" spans="1:38" ht="112.5" x14ac:dyDescent="0.2">
      <c r="A60" s="113"/>
      <c r="B60" s="34">
        <v>52</v>
      </c>
      <c r="C60" s="34" t="s">
        <v>79</v>
      </c>
      <c r="D60" s="34" t="s">
        <v>98</v>
      </c>
      <c r="E60" s="34" t="s">
        <v>1438</v>
      </c>
      <c r="F60" s="44" t="str">
        <f>+VLOOKUP(G60,Inventario!B54:$D$10000,2,FALSE)</f>
        <v>AC052</v>
      </c>
      <c r="G60" s="35" t="s">
        <v>224</v>
      </c>
      <c r="H60" s="45" t="str">
        <f>+VLOOKUP(G60,Inventario!B54:$E$10000,3,FALSE)</f>
        <v>Formato con la programación del flujo financiero anual y flujo de caja  lo cual permite materializar las metas y actividades y evidenciar el inicio del proceso de giros presupuestales, cuyo valor documental es de carácter administrativo, legal y/o jurídico.</v>
      </c>
      <c r="I60" s="35" t="s">
        <v>668</v>
      </c>
      <c r="J60" s="34" t="s">
        <v>291</v>
      </c>
      <c r="K60" s="34" t="s">
        <v>2544</v>
      </c>
      <c r="L60" s="45" t="str">
        <f>+VLOOKUP(G60,Inventario!B54:$E$10000,4,FALSE)</f>
        <v>Datos/información</v>
      </c>
      <c r="M60" s="44" t="s">
        <v>96</v>
      </c>
      <c r="N60" s="46"/>
      <c r="O60" s="34" t="s">
        <v>97</v>
      </c>
      <c r="P60" s="34" t="s">
        <v>96</v>
      </c>
      <c r="Q60" s="34" t="s">
        <v>96</v>
      </c>
      <c r="R60" s="34" t="s">
        <v>96</v>
      </c>
      <c r="S60" s="34" t="s">
        <v>81</v>
      </c>
      <c r="T60" s="46"/>
      <c r="U60" s="34" t="s">
        <v>82</v>
      </c>
      <c r="V60" s="34" t="s">
        <v>1521</v>
      </c>
      <c r="W60" s="34" t="s">
        <v>83</v>
      </c>
      <c r="X60" s="31"/>
      <c r="Y60" s="34" t="s">
        <v>279</v>
      </c>
      <c r="Z60" s="34" t="s">
        <v>282</v>
      </c>
      <c r="AA60" s="34" t="s">
        <v>303</v>
      </c>
      <c r="AB60" s="34" t="s">
        <v>693</v>
      </c>
      <c r="AC60" s="34" t="s">
        <v>85</v>
      </c>
      <c r="AD60" s="31"/>
      <c r="AE60" s="47" t="s">
        <v>24</v>
      </c>
      <c r="AF60" s="47" t="s">
        <v>25</v>
      </c>
      <c r="AG60" s="47" t="s">
        <v>25</v>
      </c>
      <c r="AH60" s="48" t="str">
        <f t="shared" si="1"/>
        <v>No Crítico</v>
      </c>
      <c r="AI60" s="46"/>
      <c r="AJ60" s="37" t="str">
        <f>IF(AE60=Clasificación!$B$9,Clasificación!$C$9,IF(AE60=Clasificación!$B$10,Clasificación!$C$10,IF(OR(AE60=Clasificación!$B$11,AE60=Clasificación!$C$11),Clasificación!$C$11,"Por clasificar")))</f>
        <v>Pública</v>
      </c>
      <c r="AK60" s="37" t="str">
        <f>IF(OR(AF60=Clasificación!$B$15,AF60=Clasificación!$B$16),Clasificación!$C$15,IF(AF60=Clasificación!$B$17,Clasificación!$C$17,"Por clasificar"))</f>
        <v>Crítica</v>
      </c>
      <c r="AL60" s="37" t="str">
        <f>IF(OR(AG60=Clasificación!$B$22,AG60=Clasificación!$B$23),Clasificación!$C$22,IF(AG60=Clasificación!$B$24,Clasificación!$C$24,"Por clasificar"))</f>
        <v>Crítica</v>
      </c>
    </row>
    <row r="61" spans="1:38" ht="112.5" x14ac:dyDescent="0.2">
      <c r="A61" s="113"/>
      <c r="B61" s="34">
        <v>53</v>
      </c>
      <c r="C61" s="34" t="s">
        <v>79</v>
      </c>
      <c r="D61" s="34" t="s">
        <v>98</v>
      </c>
      <c r="E61" s="34" t="s">
        <v>1438</v>
      </c>
      <c r="F61" s="44" t="str">
        <f>+VLOOKUP(G61,Inventario!B55:$D$10000,2,FALSE)</f>
        <v>AC053</v>
      </c>
      <c r="G61" s="35" t="s">
        <v>227</v>
      </c>
      <c r="H61" s="45" t="str">
        <f>+VLOOKUP(G61,Inventario!B55:$E$10000,3,FALSE)</f>
        <v>Documento que da a conocer de forma cualitativo la e ejecución del proyecto, cuyo valor documental es de carácter administrativo, legal y/o jurídico.</v>
      </c>
      <c r="I61" s="35"/>
      <c r="J61" s="34" t="s">
        <v>291</v>
      </c>
      <c r="K61" s="34" t="s">
        <v>2544</v>
      </c>
      <c r="L61" s="45" t="str">
        <f>+VLOOKUP(G61,Inventario!B55:$E$10000,4,FALSE)</f>
        <v>Datos/información</v>
      </c>
      <c r="M61" s="44" t="s">
        <v>96</v>
      </c>
      <c r="N61" s="46"/>
      <c r="O61" s="34" t="s">
        <v>97</v>
      </c>
      <c r="P61" s="34" t="s">
        <v>96</v>
      </c>
      <c r="Q61" s="34" t="s">
        <v>96</v>
      </c>
      <c r="R61" s="34" t="s">
        <v>96</v>
      </c>
      <c r="S61" s="34" t="s">
        <v>81</v>
      </c>
      <c r="T61" s="46"/>
      <c r="U61" s="34" t="s">
        <v>82</v>
      </c>
      <c r="V61" s="34" t="s">
        <v>1521</v>
      </c>
      <c r="W61" s="34" t="s">
        <v>83</v>
      </c>
      <c r="X61" s="31"/>
      <c r="Y61" s="34" t="s">
        <v>279</v>
      </c>
      <c r="Z61" s="34" t="s">
        <v>282</v>
      </c>
      <c r="AA61" s="34" t="s">
        <v>297</v>
      </c>
      <c r="AB61" s="34" t="s">
        <v>693</v>
      </c>
      <c r="AC61" s="34" t="s">
        <v>85</v>
      </c>
      <c r="AD61" s="31"/>
      <c r="AE61" s="47" t="s">
        <v>24</v>
      </c>
      <c r="AF61" s="47" t="s">
        <v>25</v>
      </c>
      <c r="AG61" s="47" t="s">
        <v>25</v>
      </c>
      <c r="AH61" s="48" t="str">
        <f t="shared" si="1"/>
        <v>No Crítico</v>
      </c>
      <c r="AI61" s="46"/>
      <c r="AJ61" s="37" t="str">
        <f>IF(AE61=Clasificación!$B$9,Clasificación!$C$9,IF(AE61=Clasificación!$B$10,Clasificación!$C$10,IF(OR(AE61=Clasificación!$B$11,AE61=Clasificación!$C$11),Clasificación!$C$11,"Por clasificar")))</f>
        <v>Pública</v>
      </c>
      <c r="AK61" s="37" t="str">
        <f>IF(OR(AF61=Clasificación!$B$15,AF61=Clasificación!$B$16),Clasificación!$C$15,IF(AF61=Clasificación!$B$17,Clasificación!$C$17,"Por clasificar"))</f>
        <v>Crítica</v>
      </c>
      <c r="AL61" s="37" t="str">
        <f>IF(OR(AG61=Clasificación!$B$22,AG61=Clasificación!$B$23),Clasificación!$C$22,IF(AG61=Clasificación!$B$24,Clasificación!$C$24,"Por clasificar"))</f>
        <v>Crítica</v>
      </c>
    </row>
    <row r="62" spans="1:38" ht="112.5" x14ac:dyDescent="0.2">
      <c r="A62" s="113"/>
      <c r="B62" s="34">
        <v>54</v>
      </c>
      <c r="C62" s="34" t="s">
        <v>79</v>
      </c>
      <c r="D62" s="34" t="s">
        <v>98</v>
      </c>
      <c r="E62" s="34" t="s">
        <v>1438</v>
      </c>
      <c r="F62" s="44" t="str">
        <f>+VLOOKUP(G62,Inventario!B56:$D$10000,2,FALSE)</f>
        <v>AC054</v>
      </c>
      <c r="G62" s="35" t="s">
        <v>230</v>
      </c>
      <c r="H62" s="45" t="str">
        <f>+VLOOKUP(G62,Inventario!B56:$E$10000,3,FALSE)</f>
        <v>Documento que  permita dar a conocer y soportar a la alta dirección el avance del proyecto y las acciones adelantadas de manera más detallada a la incluida en el sistema sobre el cumplimiento de los compromisos del Plan de Desarrollo, cuyo valor documental es de carácter administrativo, legal y/o jurídico.</v>
      </c>
      <c r="I62" s="35"/>
      <c r="J62" s="34" t="s">
        <v>291</v>
      </c>
      <c r="K62" s="34" t="s">
        <v>2544</v>
      </c>
      <c r="L62" s="45" t="str">
        <f>+VLOOKUP(G62,Inventario!B56:$E$10000,4,FALSE)</f>
        <v>Datos/información</v>
      </c>
      <c r="M62" s="44" t="s">
        <v>96</v>
      </c>
      <c r="N62" s="46"/>
      <c r="O62" s="34" t="s">
        <v>97</v>
      </c>
      <c r="P62" s="34" t="s">
        <v>96</v>
      </c>
      <c r="Q62" s="34" t="s">
        <v>96</v>
      </c>
      <c r="R62" s="34" t="s">
        <v>96</v>
      </c>
      <c r="S62" s="34" t="s">
        <v>81</v>
      </c>
      <c r="T62" s="46"/>
      <c r="U62" s="34" t="s">
        <v>82</v>
      </c>
      <c r="V62" s="34" t="s">
        <v>1521</v>
      </c>
      <c r="W62" s="34" t="s">
        <v>83</v>
      </c>
      <c r="X62" s="31"/>
      <c r="Y62" s="34" t="s">
        <v>279</v>
      </c>
      <c r="Z62" s="34" t="s">
        <v>282</v>
      </c>
      <c r="AA62" s="34" t="s">
        <v>297</v>
      </c>
      <c r="AB62" s="34" t="s">
        <v>693</v>
      </c>
      <c r="AC62" s="34" t="s">
        <v>85</v>
      </c>
      <c r="AD62" s="31"/>
      <c r="AE62" s="47" t="s">
        <v>24</v>
      </c>
      <c r="AF62" s="47" t="s">
        <v>25</v>
      </c>
      <c r="AG62" s="47" t="s">
        <v>25</v>
      </c>
      <c r="AH62" s="48" t="str">
        <f t="shared" si="1"/>
        <v>No Crítico</v>
      </c>
      <c r="AI62" s="46"/>
      <c r="AJ62" s="37" t="str">
        <f>IF(AE62=Clasificación!$B$9,Clasificación!$C$9,IF(AE62=Clasificación!$B$10,Clasificación!$C$10,IF(OR(AE62=Clasificación!$B$11,AE62=Clasificación!$C$11),Clasificación!$C$11,"Por clasificar")))</f>
        <v>Pública</v>
      </c>
      <c r="AK62" s="37" t="str">
        <f>IF(OR(AF62=Clasificación!$B$15,AF62=Clasificación!$B$16),Clasificación!$C$15,IF(AF62=Clasificación!$B$17,Clasificación!$C$17,"Por clasificar"))</f>
        <v>Crítica</v>
      </c>
      <c r="AL62" s="37" t="str">
        <f>IF(OR(AG62=Clasificación!$B$22,AG62=Clasificación!$B$23),Clasificación!$C$22,IF(AG62=Clasificación!$B$24,Clasificación!$C$24,"Por clasificar"))</f>
        <v>Crítica</v>
      </c>
    </row>
    <row r="63" spans="1:38" ht="112.5" x14ac:dyDescent="0.2">
      <c r="A63" s="113"/>
      <c r="B63" s="34">
        <v>55</v>
      </c>
      <c r="C63" s="34" t="s">
        <v>79</v>
      </c>
      <c r="D63" s="34" t="s">
        <v>98</v>
      </c>
      <c r="E63" s="34" t="s">
        <v>1438</v>
      </c>
      <c r="F63" s="44" t="str">
        <f>+VLOOKUP(G63,Inventario!B57:$D$10000,2,FALSE)</f>
        <v>AC055</v>
      </c>
      <c r="G63" s="35" t="s">
        <v>233</v>
      </c>
      <c r="H63" s="45" t="str">
        <f>+VLOOKUP(G63,Inventario!B57:$E$10000,3,FALSE)</f>
        <v>Documento En los casos en que la actualización del proyecto implica una modificación presupuestal (Adición, reducción de recursos) que conllevan a un traslado presupuestal, cuyo valor documental es de carácter administrativo, legal y/o jurídico.</v>
      </c>
      <c r="I63" s="35"/>
      <c r="J63" s="34" t="s">
        <v>291</v>
      </c>
      <c r="K63" s="34" t="s">
        <v>2544</v>
      </c>
      <c r="L63" s="45" t="str">
        <f>+VLOOKUP(G63,Inventario!B57:$E$10000,4,FALSE)</f>
        <v>Datos/información</v>
      </c>
      <c r="M63" s="44" t="s">
        <v>96</v>
      </c>
      <c r="N63" s="46"/>
      <c r="O63" s="34" t="s">
        <v>97</v>
      </c>
      <c r="P63" s="34" t="s">
        <v>96</v>
      </c>
      <c r="Q63" s="34" t="s">
        <v>96</v>
      </c>
      <c r="R63" s="34" t="s">
        <v>96</v>
      </c>
      <c r="S63" s="34" t="s">
        <v>81</v>
      </c>
      <c r="T63" s="46"/>
      <c r="U63" s="34" t="s">
        <v>82</v>
      </c>
      <c r="V63" s="34" t="s">
        <v>1521</v>
      </c>
      <c r="W63" s="34" t="s">
        <v>83</v>
      </c>
      <c r="X63" s="31"/>
      <c r="Y63" s="34" t="s">
        <v>279</v>
      </c>
      <c r="Z63" s="34" t="s">
        <v>282</v>
      </c>
      <c r="AA63" s="34" t="s">
        <v>297</v>
      </c>
      <c r="AB63" s="34" t="s">
        <v>693</v>
      </c>
      <c r="AC63" s="34" t="s">
        <v>85</v>
      </c>
      <c r="AD63" s="31"/>
      <c r="AE63" s="47" t="s">
        <v>24</v>
      </c>
      <c r="AF63" s="47" t="s">
        <v>25</v>
      </c>
      <c r="AG63" s="47" t="s">
        <v>25</v>
      </c>
      <c r="AH63" s="48" t="str">
        <f t="shared" si="1"/>
        <v>No Crítico</v>
      </c>
      <c r="AI63" s="46"/>
      <c r="AJ63" s="37" t="str">
        <f>IF(AE63=Clasificación!$B$9,Clasificación!$C$9,IF(AE63=Clasificación!$B$10,Clasificación!$C$10,IF(OR(AE63=Clasificación!$B$11,AE63=Clasificación!$C$11),Clasificación!$C$11,"Por clasificar")))</f>
        <v>Pública</v>
      </c>
      <c r="AK63" s="37" t="str">
        <f>IF(OR(AF63=Clasificación!$B$15,AF63=Clasificación!$B$16),Clasificación!$C$15,IF(AF63=Clasificación!$B$17,Clasificación!$C$17,"Por clasificar"))</f>
        <v>Crítica</v>
      </c>
      <c r="AL63" s="37" t="str">
        <f>IF(OR(AG63=Clasificación!$B$22,AG63=Clasificación!$B$23),Clasificación!$C$22,IF(AG63=Clasificación!$B$24,Clasificación!$C$24,"Por clasificar"))</f>
        <v>Crítica</v>
      </c>
    </row>
    <row r="64" spans="1:38" ht="112.5" x14ac:dyDescent="0.2">
      <c r="A64" s="113"/>
      <c r="B64" s="34">
        <v>56</v>
      </c>
      <c r="C64" s="34" t="s">
        <v>79</v>
      </c>
      <c r="D64" s="34" t="s">
        <v>98</v>
      </c>
      <c r="E64" s="34" t="s">
        <v>1438</v>
      </c>
      <c r="F64" s="44" t="str">
        <f>+VLOOKUP(G64,Inventario!B58:$D$10000,2,FALSE)</f>
        <v>AC056</v>
      </c>
      <c r="G64" s="35" t="s">
        <v>236</v>
      </c>
      <c r="H64" s="45" t="str">
        <f>+VLOOKUP(G64,Inventario!B58:$E$10000,3,FALSE)</f>
        <v>Documentos con información del estado de la gestión de los proyectos de Inversión emitido por una dependencia o gerente de proyecto y por la Oficina Asesora de Planeación, cuyo valor documental es de carácter administrativo, legal y/o jurídico.</v>
      </c>
      <c r="I64" s="35"/>
      <c r="J64" s="34" t="s">
        <v>291</v>
      </c>
      <c r="K64" s="34" t="s">
        <v>2544</v>
      </c>
      <c r="L64" s="45" t="str">
        <f>+VLOOKUP(G64,Inventario!B58:$E$10000,4,FALSE)</f>
        <v>Datos/información</v>
      </c>
      <c r="M64" s="44" t="s">
        <v>96</v>
      </c>
      <c r="N64" s="46"/>
      <c r="O64" s="34" t="s">
        <v>97</v>
      </c>
      <c r="P64" s="34" t="s">
        <v>96</v>
      </c>
      <c r="Q64" s="34" t="s">
        <v>96</v>
      </c>
      <c r="R64" s="34" t="s">
        <v>96</v>
      </c>
      <c r="S64" s="34" t="s">
        <v>81</v>
      </c>
      <c r="T64" s="46"/>
      <c r="U64" s="34" t="s">
        <v>82</v>
      </c>
      <c r="V64" s="34" t="s">
        <v>1521</v>
      </c>
      <c r="W64" s="34" t="s">
        <v>83</v>
      </c>
      <c r="X64" s="31"/>
      <c r="Y64" s="34" t="s">
        <v>279</v>
      </c>
      <c r="Z64" s="34" t="s">
        <v>282</v>
      </c>
      <c r="AA64" s="34" t="s">
        <v>297</v>
      </c>
      <c r="AB64" s="34" t="s">
        <v>693</v>
      </c>
      <c r="AC64" s="34" t="s">
        <v>85</v>
      </c>
      <c r="AD64" s="31"/>
      <c r="AE64" s="47" t="s">
        <v>24</v>
      </c>
      <c r="AF64" s="47" t="s">
        <v>25</v>
      </c>
      <c r="AG64" s="47" t="s">
        <v>25</v>
      </c>
      <c r="AH64" s="48" t="str">
        <f t="shared" si="1"/>
        <v>No Crítico</v>
      </c>
      <c r="AI64" s="46"/>
      <c r="AJ64" s="37" t="str">
        <f>IF(AE64=Clasificación!$B$9,Clasificación!$C$9,IF(AE64=Clasificación!$B$10,Clasificación!$C$10,IF(OR(AE64=Clasificación!$B$11,AE64=Clasificación!$C$11),Clasificación!$C$11,"Por clasificar")))</f>
        <v>Pública</v>
      </c>
      <c r="AK64" s="37" t="str">
        <f>IF(OR(AF64=Clasificación!$B$15,AF64=Clasificación!$B$16),Clasificación!$C$15,IF(AF64=Clasificación!$B$17,Clasificación!$C$17,"Por clasificar"))</f>
        <v>Crítica</v>
      </c>
      <c r="AL64" s="37" t="str">
        <f>IF(OR(AG64=Clasificación!$B$22,AG64=Clasificación!$B$23),Clasificación!$C$22,IF(AG64=Clasificación!$B$24,Clasificación!$C$24,"Por clasificar"))</f>
        <v>Crítica</v>
      </c>
    </row>
    <row r="65" spans="1:38" ht="135" x14ac:dyDescent="0.2">
      <c r="A65" s="113"/>
      <c r="B65" s="34">
        <v>57</v>
      </c>
      <c r="C65" s="34" t="s">
        <v>79</v>
      </c>
      <c r="D65" s="34" t="s">
        <v>98</v>
      </c>
      <c r="E65" s="34" t="s">
        <v>1438</v>
      </c>
      <c r="F65" s="44" t="str">
        <f>+VLOOKUP(G65,Inventario!B59:$D$10000,2,FALSE)</f>
        <v>AC057</v>
      </c>
      <c r="G65" s="35" t="s">
        <v>239</v>
      </c>
      <c r="H65" s="45" t="str">
        <f>+VLOOKUP(G65,Inventario!B59:$E$10000,3,FALSE)</f>
        <v>Informe trimestral de retroalimentación analizando la situación del proyecto en cuanto a coherencia de la ficha EBI-D y la última formulación del proyecto; ejecución de metas y actividades al corte de información; análisis del flujo financiero y de caja, el plan de contratación; análisis del indicador de objetivo del proyecto, y avance del proyecto frente a compromisos del Plan de Desarrollo Distrital vigente. Así mismo, resalta aspectos importantes del proyecto y realiza las recomendaciones del caso para el logro de los objetivos del proyecto, cuyo valor documental es de carácter administrativo, legal y/o jurídico.</v>
      </c>
      <c r="I65" s="35"/>
      <c r="J65" s="34" t="s">
        <v>291</v>
      </c>
      <c r="K65" s="34" t="s">
        <v>2544</v>
      </c>
      <c r="L65" s="45" t="str">
        <f>+VLOOKUP(G65,Inventario!B59:$E$10000,4,FALSE)</f>
        <v>Datos/información</v>
      </c>
      <c r="M65" s="44" t="s">
        <v>96</v>
      </c>
      <c r="N65" s="46"/>
      <c r="O65" s="34" t="s">
        <v>97</v>
      </c>
      <c r="P65" s="34" t="s">
        <v>96</v>
      </c>
      <c r="Q65" s="34" t="s">
        <v>96</v>
      </c>
      <c r="R65" s="34" t="s">
        <v>96</v>
      </c>
      <c r="S65" s="34" t="s">
        <v>81</v>
      </c>
      <c r="T65" s="46"/>
      <c r="U65" s="34" t="s">
        <v>82</v>
      </c>
      <c r="V65" s="34" t="s">
        <v>1521</v>
      </c>
      <c r="W65" s="34" t="s">
        <v>83</v>
      </c>
      <c r="X65" s="31"/>
      <c r="Y65" s="34" t="s">
        <v>279</v>
      </c>
      <c r="Z65" s="34" t="s">
        <v>282</v>
      </c>
      <c r="AA65" s="34" t="s">
        <v>305</v>
      </c>
      <c r="AB65" s="34" t="s">
        <v>693</v>
      </c>
      <c r="AC65" s="34" t="s">
        <v>85</v>
      </c>
      <c r="AD65" s="31"/>
      <c r="AE65" s="47" t="s">
        <v>24</v>
      </c>
      <c r="AF65" s="47" t="s">
        <v>25</v>
      </c>
      <c r="AG65" s="47" t="s">
        <v>25</v>
      </c>
      <c r="AH65" s="48" t="str">
        <f t="shared" si="1"/>
        <v>No Crítico</v>
      </c>
      <c r="AI65" s="46"/>
      <c r="AJ65" s="37" t="str">
        <f>IF(AE65=Clasificación!$B$9,Clasificación!$C$9,IF(AE65=Clasificación!$B$10,Clasificación!$C$10,IF(OR(AE65=Clasificación!$B$11,AE65=Clasificación!$C$11),Clasificación!$C$11,"Por clasificar")))</f>
        <v>Pública</v>
      </c>
      <c r="AK65" s="37" t="str">
        <f>IF(OR(AF65=Clasificación!$B$15,AF65=Clasificación!$B$16),Clasificación!$C$15,IF(AF65=Clasificación!$B$17,Clasificación!$C$17,"Por clasificar"))</f>
        <v>Crítica</v>
      </c>
      <c r="AL65" s="37" t="str">
        <f>IF(OR(AG65=Clasificación!$B$22,AG65=Clasificación!$B$23),Clasificación!$C$22,IF(AG65=Clasificación!$B$24,Clasificación!$C$24,"Por clasificar"))</f>
        <v>Crítica</v>
      </c>
    </row>
    <row r="66" spans="1:38" ht="56.25" x14ac:dyDescent="0.2">
      <c r="A66" s="113"/>
      <c r="B66" s="34">
        <v>58</v>
      </c>
      <c r="C66" s="34" t="s">
        <v>79</v>
      </c>
      <c r="D66" s="34" t="s">
        <v>98</v>
      </c>
      <c r="E66" s="34" t="s">
        <v>2312</v>
      </c>
      <c r="F66" s="44" t="str">
        <f>+VLOOKUP(G66,Inventario!B60:$D$10000,2,FALSE)</f>
        <v>AC058</v>
      </c>
      <c r="G66" s="35" t="s">
        <v>242</v>
      </c>
      <c r="H66" s="45" t="str">
        <f>+VLOOKUP(G66,Inventario!B60:$E$10000,3,FALSE)</f>
        <v>Expresión escrita por el grupo auditor externo respecto a los resultados de las verificaciones realizadas durante la ejecución de la auditoría, manifestando sus criterios objetivos, hallazgos, observaciones y recomendaciones, cuyo valor documental es de carácter administrativo.</v>
      </c>
      <c r="I66" s="35" t="s">
        <v>1467</v>
      </c>
      <c r="J66" s="34" t="s">
        <v>292</v>
      </c>
      <c r="K66" s="34" t="s">
        <v>2318</v>
      </c>
      <c r="L66" s="45" t="str">
        <f>+VLOOKUP(G66,Inventario!B60:$E$10000,4,FALSE)</f>
        <v>Datos/información</v>
      </c>
      <c r="M66" s="44" t="s">
        <v>96</v>
      </c>
      <c r="N66" s="46"/>
      <c r="O66" s="34" t="s">
        <v>97</v>
      </c>
      <c r="P66" s="34" t="s">
        <v>97</v>
      </c>
      <c r="Q66" s="34" t="s">
        <v>96</v>
      </c>
      <c r="R66" s="34" t="s">
        <v>96</v>
      </c>
      <c r="S66" s="34" t="s">
        <v>81</v>
      </c>
      <c r="T66" s="46"/>
      <c r="U66" s="34" t="s">
        <v>2332</v>
      </c>
      <c r="V66" s="34" t="s">
        <v>293</v>
      </c>
      <c r="W66" s="34" t="s">
        <v>83</v>
      </c>
      <c r="X66" s="31"/>
      <c r="Y66" s="34" t="s">
        <v>279</v>
      </c>
      <c r="Z66" s="34" t="s">
        <v>282</v>
      </c>
      <c r="AA66" s="34" t="s">
        <v>299</v>
      </c>
      <c r="AB66" s="34" t="s">
        <v>294</v>
      </c>
      <c r="AC66" s="34" t="s">
        <v>286</v>
      </c>
      <c r="AD66" s="31"/>
      <c r="AE66" s="47" t="s">
        <v>24</v>
      </c>
      <c r="AF66" s="47" t="s">
        <v>24</v>
      </c>
      <c r="AG66" s="47" t="s">
        <v>25</v>
      </c>
      <c r="AH66" s="48" t="str">
        <f t="shared" si="1"/>
        <v>No Crítico</v>
      </c>
      <c r="AI66" s="46"/>
      <c r="AJ66" s="37" t="str">
        <f>IF(AE66=Clasificación!$B$9,Clasificación!$C$9,IF(AE66=Clasificación!$B$10,Clasificación!$C$10,IF(OR(AE66=Clasificación!$B$11,AE66=Clasificación!$C$11),Clasificación!$C$11,"Por clasificar")))</f>
        <v>Pública</v>
      </c>
      <c r="AK66" s="37" t="str">
        <f>IF(OR(AF66=Clasificación!$B$15,AF66=Clasificación!$B$16),Clasificación!$C$15,IF(AF66=Clasificación!$B$17,Clasificación!$C$17,"Por clasificar"))</f>
        <v>No Crítica</v>
      </c>
      <c r="AL66" s="37" t="str">
        <f>IF(OR(AG66=Clasificación!$B$22,AG66=Clasificación!$B$23),Clasificación!$C$22,IF(AG66=Clasificación!$B$24,Clasificación!$C$24,"Por clasificar"))</f>
        <v>Crítica</v>
      </c>
    </row>
    <row r="67" spans="1:38" ht="56.25" x14ac:dyDescent="0.2">
      <c r="A67" s="113"/>
      <c r="B67" s="34">
        <v>59</v>
      </c>
      <c r="C67" s="34" t="s">
        <v>79</v>
      </c>
      <c r="D67" s="34" t="s">
        <v>98</v>
      </c>
      <c r="E67" s="34" t="s">
        <v>2312</v>
      </c>
      <c r="F67" s="44" t="str">
        <f>+VLOOKUP(G67,Inventario!B61:$D$10000,2,FALSE)</f>
        <v>AC059</v>
      </c>
      <c r="G67" s="35" t="s">
        <v>1948</v>
      </c>
      <c r="H67" s="45" t="str">
        <f>+VLOOKUP(G67,Inventario!B61:$E$10000,3,FALSE)</f>
        <v>Documento que da constancia, cuyo valor documental es de carácter administrativo.</v>
      </c>
      <c r="I67" s="35" t="s">
        <v>1467</v>
      </c>
      <c r="J67" s="34" t="s">
        <v>292</v>
      </c>
      <c r="K67" s="34" t="s">
        <v>2318</v>
      </c>
      <c r="L67" s="45" t="str">
        <f>+VLOOKUP(G67,Inventario!B61:$E$10000,4,FALSE)</f>
        <v>Datos/información</v>
      </c>
      <c r="M67" s="44" t="s">
        <v>97</v>
      </c>
      <c r="N67" s="46"/>
      <c r="O67" s="34" t="s">
        <v>97</v>
      </c>
      <c r="P67" s="34" t="s">
        <v>97</v>
      </c>
      <c r="Q67" s="34" t="s">
        <v>96</v>
      </c>
      <c r="R67" s="34" t="s">
        <v>96</v>
      </c>
      <c r="S67" s="34" t="s">
        <v>81</v>
      </c>
      <c r="T67" s="46"/>
      <c r="U67" s="34" t="s">
        <v>2332</v>
      </c>
      <c r="V67" s="34" t="s">
        <v>2312</v>
      </c>
      <c r="W67" s="34" t="s">
        <v>83</v>
      </c>
      <c r="X67" s="31"/>
      <c r="Y67" s="34" t="s">
        <v>279</v>
      </c>
      <c r="Z67" s="34" t="s">
        <v>282</v>
      </c>
      <c r="AA67" s="34" t="s">
        <v>289</v>
      </c>
      <c r="AB67" s="34" t="s">
        <v>294</v>
      </c>
      <c r="AC67" s="34" t="s">
        <v>85</v>
      </c>
      <c r="AD67" s="31"/>
      <c r="AE67" s="47" t="s">
        <v>24</v>
      </c>
      <c r="AF67" s="47" t="s">
        <v>24</v>
      </c>
      <c r="AG67" s="47" t="s">
        <v>26</v>
      </c>
      <c r="AH67" s="48" t="str">
        <f t="shared" si="1"/>
        <v>Crítico</v>
      </c>
      <c r="AI67" s="46"/>
      <c r="AJ67" s="37" t="str">
        <f>IF(AE67=Clasificación!$B$9,Clasificación!$C$9,IF(AE67=Clasificación!$B$10,Clasificación!$C$10,IF(OR(AE67=Clasificación!$B$11,AE67=Clasificación!$C$11),Clasificación!$C$11,"Por clasificar")))</f>
        <v>Pública</v>
      </c>
      <c r="AK67" s="37" t="str">
        <f>IF(OR(AF67=Clasificación!$B$15,AF67=Clasificación!$B$16),Clasificación!$C$15,IF(AF67=Clasificación!$B$17,Clasificación!$C$17,"Por clasificar"))</f>
        <v>No Crítica</v>
      </c>
      <c r="AL67" s="37" t="str">
        <f>IF(OR(AG67=Clasificación!$B$22,AG67=Clasificación!$B$23),Clasificación!$C$22,IF(AG67=Clasificación!$B$24,Clasificación!$C$24,"Por clasificar"))</f>
        <v>Crítica</v>
      </c>
    </row>
    <row r="68" spans="1:38" ht="90" x14ac:dyDescent="0.2">
      <c r="A68" s="113"/>
      <c r="B68" s="34">
        <v>60</v>
      </c>
      <c r="C68" s="34" t="s">
        <v>79</v>
      </c>
      <c r="D68" s="34" t="s">
        <v>98</v>
      </c>
      <c r="E68" s="34" t="s">
        <v>2312</v>
      </c>
      <c r="F68" s="44" t="str">
        <f>+VLOOKUP(G68,Inventario!B62:$D$10000,2,FALSE)</f>
        <v>AC060</v>
      </c>
      <c r="G68" s="35" t="s">
        <v>1947</v>
      </c>
      <c r="H68" s="45" t="str">
        <f>+VLOOKUP(G68,Inventario!B62:$E$10000,3,FALSE)</f>
        <v>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v>
      </c>
      <c r="I68" s="35" t="s">
        <v>1467</v>
      </c>
      <c r="J68" s="34" t="s">
        <v>292</v>
      </c>
      <c r="K68" s="34" t="s">
        <v>2318</v>
      </c>
      <c r="L68" s="45" t="str">
        <f>+VLOOKUP(G68,Inventario!B62:$E$10000,4,FALSE)</f>
        <v>Datos/información</v>
      </c>
      <c r="M68" s="44" t="s">
        <v>97</v>
      </c>
      <c r="N68" s="46"/>
      <c r="O68" s="34" t="s">
        <v>97</v>
      </c>
      <c r="P68" s="34" t="s">
        <v>97</v>
      </c>
      <c r="Q68" s="34" t="s">
        <v>96</v>
      </c>
      <c r="R68" s="34" t="s">
        <v>96</v>
      </c>
      <c r="S68" s="34" t="s">
        <v>81</v>
      </c>
      <c r="T68" s="46"/>
      <c r="U68" s="34" t="s">
        <v>2332</v>
      </c>
      <c r="V68" s="34" t="s">
        <v>284</v>
      </c>
      <c r="W68" s="34" t="s">
        <v>83</v>
      </c>
      <c r="X68" s="31"/>
      <c r="Y68" s="34" t="s">
        <v>279</v>
      </c>
      <c r="Z68" s="34" t="s">
        <v>282</v>
      </c>
      <c r="AA68" s="34" t="s">
        <v>299</v>
      </c>
      <c r="AB68" s="34" t="s">
        <v>687</v>
      </c>
      <c r="AC68" s="34" t="s">
        <v>85</v>
      </c>
      <c r="AD68" s="31"/>
      <c r="AE68" s="47" t="s">
        <v>24</v>
      </c>
      <c r="AF68" s="47" t="s">
        <v>24</v>
      </c>
      <c r="AG68" s="47" t="s">
        <v>25</v>
      </c>
      <c r="AH68" s="48" t="str">
        <f t="shared" si="1"/>
        <v>No Crítico</v>
      </c>
      <c r="AI68" s="46"/>
      <c r="AJ68" s="37" t="str">
        <f>IF(AE68=Clasificación!$B$9,Clasificación!$C$9,IF(AE68=Clasificación!$B$10,Clasificación!$C$10,IF(OR(AE68=Clasificación!$B$11,AE68=Clasificación!$C$11),Clasificación!$C$11,"Por clasificar")))</f>
        <v>Pública</v>
      </c>
      <c r="AK68" s="37" t="str">
        <f>IF(OR(AF68=Clasificación!$B$15,AF68=Clasificación!$B$16),Clasificación!$C$15,IF(AF68=Clasificación!$B$17,Clasificación!$C$17,"Por clasificar"))</f>
        <v>No Crítica</v>
      </c>
      <c r="AL68" s="37" t="str">
        <f>IF(OR(AG68=Clasificación!$B$22,AG68=Clasificación!$B$23),Clasificación!$C$22,IF(AG68=Clasificación!$B$24,Clasificación!$C$24,"Por clasificar"))</f>
        <v>Crítica</v>
      </c>
    </row>
    <row r="69" spans="1:38" ht="56.25" x14ac:dyDescent="0.2">
      <c r="A69" s="113"/>
      <c r="B69" s="34">
        <v>61</v>
      </c>
      <c r="C69" s="34" t="s">
        <v>79</v>
      </c>
      <c r="D69" s="34" t="s">
        <v>98</v>
      </c>
      <c r="E69" s="34" t="s">
        <v>2312</v>
      </c>
      <c r="F69" s="44" t="str">
        <f>+VLOOKUP(G69,Inventario!B63:$D$10000,2,FALSE)</f>
        <v>AC061</v>
      </c>
      <c r="G69" s="35" t="s">
        <v>1949</v>
      </c>
      <c r="H69" s="45" t="str">
        <f>+VLOOKUP(G69,Inventario!B63:$E$10000,3,FALSE)</f>
        <v>Documentos soportes de los registros de seguimiento y mejora del Sistema de Calidad, cuyo valor documental es de carácter administrativo.</v>
      </c>
      <c r="I69" s="35" t="s">
        <v>1467</v>
      </c>
      <c r="J69" s="34" t="s">
        <v>292</v>
      </c>
      <c r="K69" s="34" t="s">
        <v>2318</v>
      </c>
      <c r="L69" s="45" t="str">
        <f>+VLOOKUP(G69,Inventario!B63:$E$10000,4,FALSE)</f>
        <v>Datos/información</v>
      </c>
      <c r="M69" s="44" t="s">
        <v>97</v>
      </c>
      <c r="N69" s="46"/>
      <c r="O69" s="34" t="s">
        <v>97</v>
      </c>
      <c r="P69" s="34" t="s">
        <v>97</v>
      </c>
      <c r="Q69" s="34" t="s">
        <v>96</v>
      </c>
      <c r="R69" s="34" t="s">
        <v>96</v>
      </c>
      <c r="S69" s="34" t="s">
        <v>81</v>
      </c>
      <c r="T69" s="46"/>
      <c r="U69" s="34" t="s">
        <v>2332</v>
      </c>
      <c r="V69" s="34" t="s">
        <v>284</v>
      </c>
      <c r="W69" s="34" t="s">
        <v>83</v>
      </c>
      <c r="X69" s="31"/>
      <c r="Y69" s="34" t="s">
        <v>279</v>
      </c>
      <c r="Z69" s="34" t="s">
        <v>282</v>
      </c>
      <c r="AA69" s="34" t="s">
        <v>299</v>
      </c>
      <c r="AB69" s="34" t="s">
        <v>687</v>
      </c>
      <c r="AC69" s="34" t="s">
        <v>85</v>
      </c>
      <c r="AD69" s="31"/>
      <c r="AE69" s="47" t="s">
        <v>24</v>
      </c>
      <c r="AF69" s="47" t="s">
        <v>24</v>
      </c>
      <c r="AG69" s="47" t="s">
        <v>25</v>
      </c>
      <c r="AH69" s="48" t="str">
        <f t="shared" si="1"/>
        <v>No Crítico</v>
      </c>
      <c r="AI69" s="46"/>
      <c r="AJ69" s="37" t="str">
        <f>IF(AE69=Clasificación!$B$9,Clasificación!$C$9,IF(AE69=Clasificación!$B$10,Clasificación!$C$10,IF(OR(AE69=Clasificación!$B$11,AE69=Clasificación!$C$11),Clasificación!$C$11,"Por clasificar")))</f>
        <v>Pública</v>
      </c>
      <c r="AK69" s="37" t="str">
        <f>IF(OR(AF69=Clasificación!$B$15,AF69=Clasificación!$B$16),Clasificación!$C$15,IF(AF69=Clasificación!$B$17,Clasificación!$C$17,"Por clasificar"))</f>
        <v>No Crítica</v>
      </c>
      <c r="AL69" s="37" t="str">
        <f>IF(OR(AG69=Clasificación!$B$22,AG69=Clasificación!$B$23),Clasificación!$C$22,IF(AG69=Clasificación!$B$24,Clasificación!$C$24,"Por clasificar"))</f>
        <v>Crítica</v>
      </c>
    </row>
    <row r="70" spans="1:38" ht="112.5" x14ac:dyDescent="0.2">
      <c r="A70" s="113"/>
      <c r="B70" s="34">
        <v>62</v>
      </c>
      <c r="C70" s="34" t="s">
        <v>79</v>
      </c>
      <c r="D70" s="34" t="s">
        <v>98</v>
      </c>
      <c r="E70" s="34" t="s">
        <v>1455</v>
      </c>
      <c r="F70" s="44" t="str">
        <f>+VLOOKUP(G70,Inventario!B64:$D$10000,2,FALSE)</f>
        <v>AC062</v>
      </c>
      <c r="G70" s="35" t="s">
        <v>250</v>
      </c>
      <c r="H70" s="45" t="str">
        <f>+VLOOKUP(G70,Inventario!B64:$E$10000,3,FALSE)</f>
        <v>Documento del Sistema de Gestión de la Calidad, aplicado en la Secretaría Distrital de Hacienda, que tiene por objeto reflejar las situaciones o eventos de transitoriedad en la actualización de la documentación del SGC, el cual se trabaja conjuntamente entre la Oficina Asesora de Planeación y la dependencia solicitante, cuyo valor documental es de carácter administrativo.</v>
      </c>
      <c r="I70" s="35" t="s">
        <v>669</v>
      </c>
      <c r="J70" s="34" t="s">
        <v>2315</v>
      </c>
      <c r="K70" s="34" t="s">
        <v>2545</v>
      </c>
      <c r="L70" s="45" t="str">
        <f>+VLOOKUP(G70,Inventario!B64:$E$10000,4,FALSE)</f>
        <v>Datos/información</v>
      </c>
      <c r="M70" s="44" t="s">
        <v>96</v>
      </c>
      <c r="N70" s="46"/>
      <c r="O70" s="34" t="s">
        <v>97</v>
      </c>
      <c r="P70" s="34" t="s">
        <v>97</v>
      </c>
      <c r="Q70" s="34" t="s">
        <v>96</v>
      </c>
      <c r="R70" s="34" t="s">
        <v>96</v>
      </c>
      <c r="S70" s="34" t="s">
        <v>81</v>
      </c>
      <c r="T70" s="46"/>
      <c r="U70" s="34" t="s">
        <v>2312</v>
      </c>
      <c r="V70" s="34" t="s">
        <v>1523</v>
      </c>
      <c r="W70" s="34" t="s">
        <v>2312</v>
      </c>
      <c r="X70" s="31"/>
      <c r="Y70" s="34" t="s">
        <v>279</v>
      </c>
      <c r="Z70" s="34" t="s">
        <v>282</v>
      </c>
      <c r="AA70" s="34" t="s">
        <v>306</v>
      </c>
      <c r="AB70" s="34" t="s">
        <v>694</v>
      </c>
      <c r="AC70" s="34" t="s">
        <v>85</v>
      </c>
      <c r="AD70" s="31"/>
      <c r="AE70" s="47" t="s">
        <v>24</v>
      </c>
      <c r="AF70" s="47" t="s">
        <v>24</v>
      </c>
      <c r="AG70" s="47" t="s">
        <v>25</v>
      </c>
      <c r="AH70" s="48" t="str">
        <f t="shared" si="1"/>
        <v>No Crítico</v>
      </c>
      <c r="AI70" s="46"/>
      <c r="AJ70" s="37" t="str">
        <f>IF(AE70=Clasificación!$B$9,Clasificación!$C$9,IF(AE70=Clasificación!$B$10,Clasificación!$C$10,IF(OR(AE70=Clasificación!$B$11,AE70=Clasificación!$C$11),Clasificación!$C$11,"Por clasificar")))</f>
        <v>Pública</v>
      </c>
      <c r="AK70" s="37" t="str">
        <f>IF(OR(AF70=Clasificación!$B$15,AF70=Clasificación!$B$16),Clasificación!$C$15,IF(AF70=Clasificación!$B$17,Clasificación!$C$17,"Por clasificar"))</f>
        <v>No Crítica</v>
      </c>
      <c r="AL70" s="37" t="str">
        <f>IF(OR(AG70=Clasificación!$B$22,AG70=Clasificación!$B$23),Clasificación!$C$22,IF(AG70=Clasificación!$B$24,Clasificación!$C$24,"Por clasificar"))</f>
        <v>Crítica</v>
      </c>
    </row>
    <row r="71" spans="1:38" ht="157.5" x14ac:dyDescent="0.2">
      <c r="A71" s="113"/>
      <c r="B71" s="34">
        <v>63</v>
      </c>
      <c r="C71" s="34" t="s">
        <v>79</v>
      </c>
      <c r="D71" s="34" t="s">
        <v>98</v>
      </c>
      <c r="E71" s="34" t="s">
        <v>1455</v>
      </c>
      <c r="F71" s="44" t="str">
        <f>+VLOOKUP(G71,Inventario!B65:$D$10000,2,FALSE)</f>
        <v>AC063</v>
      </c>
      <c r="G71" s="35" t="s">
        <v>1945</v>
      </c>
      <c r="H71" s="45" t="str">
        <f>+VLOOKUP(G71,Inventario!B65:$E$10000,3,FALSE)</f>
        <v>Formato que registra las solicitudes de creación, actualización o dada de baja de documentos internos, bien sean por solicitud del área o por sugerencia para la revisión de documentos por parte del asesor asignado, cuyo valor documental es de carácter administrativo.</v>
      </c>
      <c r="I71" s="35" t="s">
        <v>670</v>
      </c>
      <c r="J71" s="34" t="s">
        <v>2315</v>
      </c>
      <c r="K71" s="34" t="s">
        <v>2545</v>
      </c>
      <c r="L71" s="45" t="str">
        <f>+VLOOKUP(G71,Inventario!B65:$E$10000,4,FALSE)</f>
        <v>Datos/información</v>
      </c>
      <c r="M71" s="44" t="s">
        <v>96</v>
      </c>
      <c r="N71" s="46"/>
      <c r="O71" s="34" t="s">
        <v>97</v>
      </c>
      <c r="P71" s="34" t="s">
        <v>96</v>
      </c>
      <c r="Q71" s="34" t="s">
        <v>96</v>
      </c>
      <c r="R71" s="34" t="s">
        <v>97</v>
      </c>
      <c r="S71" s="34" t="s">
        <v>81</v>
      </c>
      <c r="T71" s="46"/>
      <c r="U71" s="34" t="s">
        <v>2312</v>
      </c>
      <c r="V71" s="34" t="s">
        <v>1524</v>
      </c>
      <c r="W71" s="34" t="s">
        <v>2312</v>
      </c>
      <c r="X71" s="31"/>
      <c r="Y71" s="34" t="s">
        <v>279</v>
      </c>
      <c r="Z71" s="34" t="s">
        <v>282</v>
      </c>
      <c r="AA71" s="34" t="s">
        <v>302</v>
      </c>
      <c r="AB71" s="34" t="s">
        <v>1525</v>
      </c>
      <c r="AC71" s="34" t="s">
        <v>85</v>
      </c>
      <c r="AD71" s="31"/>
      <c r="AE71" s="47" t="s">
        <v>24</v>
      </c>
      <c r="AF71" s="47" t="s">
        <v>24</v>
      </c>
      <c r="AG71" s="47" t="s">
        <v>24</v>
      </c>
      <c r="AH71" s="48" t="str">
        <f t="shared" si="1"/>
        <v>No Crítico</v>
      </c>
      <c r="AI71" s="46"/>
      <c r="AJ71" s="37" t="str">
        <f>IF(AE71=Clasificación!$B$9,Clasificación!$C$9,IF(AE71=Clasificación!$B$10,Clasificación!$C$10,IF(OR(AE71=Clasificación!$B$11,AE71=Clasificación!$C$11),Clasificación!$C$11,"Por clasificar")))</f>
        <v>Pública</v>
      </c>
      <c r="AK71" s="37" t="str">
        <f>IF(OR(AF71=Clasificación!$B$15,AF71=Clasificación!$B$16),Clasificación!$C$15,IF(AF71=Clasificación!$B$17,Clasificación!$C$17,"Por clasificar"))</f>
        <v>No Crítica</v>
      </c>
      <c r="AL71" s="37" t="str">
        <f>IF(OR(AG71=Clasificación!$B$22,AG71=Clasificación!$B$23),Clasificación!$C$22,IF(AG71=Clasificación!$B$24,Clasificación!$C$24,"Por clasificar"))</f>
        <v>No Crítica</v>
      </c>
    </row>
    <row r="72" spans="1:38" ht="112.5" x14ac:dyDescent="0.2">
      <c r="A72" s="113"/>
      <c r="B72" s="34">
        <v>64</v>
      </c>
      <c r="C72" s="34" t="s">
        <v>79</v>
      </c>
      <c r="D72" s="34" t="s">
        <v>98</v>
      </c>
      <c r="E72" s="34" t="s">
        <v>1455</v>
      </c>
      <c r="F72" s="44" t="str">
        <f>+VLOOKUP(G72,Inventario!B66:$D$10000,2,FALSE)</f>
        <v>AC064</v>
      </c>
      <c r="G72" s="35" t="s">
        <v>255</v>
      </c>
      <c r="H72" s="45" t="str">
        <f>+VLOOKUP(G72,Inventario!B66:$E$10000,3,FALSE)</f>
        <v>Es un documento que evidencia el estado del Modelo Estándar de Control Interno - MECI en la entidad, cuyo valor documental es de carácter administrativo.</v>
      </c>
      <c r="I72" s="35"/>
      <c r="J72" s="34" t="s">
        <v>2315</v>
      </c>
      <c r="K72" s="34" t="s">
        <v>2545</v>
      </c>
      <c r="L72" s="45" t="str">
        <f>+VLOOKUP(G72,Inventario!B66:$E$10000,4,FALSE)</f>
        <v>Datos/información</v>
      </c>
      <c r="M72" s="44" t="s">
        <v>96</v>
      </c>
      <c r="N72" s="46"/>
      <c r="O72" s="34" t="s">
        <v>97</v>
      </c>
      <c r="P72" s="34" t="s">
        <v>96</v>
      </c>
      <c r="Q72" s="34" t="s">
        <v>96</v>
      </c>
      <c r="R72" s="34" t="s">
        <v>97</v>
      </c>
      <c r="S72" s="34" t="s">
        <v>81</v>
      </c>
      <c r="T72" s="46"/>
      <c r="U72" s="34" t="s">
        <v>2312</v>
      </c>
      <c r="V72" s="34" t="s">
        <v>1526</v>
      </c>
      <c r="W72" s="34" t="s">
        <v>2312</v>
      </c>
      <c r="X72" s="31"/>
      <c r="Y72" s="34" t="s">
        <v>279</v>
      </c>
      <c r="Z72" s="34" t="s">
        <v>282</v>
      </c>
      <c r="AA72" s="34" t="s">
        <v>302</v>
      </c>
      <c r="AB72" s="34" t="s">
        <v>1591</v>
      </c>
      <c r="AC72" s="34" t="s">
        <v>85</v>
      </c>
      <c r="AD72" s="31"/>
      <c r="AE72" s="47" t="s">
        <v>24</v>
      </c>
      <c r="AF72" s="47" t="s">
        <v>24</v>
      </c>
      <c r="AG72" s="47" t="s">
        <v>24</v>
      </c>
      <c r="AH72" s="48" t="str">
        <f t="shared" si="1"/>
        <v>No Crítico</v>
      </c>
      <c r="AI72" s="46"/>
      <c r="AJ72" s="37" t="str">
        <f>IF(AE72=Clasificación!$B$9,Clasificación!$C$9,IF(AE72=Clasificación!$B$10,Clasificación!$C$10,IF(OR(AE72=Clasificación!$B$11,AE72=Clasificación!$C$11),Clasificación!$C$11,"Por clasificar")))</f>
        <v>Pública</v>
      </c>
      <c r="AK72" s="37" t="str">
        <f>IF(OR(AF72=Clasificación!$B$15,AF72=Clasificación!$B$16),Clasificación!$C$15,IF(AF72=Clasificación!$B$17,Clasificación!$C$17,"Por clasificar"))</f>
        <v>No Crítica</v>
      </c>
      <c r="AL72" s="37" t="str">
        <f>IF(OR(AG72=Clasificación!$B$22,AG72=Clasificación!$B$23),Clasificación!$C$22,IF(AG72=Clasificación!$B$24,Clasificación!$C$24,"Por clasificar"))</f>
        <v>No Crítica</v>
      </c>
    </row>
    <row r="73" spans="1:38" ht="101.25" x14ac:dyDescent="0.2">
      <c r="A73" s="113"/>
      <c r="B73" s="34">
        <v>65</v>
      </c>
      <c r="C73" s="34" t="s">
        <v>79</v>
      </c>
      <c r="D73" s="34" t="s">
        <v>98</v>
      </c>
      <c r="E73" s="34" t="s">
        <v>2312</v>
      </c>
      <c r="F73" s="44" t="str">
        <f>+VLOOKUP(G73,Inventario!B67:$D$10000,2,FALSE)</f>
        <v>AC065</v>
      </c>
      <c r="G73" s="35" t="s">
        <v>258</v>
      </c>
      <c r="H73" s="45" t="str">
        <f>+VLOOKUP(G73,Inventario!B67:$E$10000,3,FALSE)</f>
        <v>Es un documento que evidencia el estado del Modelo Estándar de Control Interno - MECI en la entidad, cuyo valor documental es de carácter administrativo.</v>
      </c>
      <c r="I73" s="35" t="s">
        <v>1466</v>
      </c>
      <c r="J73" s="34" t="s">
        <v>2315</v>
      </c>
      <c r="K73" s="34" t="s">
        <v>2331</v>
      </c>
      <c r="L73" s="45" t="str">
        <f>+VLOOKUP(G73,Inventario!B67:$E$10000,4,FALSE)</f>
        <v>Datos/información</v>
      </c>
      <c r="M73" s="44" t="s">
        <v>96</v>
      </c>
      <c r="N73" s="46"/>
      <c r="O73" s="34" t="s">
        <v>97</v>
      </c>
      <c r="P73" s="34" t="s">
        <v>96</v>
      </c>
      <c r="Q73" s="34" t="s">
        <v>96</v>
      </c>
      <c r="R73" s="34" t="s">
        <v>97</v>
      </c>
      <c r="S73" s="34" t="s">
        <v>81</v>
      </c>
      <c r="T73" s="46"/>
      <c r="U73" s="34" t="s">
        <v>2312</v>
      </c>
      <c r="V73" s="34" t="s">
        <v>1527</v>
      </c>
      <c r="W73" s="34" t="s">
        <v>2312</v>
      </c>
      <c r="X73" s="31"/>
      <c r="Y73" s="34" t="s">
        <v>279</v>
      </c>
      <c r="Z73" s="34" t="s">
        <v>282</v>
      </c>
      <c r="AA73" s="34" t="s">
        <v>302</v>
      </c>
      <c r="AB73" s="34" t="s">
        <v>1592</v>
      </c>
      <c r="AC73" s="34" t="s">
        <v>85</v>
      </c>
      <c r="AD73" s="31"/>
      <c r="AE73" s="47" t="s">
        <v>24</v>
      </c>
      <c r="AF73" s="47" t="s">
        <v>24</v>
      </c>
      <c r="AG73" s="47" t="s">
        <v>24</v>
      </c>
      <c r="AH73" s="48" t="str">
        <f t="shared" si="1"/>
        <v>No Crítico</v>
      </c>
      <c r="AI73" s="46"/>
      <c r="AJ73" s="37" t="str">
        <f>IF(AE73=Clasificación!$B$9,Clasificación!$C$9,IF(AE73=Clasificación!$B$10,Clasificación!$C$10,IF(OR(AE73=Clasificación!$B$11,AE73=Clasificación!$C$11),Clasificación!$C$11,"Por clasificar")))</f>
        <v>Pública</v>
      </c>
      <c r="AK73" s="37" t="str">
        <f>IF(OR(AF73=Clasificación!$B$15,AF73=Clasificación!$B$16),Clasificación!$C$15,IF(AF73=Clasificación!$B$17,Clasificación!$C$17,"Por clasificar"))</f>
        <v>No Crítica</v>
      </c>
      <c r="AL73" s="37" t="str">
        <f>IF(OR(AG73=Clasificación!$B$22,AG73=Clasificación!$B$23),Clasificación!$C$22,IF(AG73=Clasificación!$B$24,Clasificación!$C$24,"Por clasificar"))</f>
        <v>No Crítica</v>
      </c>
    </row>
    <row r="74" spans="1:38" ht="90" x14ac:dyDescent="0.2">
      <c r="A74" s="113"/>
      <c r="B74" s="34">
        <v>66</v>
      </c>
      <c r="C74" s="34" t="s">
        <v>79</v>
      </c>
      <c r="D74" s="34" t="s">
        <v>98</v>
      </c>
      <c r="E74" s="34" t="s">
        <v>2312</v>
      </c>
      <c r="F74" s="44" t="str">
        <f>+VLOOKUP(G74,Inventario!B68:$D$10000,2,FALSE)</f>
        <v>AC066</v>
      </c>
      <c r="G74" s="35" t="s">
        <v>260</v>
      </c>
      <c r="H74" s="45" t="str">
        <f>+VLOOKUP(G74,Inventario!B68:$E$10000,3,FALSE)</f>
        <v>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v>
      </c>
      <c r="I74" s="35" t="s">
        <v>1466</v>
      </c>
      <c r="J74" s="34" t="s">
        <v>2315</v>
      </c>
      <c r="K74" s="34" t="s">
        <v>2331</v>
      </c>
      <c r="L74" s="45" t="str">
        <f>+VLOOKUP(G74,Inventario!B68:$E$10000,4,FALSE)</f>
        <v>Datos/información</v>
      </c>
      <c r="M74" s="44" t="s">
        <v>97</v>
      </c>
      <c r="N74" s="46"/>
      <c r="O74" s="34" t="s">
        <v>97</v>
      </c>
      <c r="P74" s="34" t="s">
        <v>97</v>
      </c>
      <c r="Q74" s="34" t="s">
        <v>96</v>
      </c>
      <c r="R74" s="34" t="s">
        <v>97</v>
      </c>
      <c r="S74" s="34" t="s">
        <v>81</v>
      </c>
      <c r="T74" s="46"/>
      <c r="U74" s="34" t="s">
        <v>2332</v>
      </c>
      <c r="V74" s="34" t="s">
        <v>284</v>
      </c>
      <c r="W74" s="34" t="s">
        <v>83</v>
      </c>
      <c r="X74" s="31"/>
      <c r="Y74" s="34" t="s">
        <v>279</v>
      </c>
      <c r="Z74" s="34" t="s">
        <v>282</v>
      </c>
      <c r="AA74" s="34" t="s">
        <v>306</v>
      </c>
      <c r="AB74" s="34" t="s">
        <v>1528</v>
      </c>
      <c r="AC74" s="34" t="s">
        <v>85</v>
      </c>
      <c r="AD74" s="31"/>
      <c r="AE74" s="47" t="s">
        <v>24</v>
      </c>
      <c r="AF74" s="47" t="s">
        <v>24</v>
      </c>
      <c r="AG74" s="47" t="s">
        <v>24</v>
      </c>
      <c r="AH74" s="48" t="str">
        <f t="shared" ref="AH74:AH135" si="2">IF( OR(AE74="Alto",AF74="Alto",AG74="Alto"),"Crítico","No Crítico")</f>
        <v>No Crítico</v>
      </c>
      <c r="AI74" s="46"/>
      <c r="AJ74" s="37" t="str">
        <f>IF(AE74=Clasificación!$B$9,Clasificación!$C$9,IF(AE74=Clasificación!$B$10,Clasificación!$C$10,IF(OR(AE74=Clasificación!$B$11,AE74=Clasificación!$C$11),Clasificación!$C$11,"Por clasificar")))</f>
        <v>Pública</v>
      </c>
      <c r="AK74" s="37" t="str">
        <f>IF(OR(AF74=Clasificación!$B$15,AF74=Clasificación!$B$16),Clasificación!$C$15,IF(AF74=Clasificación!$B$17,Clasificación!$C$17,"Por clasificar"))</f>
        <v>No Crítica</v>
      </c>
      <c r="AL74" s="37" t="str">
        <f>IF(OR(AG74=Clasificación!$B$22,AG74=Clasificación!$B$23),Clasificación!$C$22,IF(AG74=Clasificación!$B$24,Clasificación!$C$24,"Por clasificar"))</f>
        <v>No Crítica</v>
      </c>
    </row>
    <row r="75" spans="1:38" ht="56.25" x14ac:dyDescent="0.2">
      <c r="A75" s="113"/>
      <c r="B75" s="34">
        <v>67</v>
      </c>
      <c r="C75" s="34" t="s">
        <v>79</v>
      </c>
      <c r="D75" s="34" t="s">
        <v>98</v>
      </c>
      <c r="E75" s="34" t="s">
        <v>2312</v>
      </c>
      <c r="F75" s="44" t="str">
        <f>+VLOOKUP(G75,Inventario!B69:$D$10000,2,FALSE)</f>
        <v>AC067</v>
      </c>
      <c r="G75" s="35" t="s">
        <v>262</v>
      </c>
      <c r="H75" s="45" t="str">
        <f>+VLOOKUP(G75,Inventario!B69:$E$10000,3,FALSE)</f>
        <v>Documento  en el cual se define metas, objetivos, y recursos con los cuales ejecutará,  los planes, programas y proyectos del Modelo Estándar de Control Interno - MECI, cuyo valor documental es de carácter administrativo.</v>
      </c>
      <c r="I75" s="35" t="s">
        <v>1466</v>
      </c>
      <c r="J75" s="34" t="s">
        <v>2315</v>
      </c>
      <c r="K75" s="34" t="s">
        <v>2331</v>
      </c>
      <c r="L75" s="45" t="str">
        <f>+VLOOKUP(G75,Inventario!B69:$E$10000,4,FALSE)</f>
        <v>Datos/información</v>
      </c>
      <c r="M75" s="45" t="s">
        <v>96</v>
      </c>
      <c r="N75" s="46"/>
      <c r="O75" s="34" t="s">
        <v>97</v>
      </c>
      <c r="P75" s="34" t="s">
        <v>96</v>
      </c>
      <c r="Q75" s="34" t="s">
        <v>96</v>
      </c>
      <c r="R75" s="34" t="s">
        <v>97</v>
      </c>
      <c r="S75" s="34" t="s">
        <v>81</v>
      </c>
      <c r="T75" s="46"/>
      <c r="U75" s="34" t="s">
        <v>2312</v>
      </c>
      <c r="V75" s="34" t="s">
        <v>680</v>
      </c>
      <c r="W75" s="34" t="s">
        <v>2312</v>
      </c>
      <c r="X75" s="31"/>
      <c r="Y75" s="34" t="s">
        <v>279</v>
      </c>
      <c r="Z75" s="34" t="s">
        <v>282</v>
      </c>
      <c r="AA75" s="34" t="s">
        <v>307</v>
      </c>
      <c r="AB75" s="34" t="s">
        <v>695</v>
      </c>
      <c r="AC75" s="34" t="s">
        <v>286</v>
      </c>
      <c r="AD75" s="31"/>
      <c r="AE75" s="47" t="s">
        <v>24</v>
      </c>
      <c r="AF75" s="47" t="s">
        <v>24</v>
      </c>
      <c r="AG75" s="47" t="s">
        <v>24</v>
      </c>
      <c r="AH75" s="48" t="str">
        <f t="shared" si="2"/>
        <v>No Crítico</v>
      </c>
      <c r="AI75" s="46"/>
      <c r="AJ75" s="37" t="str">
        <f>IF(AE75=Clasificación!$B$9,Clasificación!$C$9,IF(AE75=Clasificación!$B$10,Clasificación!$C$10,IF(OR(AE75=Clasificación!$B$11,AE75=Clasificación!$C$11),Clasificación!$C$11,"Por clasificar")))</f>
        <v>Pública</v>
      </c>
      <c r="AK75" s="37" t="str">
        <f>IF(OR(AF75=Clasificación!$B$15,AF75=Clasificación!$B$16),Clasificación!$C$15,IF(AF75=Clasificación!$B$17,Clasificación!$C$17,"Por clasificar"))</f>
        <v>No Crítica</v>
      </c>
      <c r="AL75" s="37" t="str">
        <f>IF(OR(AG75=Clasificación!$B$22,AG75=Clasificación!$B$23),Clasificación!$C$22,IF(AG75=Clasificación!$B$24,Clasificación!$C$24,"Por clasificar"))</f>
        <v>No Crítica</v>
      </c>
    </row>
    <row r="76" spans="1:38" ht="135" x14ac:dyDescent="0.2">
      <c r="A76" s="113"/>
      <c r="B76" s="34">
        <v>68</v>
      </c>
      <c r="C76" s="34" t="s">
        <v>79</v>
      </c>
      <c r="D76" s="34" t="s">
        <v>98</v>
      </c>
      <c r="E76" s="34" t="s">
        <v>1439</v>
      </c>
      <c r="F76" s="44" t="str">
        <f>+VLOOKUP(G76,Inventario!B70:$D$10000,2,FALSE)</f>
        <v>AC068</v>
      </c>
      <c r="G76" s="35" t="s">
        <v>1946</v>
      </c>
      <c r="H76" s="45" t="str">
        <f>+VLOOKUP(G76,Inventario!B70:$E$10000,3,FALSE)</f>
        <v>Expresión escrita por el grupo auditores internos respecto a los resultados de las verificaciones realizadas durante la ejecución de la auditoría, manifestando sus criterios objetivos, hallazgos, observaciones y recomendaciones, cuyo valor documental es de carácter administrativo.</v>
      </c>
      <c r="I76" s="35" t="s">
        <v>671</v>
      </c>
      <c r="J76" s="34" t="s">
        <v>295</v>
      </c>
      <c r="K76" s="34" t="s">
        <v>2319</v>
      </c>
      <c r="L76" s="45" t="str">
        <f>+VLOOKUP(G76,Inventario!B70:$E$10000,4,FALSE)</f>
        <v>Datos/información</v>
      </c>
      <c r="M76" s="44" t="s">
        <v>96</v>
      </c>
      <c r="N76" s="46"/>
      <c r="O76" s="34" t="s">
        <v>97</v>
      </c>
      <c r="P76" s="34" t="s">
        <v>97</v>
      </c>
      <c r="Q76" s="34" t="s">
        <v>96</v>
      </c>
      <c r="R76" s="34" t="s">
        <v>96</v>
      </c>
      <c r="S76" s="34" t="s">
        <v>81</v>
      </c>
      <c r="T76" s="46"/>
      <c r="U76" s="34" t="s">
        <v>82</v>
      </c>
      <c r="V76" s="34" t="s">
        <v>1529</v>
      </c>
      <c r="W76" s="34" t="s">
        <v>83</v>
      </c>
      <c r="X76" s="31"/>
      <c r="Y76" s="34" t="s">
        <v>279</v>
      </c>
      <c r="Z76" s="34" t="s">
        <v>282</v>
      </c>
      <c r="AA76" s="34" t="s">
        <v>299</v>
      </c>
      <c r="AB76" s="34" t="s">
        <v>1593</v>
      </c>
      <c r="AC76" s="34" t="s">
        <v>85</v>
      </c>
      <c r="AD76" s="31"/>
      <c r="AE76" s="47" t="s">
        <v>24</v>
      </c>
      <c r="AF76" s="47" t="s">
        <v>24</v>
      </c>
      <c r="AG76" s="47" t="s">
        <v>25</v>
      </c>
      <c r="AH76" s="48" t="str">
        <f t="shared" si="2"/>
        <v>No Crítico</v>
      </c>
      <c r="AI76" s="46"/>
      <c r="AJ76" s="37" t="str">
        <f>IF(AE76=Clasificación!$B$9,Clasificación!$C$9,IF(AE76=Clasificación!$B$10,Clasificación!$C$10,IF(OR(AE76=Clasificación!$B$11,AE76=Clasificación!$C$11),Clasificación!$C$11,"Por clasificar")))</f>
        <v>Pública</v>
      </c>
      <c r="AK76" s="37" t="str">
        <f>IF(OR(AF76=Clasificación!$B$15,AF76=Clasificación!$B$16),Clasificación!$C$15,IF(AF76=Clasificación!$B$17,Clasificación!$C$17,"Por clasificar"))</f>
        <v>No Crítica</v>
      </c>
      <c r="AL76" s="37" t="str">
        <f>IF(OR(AG76=Clasificación!$B$22,AG76=Clasificación!$B$23),Clasificación!$C$22,IF(AG76=Clasificación!$B$24,Clasificación!$C$24,"Por clasificar"))</f>
        <v>Crítica</v>
      </c>
    </row>
    <row r="77" spans="1:38" ht="56.25" x14ac:dyDescent="0.2">
      <c r="A77" s="113"/>
      <c r="B77" s="34">
        <v>69</v>
      </c>
      <c r="C77" s="34" t="s">
        <v>79</v>
      </c>
      <c r="D77" s="34" t="s">
        <v>98</v>
      </c>
      <c r="E77" s="34" t="s">
        <v>2312</v>
      </c>
      <c r="F77" s="44" t="str">
        <f>+VLOOKUP(G77,Inventario!B71:$D$10000,2,FALSE)</f>
        <v>AC069</v>
      </c>
      <c r="G77" s="35" t="s">
        <v>1950</v>
      </c>
      <c r="H77" s="45" t="str">
        <f>+VLOOKUP(G77,Inventario!B71:$E$10000,3,FALSE)</f>
        <v>Expresión escrita por el grupo auditores internos respecto al listado de aspectos y criterios a verificar, así como las evidencias o hallazgos producto de la auditoría interna, cuyo valor documental es de carácter administrativo.</v>
      </c>
      <c r="I77" s="35" t="s">
        <v>672</v>
      </c>
      <c r="J77" s="34" t="s">
        <v>292</v>
      </c>
      <c r="K77" s="34" t="s">
        <v>2319</v>
      </c>
      <c r="L77" s="45" t="str">
        <f>+VLOOKUP(G77,Inventario!B71:$E$10000,4,FALSE)</f>
        <v>Datos/información</v>
      </c>
      <c r="M77" s="44" t="s">
        <v>97</v>
      </c>
      <c r="N77" s="46"/>
      <c r="O77" s="34" t="s">
        <v>97</v>
      </c>
      <c r="P77" s="34" t="s">
        <v>97</v>
      </c>
      <c r="Q77" s="34" t="s">
        <v>96</v>
      </c>
      <c r="R77" s="34" t="s">
        <v>97</v>
      </c>
      <c r="S77" s="34" t="s">
        <v>81</v>
      </c>
      <c r="T77" s="46"/>
      <c r="U77" s="34" t="s">
        <v>2332</v>
      </c>
      <c r="V77" s="34" t="s">
        <v>2312</v>
      </c>
      <c r="W77" s="34" t="s">
        <v>83</v>
      </c>
      <c r="X77" s="31"/>
      <c r="Y77" s="34" t="s">
        <v>279</v>
      </c>
      <c r="Z77" s="34" t="s">
        <v>282</v>
      </c>
      <c r="AA77" s="34" t="s">
        <v>289</v>
      </c>
      <c r="AB77" s="34" t="s">
        <v>1530</v>
      </c>
      <c r="AC77" s="34" t="s">
        <v>85</v>
      </c>
      <c r="AD77" s="31"/>
      <c r="AE77" s="47" t="s">
        <v>24</v>
      </c>
      <c r="AF77" s="47" t="s">
        <v>24</v>
      </c>
      <c r="AG77" s="47" t="s">
        <v>25</v>
      </c>
      <c r="AH77" s="48" t="str">
        <f t="shared" si="2"/>
        <v>No Crítico</v>
      </c>
      <c r="AI77" s="46"/>
      <c r="AJ77" s="37" t="str">
        <f>IF(AE77=Clasificación!$B$9,Clasificación!$C$9,IF(AE77=Clasificación!$B$10,Clasificación!$C$10,IF(OR(AE77=Clasificación!$B$11,AE77=Clasificación!$C$11),Clasificación!$C$11,"Por clasificar")))</f>
        <v>Pública</v>
      </c>
      <c r="AK77" s="37" t="str">
        <f>IF(OR(AF77=Clasificación!$B$15,AF77=Clasificación!$B$16),Clasificación!$C$15,IF(AF77=Clasificación!$B$17,Clasificación!$C$17,"Por clasificar"))</f>
        <v>No Crítica</v>
      </c>
      <c r="AL77" s="37" t="str">
        <f>IF(OR(AG77=Clasificación!$B$22,AG77=Clasificación!$B$23),Clasificación!$C$22,IF(AG77=Clasificación!$B$24,Clasificación!$C$24,"Por clasificar"))</f>
        <v>Crítica</v>
      </c>
    </row>
    <row r="78" spans="1:38" ht="56.25" x14ac:dyDescent="0.2">
      <c r="A78" s="113"/>
      <c r="B78" s="34">
        <v>70</v>
      </c>
      <c r="C78" s="34" t="s">
        <v>79</v>
      </c>
      <c r="D78" s="34" t="s">
        <v>98</v>
      </c>
      <c r="E78" s="34" t="s">
        <v>2312</v>
      </c>
      <c r="F78" s="44" t="str">
        <f>+VLOOKUP(G78,Inventario!B72:$D$10000,2,FALSE)</f>
        <v>AC070</v>
      </c>
      <c r="G78" s="35" t="s">
        <v>1951</v>
      </c>
      <c r="H78" s="45" t="str">
        <f>+VLOOKUP(G78,Inventario!B72:$E$10000,3,FALSE)</f>
        <v>Formato donde se registran los datos de las personas asistentes a las reuniones del Comité, cuyo valor documental es de carácter administrativo.</v>
      </c>
      <c r="I78" s="35" t="s">
        <v>673</v>
      </c>
      <c r="J78" s="34" t="s">
        <v>292</v>
      </c>
      <c r="K78" s="34" t="s">
        <v>2319</v>
      </c>
      <c r="L78" s="45" t="str">
        <f>+VLOOKUP(G78,Inventario!B72:$E$10000,4,FALSE)</f>
        <v>Datos/información</v>
      </c>
      <c r="M78" s="44" t="s">
        <v>97</v>
      </c>
      <c r="N78" s="46"/>
      <c r="O78" s="34" t="s">
        <v>97</v>
      </c>
      <c r="P78" s="34" t="s">
        <v>97</v>
      </c>
      <c r="Q78" s="34" t="s">
        <v>96</v>
      </c>
      <c r="R78" s="34" t="s">
        <v>97</v>
      </c>
      <c r="S78" s="34" t="s">
        <v>81</v>
      </c>
      <c r="T78" s="46"/>
      <c r="U78" s="34" t="s">
        <v>2332</v>
      </c>
      <c r="V78" s="34" t="s">
        <v>2312</v>
      </c>
      <c r="W78" s="34" t="s">
        <v>296</v>
      </c>
      <c r="X78" s="31"/>
      <c r="Y78" s="34" t="s">
        <v>279</v>
      </c>
      <c r="Z78" s="34" t="s">
        <v>282</v>
      </c>
      <c r="AA78" s="34" t="s">
        <v>309</v>
      </c>
      <c r="AB78" s="34" t="s">
        <v>1530</v>
      </c>
      <c r="AC78" s="34" t="s">
        <v>85</v>
      </c>
      <c r="AD78" s="31"/>
      <c r="AE78" s="47" t="s">
        <v>24</v>
      </c>
      <c r="AF78" s="47" t="s">
        <v>24</v>
      </c>
      <c r="AG78" s="47" t="s">
        <v>24</v>
      </c>
      <c r="AH78" s="48" t="str">
        <f t="shared" si="2"/>
        <v>No Crítico</v>
      </c>
      <c r="AI78" s="46"/>
      <c r="AJ78" s="37" t="str">
        <f>IF(AE78=Clasificación!$B$9,Clasificación!$C$9,IF(AE78=Clasificación!$B$10,Clasificación!$C$10,IF(OR(AE78=Clasificación!$B$11,AE78=Clasificación!$C$11),Clasificación!$C$11,"Por clasificar")))</f>
        <v>Pública</v>
      </c>
      <c r="AK78" s="37" t="str">
        <f>IF(OR(AF78=Clasificación!$B$15,AF78=Clasificación!$B$16),Clasificación!$C$15,IF(AF78=Clasificación!$B$17,Clasificación!$C$17,"Por clasificar"))</f>
        <v>No Crítica</v>
      </c>
      <c r="AL78" s="37" t="str">
        <f>IF(OR(AG78=Clasificación!$B$22,AG78=Clasificación!$B$23),Clasificación!$C$22,IF(AG78=Clasificación!$B$24,Clasificación!$C$24,"Por clasificar"))</f>
        <v>No Crítica</v>
      </c>
    </row>
    <row r="79" spans="1:38" ht="78.75" x14ac:dyDescent="0.2">
      <c r="A79" s="154" t="s">
        <v>310</v>
      </c>
      <c r="B79" s="34">
        <v>71</v>
      </c>
      <c r="C79" s="34" t="s">
        <v>346</v>
      </c>
      <c r="D79" s="34" t="s">
        <v>347</v>
      </c>
      <c r="E79" s="34" t="s">
        <v>2312</v>
      </c>
      <c r="F79" s="44" t="str">
        <f>+VLOOKUP(G79,Inventario!B73:$D$10000,2,FALSE)</f>
        <v>AC071</v>
      </c>
      <c r="G79" s="35" t="s">
        <v>311</v>
      </c>
      <c r="H79" s="45" t="str">
        <f>+VLOOKUP(G79,Inventario!B73:$E$10000,3,FALSE)</f>
        <v>Documento resultado de las sesiones del Comité de Dirección donde se consignan las decisiones y compromisos en materia contable del distrito, cuyo valor documental es de carácter administrativo.</v>
      </c>
      <c r="I79" s="35"/>
      <c r="J79" s="34" t="s">
        <v>348</v>
      </c>
      <c r="K79" s="34" t="s">
        <v>2316</v>
      </c>
      <c r="L79" s="45" t="str">
        <f>+VLOOKUP(G79,Inventario!B73:$E$10000,4,FALSE)</f>
        <v>Datos/información</v>
      </c>
      <c r="M79" s="44" t="s">
        <v>97</v>
      </c>
      <c r="N79" s="46"/>
      <c r="O79" s="34" t="s">
        <v>97</v>
      </c>
      <c r="P79" s="34" t="s">
        <v>97</v>
      </c>
      <c r="Q79" s="34" t="s">
        <v>97</v>
      </c>
      <c r="R79" s="34" t="s">
        <v>97</v>
      </c>
      <c r="S79" s="34" t="s">
        <v>81</v>
      </c>
      <c r="T79" s="46"/>
      <c r="U79" s="34" t="s">
        <v>2332</v>
      </c>
      <c r="V79" s="34" t="s">
        <v>350</v>
      </c>
      <c r="W79" s="34" t="s">
        <v>83</v>
      </c>
      <c r="X79" s="31"/>
      <c r="Y79" s="34" t="s">
        <v>347</v>
      </c>
      <c r="Z79" s="34" t="s">
        <v>351</v>
      </c>
      <c r="AA79" s="34" t="s">
        <v>297</v>
      </c>
      <c r="AB79" s="34" t="s">
        <v>696</v>
      </c>
      <c r="AC79" s="34" t="s">
        <v>85</v>
      </c>
      <c r="AD79" s="31"/>
      <c r="AE79" s="47" t="s">
        <v>24</v>
      </c>
      <c r="AF79" s="47" t="s">
        <v>24</v>
      </c>
      <c r="AG79" s="47" t="s">
        <v>24</v>
      </c>
      <c r="AH79" s="48" t="str">
        <f t="shared" si="2"/>
        <v>No Crítico</v>
      </c>
      <c r="AI79" s="46"/>
      <c r="AJ79" s="37" t="str">
        <f>IF(AE79=Clasificación!$B$9,Clasificación!$C$9,IF(AE79=Clasificación!$B$10,Clasificación!$C$10,IF(OR(AE79=Clasificación!$B$11,AE79=Clasificación!$C$11),Clasificación!$C$11,"Por clasificar")))</f>
        <v>Pública</v>
      </c>
      <c r="AK79" s="37" t="str">
        <f>IF(OR(AF79=Clasificación!$B$15,AF79=Clasificación!$B$16),Clasificación!$C$15,IF(AF79=Clasificación!$B$17,Clasificación!$C$17,"Por clasificar"))</f>
        <v>No Crítica</v>
      </c>
      <c r="AL79" s="37" t="str">
        <f>IF(OR(AG79=Clasificación!$B$22,AG79=Clasificación!$B$23),Clasificación!$C$22,IF(AG79=Clasificación!$B$24,Clasificación!$C$24,"Por clasificar"))</f>
        <v>No Crítica</v>
      </c>
    </row>
    <row r="80" spans="1:38" ht="78.75" x14ac:dyDescent="0.2">
      <c r="A80" s="154"/>
      <c r="B80" s="34">
        <v>72</v>
      </c>
      <c r="C80" s="34" t="s">
        <v>346</v>
      </c>
      <c r="D80" s="34" t="s">
        <v>347</v>
      </c>
      <c r="E80" s="34" t="s">
        <v>2312</v>
      </c>
      <c r="F80" s="44" t="str">
        <f>+VLOOKUP(G80,Inventario!B74:$D$10000,2,FALSE)</f>
        <v>AC072</v>
      </c>
      <c r="G80" s="35" t="s">
        <v>313</v>
      </c>
      <c r="H80" s="45" t="str">
        <f>+VLOOKUP(G80,Inventario!B74:$E$10000,3,FALSE)</f>
        <v xml:space="preserve">Documentos soportes para las reuniones del Comité de Dirección, cuyo valor documental es de carácter administrativo. </v>
      </c>
      <c r="I80" s="35"/>
      <c r="J80" s="34" t="s">
        <v>348</v>
      </c>
      <c r="K80" s="34" t="s">
        <v>2316</v>
      </c>
      <c r="L80" s="45" t="str">
        <f>+VLOOKUP(G80,Inventario!B74:$E$10000,4,FALSE)</f>
        <v>Datos/información</v>
      </c>
      <c r="M80" s="44" t="s">
        <v>97</v>
      </c>
      <c r="N80" s="46"/>
      <c r="O80" s="34" t="s">
        <v>97</v>
      </c>
      <c r="P80" s="34" t="s">
        <v>97</v>
      </c>
      <c r="Q80" s="34" t="s">
        <v>97</v>
      </c>
      <c r="R80" s="34" t="s">
        <v>97</v>
      </c>
      <c r="S80" s="34" t="s">
        <v>81</v>
      </c>
      <c r="T80" s="46"/>
      <c r="U80" s="34" t="s">
        <v>2332</v>
      </c>
      <c r="V80" s="34" t="s">
        <v>350</v>
      </c>
      <c r="W80" s="34" t="s">
        <v>83</v>
      </c>
      <c r="X80" s="31"/>
      <c r="Y80" s="34" t="s">
        <v>347</v>
      </c>
      <c r="Z80" s="34" t="s">
        <v>351</v>
      </c>
      <c r="AA80" s="34" t="s">
        <v>682</v>
      </c>
      <c r="AB80" s="34" t="s">
        <v>696</v>
      </c>
      <c r="AC80" s="34" t="s">
        <v>85</v>
      </c>
      <c r="AD80" s="31"/>
      <c r="AE80" s="47" t="s">
        <v>24</v>
      </c>
      <c r="AF80" s="47" t="s">
        <v>24</v>
      </c>
      <c r="AG80" s="47" t="s">
        <v>24</v>
      </c>
      <c r="AH80" s="48" t="str">
        <f t="shared" si="2"/>
        <v>No Crítico</v>
      </c>
      <c r="AI80" s="46"/>
      <c r="AJ80" s="37" t="str">
        <f>IF(AE80=Clasificación!$B$9,Clasificación!$C$9,IF(AE80=Clasificación!$B$10,Clasificación!$C$10,IF(OR(AE80=Clasificación!$B$11,AE80=Clasificación!$C$11),Clasificación!$C$11,"Por clasificar")))</f>
        <v>Pública</v>
      </c>
      <c r="AK80" s="37" t="str">
        <f>IF(OR(AF80=Clasificación!$B$15,AF80=Clasificación!$B$16),Clasificación!$C$15,IF(AF80=Clasificación!$B$17,Clasificación!$C$17,"Por clasificar"))</f>
        <v>No Crítica</v>
      </c>
      <c r="AL80" s="37" t="str">
        <f>IF(OR(AG80=Clasificación!$B$22,AG80=Clasificación!$B$23),Clasificación!$C$22,IF(AG80=Clasificación!$B$24,Clasificación!$C$24,"Por clasificar"))</f>
        <v>No Crítica</v>
      </c>
    </row>
    <row r="81" spans="1:38" ht="56.25" x14ac:dyDescent="0.2">
      <c r="A81" s="154"/>
      <c r="B81" s="34">
        <v>73</v>
      </c>
      <c r="C81" s="34" t="s">
        <v>346</v>
      </c>
      <c r="D81" s="34" t="s">
        <v>347</v>
      </c>
      <c r="E81" s="34" t="s">
        <v>2312</v>
      </c>
      <c r="F81" s="44" t="str">
        <f>+VLOOKUP(G81,Inventario!B75:$D$10000,2,FALSE)</f>
        <v>AC073</v>
      </c>
      <c r="G81" s="35" t="s">
        <v>315</v>
      </c>
      <c r="H81" s="45" t="str">
        <f>+VLOOKUP(G81,Inventario!B75:$E$10000,3,FALSE)</f>
        <v>Documento que certifica información que se deriva de la   Contabilidad Pública Distrital, cuyo valor documental es de carácter administrativo y legal.</v>
      </c>
      <c r="I81" s="35"/>
      <c r="J81" s="34" t="s">
        <v>352</v>
      </c>
      <c r="K81" s="34" t="s">
        <v>2320</v>
      </c>
      <c r="L81" s="45" t="str">
        <f>+VLOOKUP(G81,Inventario!B75:$E$10000,4,FALSE)</f>
        <v>Datos/información</v>
      </c>
      <c r="M81" s="44" t="s">
        <v>97</v>
      </c>
      <c r="N81" s="46"/>
      <c r="O81" s="34" t="s">
        <v>97</v>
      </c>
      <c r="P81" s="34" t="s">
        <v>97</v>
      </c>
      <c r="Q81" s="34" t="s">
        <v>97</v>
      </c>
      <c r="R81" s="34" t="s">
        <v>97</v>
      </c>
      <c r="S81" s="34" t="s">
        <v>81</v>
      </c>
      <c r="T81" s="46"/>
      <c r="U81" s="34" t="s">
        <v>2332</v>
      </c>
      <c r="V81" s="34" t="s">
        <v>353</v>
      </c>
      <c r="W81" s="34" t="s">
        <v>83</v>
      </c>
      <c r="X81" s="31"/>
      <c r="Y81" s="34" t="s">
        <v>347</v>
      </c>
      <c r="Z81" s="34" t="s">
        <v>351</v>
      </c>
      <c r="AA81" s="34" t="s">
        <v>685</v>
      </c>
      <c r="AB81" s="34" t="s">
        <v>1594</v>
      </c>
      <c r="AC81" s="34" t="s">
        <v>85</v>
      </c>
      <c r="AD81" s="31"/>
      <c r="AE81" s="47" t="s">
        <v>24</v>
      </c>
      <c r="AF81" s="47" t="s">
        <v>24</v>
      </c>
      <c r="AG81" s="47" t="s">
        <v>24</v>
      </c>
      <c r="AH81" s="48" t="str">
        <f t="shared" si="2"/>
        <v>No Crítico</v>
      </c>
      <c r="AI81" s="46"/>
      <c r="AJ81" s="37" t="str">
        <f>IF(AE81=Clasificación!$B$9,Clasificación!$C$9,IF(AE81=Clasificación!$B$10,Clasificación!$C$10,IF(OR(AE81=Clasificación!$B$11,AE81=Clasificación!$C$11),Clasificación!$C$11,"Por clasificar")))</f>
        <v>Pública</v>
      </c>
      <c r="AK81" s="37" t="str">
        <f>IF(OR(AF81=Clasificación!$B$15,AF81=Clasificación!$B$16),Clasificación!$C$15,IF(AF81=Clasificación!$B$17,Clasificación!$C$17,"Por clasificar"))</f>
        <v>No Crítica</v>
      </c>
      <c r="AL81" s="37" t="str">
        <f>IF(OR(AG81=Clasificación!$B$22,AG81=Clasificación!$B$23),Clasificación!$C$22,IF(AG81=Clasificación!$B$24,Clasificación!$C$24,"Por clasificar"))</f>
        <v>No Crítica</v>
      </c>
    </row>
    <row r="82" spans="1:38" ht="56.25" x14ac:dyDescent="0.2">
      <c r="A82" s="154"/>
      <c r="B82" s="34">
        <v>74</v>
      </c>
      <c r="C82" s="34" t="s">
        <v>346</v>
      </c>
      <c r="D82" s="34" t="s">
        <v>347</v>
      </c>
      <c r="E82" s="34" t="s">
        <v>2312</v>
      </c>
      <c r="F82" s="44" t="str">
        <f>+VLOOKUP(G82,Inventario!B76:$D$10000,2,FALSE)</f>
        <v>AC074</v>
      </c>
      <c r="G82" s="35" t="s">
        <v>317</v>
      </c>
      <c r="H82" s="45" t="str">
        <f>+VLOOKUP(G82,Inventario!B76:$E$10000,3,FALSE)</f>
        <v>Solicitud formal  en cumplimiento de las actividades inherentes a la función, cuyo valor documental es de carácter administrativo y legal.</v>
      </c>
      <c r="I82" s="35" t="s">
        <v>1531</v>
      </c>
      <c r="J82" s="34" t="s">
        <v>86</v>
      </c>
      <c r="K82" s="34" t="s">
        <v>2324</v>
      </c>
      <c r="L82" s="45" t="str">
        <f>+VLOOKUP(G82,Inventario!B76:$E$10000,4,FALSE)</f>
        <v>Datos/información</v>
      </c>
      <c r="M82" s="44" t="s">
        <v>97</v>
      </c>
      <c r="N82" s="46"/>
      <c r="O82" s="34" t="s">
        <v>97</v>
      </c>
      <c r="P82" s="34" t="s">
        <v>97</v>
      </c>
      <c r="Q82" s="34" t="s">
        <v>97</v>
      </c>
      <c r="R82" s="34" t="s">
        <v>97</v>
      </c>
      <c r="S82" s="34" t="s">
        <v>81</v>
      </c>
      <c r="T82" s="46"/>
      <c r="U82" s="34" t="s">
        <v>2332</v>
      </c>
      <c r="V82" s="34" t="s">
        <v>284</v>
      </c>
      <c r="W82" s="34" t="s">
        <v>83</v>
      </c>
      <c r="X82" s="31"/>
      <c r="Y82" s="34" t="s">
        <v>347</v>
      </c>
      <c r="Z82" s="34" t="s">
        <v>351</v>
      </c>
      <c r="AA82" s="34" t="s">
        <v>309</v>
      </c>
      <c r="AB82" s="34" t="s">
        <v>697</v>
      </c>
      <c r="AC82" s="34" t="s">
        <v>85</v>
      </c>
      <c r="AD82" s="31"/>
      <c r="AE82" s="47" t="s">
        <v>24</v>
      </c>
      <c r="AF82" s="47" t="s">
        <v>24</v>
      </c>
      <c r="AG82" s="47" t="s">
        <v>25</v>
      </c>
      <c r="AH82" s="48" t="str">
        <f t="shared" si="2"/>
        <v>No Crítico</v>
      </c>
      <c r="AI82" s="46"/>
      <c r="AJ82" s="37" t="str">
        <f>IF(AE82=Clasificación!$B$9,Clasificación!$C$9,IF(AE82=Clasificación!$B$10,Clasificación!$C$10,IF(OR(AE82=Clasificación!$B$11,AE82=Clasificación!$C$11),Clasificación!$C$11,"Por clasificar")))</f>
        <v>Pública</v>
      </c>
      <c r="AK82" s="37" t="str">
        <f>IF(OR(AF82=Clasificación!$B$15,AF82=Clasificación!$B$16),Clasificación!$C$15,IF(AF82=Clasificación!$B$17,Clasificación!$C$17,"Por clasificar"))</f>
        <v>No Crítica</v>
      </c>
      <c r="AL82" s="37" t="str">
        <f>IF(OR(AG82=Clasificación!$B$22,AG82=Clasificación!$B$23),Clasificación!$C$22,IF(AG82=Clasificación!$B$24,Clasificación!$C$24,"Por clasificar"))</f>
        <v>Crítica</v>
      </c>
    </row>
    <row r="83" spans="1:38" ht="90" x14ac:dyDescent="0.2">
      <c r="A83" s="154"/>
      <c r="B83" s="34">
        <v>75</v>
      </c>
      <c r="C83" s="34" t="s">
        <v>346</v>
      </c>
      <c r="D83" s="34" t="s">
        <v>347</v>
      </c>
      <c r="E83" s="34" t="s">
        <v>2312</v>
      </c>
      <c r="F83" s="44" t="str">
        <f>+VLOOKUP(G83,Inventario!B77:$D$10000,2,FALSE)</f>
        <v>AC075</v>
      </c>
      <c r="G83" s="35" t="s">
        <v>319</v>
      </c>
      <c r="H83" s="45" t="str">
        <f>+VLOOKUP(G83,Inventario!B77:$E$10000,3,FALSE)</f>
        <v>Contestación dada como efecto de una acción de requerimiento de un Organismo de Control, cuyo valor documental es de carácter administrativo y legal.</v>
      </c>
      <c r="I83" s="35" t="s">
        <v>1531</v>
      </c>
      <c r="J83" s="34" t="s">
        <v>86</v>
      </c>
      <c r="K83" s="34" t="s">
        <v>2324</v>
      </c>
      <c r="L83" s="45" t="str">
        <f>+VLOOKUP(G83,Inventario!B77:$E$10000,4,FALSE)</f>
        <v>Datos/información</v>
      </c>
      <c r="M83" s="44" t="s">
        <v>97</v>
      </c>
      <c r="N83" s="46"/>
      <c r="O83" s="34" t="s">
        <v>97</v>
      </c>
      <c r="P83" s="34" t="s">
        <v>96</v>
      </c>
      <c r="Q83" s="34" t="s">
        <v>97</v>
      </c>
      <c r="R83" s="34" t="s">
        <v>97</v>
      </c>
      <c r="S83" s="34" t="s">
        <v>81</v>
      </c>
      <c r="T83" s="46"/>
      <c r="U83" s="34" t="s">
        <v>2332</v>
      </c>
      <c r="V83" s="34" t="s">
        <v>1596</v>
      </c>
      <c r="W83" s="34" t="s">
        <v>83</v>
      </c>
      <c r="X83" s="31"/>
      <c r="Y83" s="34" t="s">
        <v>347</v>
      </c>
      <c r="Z83" s="34" t="s">
        <v>351</v>
      </c>
      <c r="AA83" s="34" t="s">
        <v>682</v>
      </c>
      <c r="AB83" s="34" t="s">
        <v>1595</v>
      </c>
      <c r="AC83" s="34" t="s">
        <v>85</v>
      </c>
      <c r="AD83" s="31"/>
      <c r="AE83" s="47" t="s">
        <v>24</v>
      </c>
      <c r="AF83" s="47" t="s">
        <v>25</v>
      </c>
      <c r="AG83" s="47" t="s">
        <v>25</v>
      </c>
      <c r="AH83" s="48" t="str">
        <f t="shared" si="2"/>
        <v>No Crítico</v>
      </c>
      <c r="AI83" s="46"/>
      <c r="AJ83" s="37" t="str">
        <f>IF(AE83=Clasificación!$B$9,Clasificación!$C$9,IF(AE83=Clasificación!$B$10,Clasificación!$C$10,IF(OR(AE83=Clasificación!$B$11,AE83=Clasificación!$C$11),Clasificación!$C$11,"Por clasificar")))</f>
        <v>Pública</v>
      </c>
      <c r="AK83" s="37" t="str">
        <f>IF(OR(AF83=Clasificación!$B$15,AF83=Clasificación!$B$16),Clasificación!$C$15,IF(AF83=Clasificación!$B$17,Clasificación!$C$17,"Por clasificar"))</f>
        <v>Crítica</v>
      </c>
      <c r="AL83" s="37" t="str">
        <f>IF(OR(AG83=Clasificación!$B$22,AG83=Clasificación!$B$23),Clasificación!$C$22,IF(AG83=Clasificación!$B$24,Clasificación!$C$24,"Por clasificar"))</f>
        <v>Crítica</v>
      </c>
    </row>
    <row r="84" spans="1:38" ht="56.25" x14ac:dyDescent="0.2">
      <c r="A84" s="154"/>
      <c r="B84" s="34">
        <v>76</v>
      </c>
      <c r="C84" s="34" t="s">
        <v>346</v>
      </c>
      <c r="D84" s="34" t="s">
        <v>347</v>
      </c>
      <c r="E84" s="34" t="s">
        <v>2312</v>
      </c>
      <c r="F84" s="44" t="str">
        <f>+VLOOKUP(G84,Inventario!B78:$D$10000,2,FALSE)</f>
        <v>AC076</v>
      </c>
      <c r="G84" s="35" t="s">
        <v>321</v>
      </c>
      <c r="H84" s="45" t="str">
        <f>+VLOOKUP(G84,Inventario!B78:$E$10000,3,FALSE)</f>
        <v>Documentos que soportan el acto administrativo, cuyo valor documental es de carácter administrativo y legal.</v>
      </c>
      <c r="I84" s="35" t="s">
        <v>1531</v>
      </c>
      <c r="J84" s="34" t="s">
        <v>86</v>
      </c>
      <c r="K84" s="34" t="s">
        <v>2324</v>
      </c>
      <c r="L84" s="45" t="str">
        <f>+VLOOKUP(G84,Inventario!B78:$E$10000,4,FALSE)</f>
        <v>Datos/información</v>
      </c>
      <c r="M84" s="44" t="s">
        <v>97</v>
      </c>
      <c r="N84" s="46"/>
      <c r="O84" s="34" t="s">
        <v>97</v>
      </c>
      <c r="P84" s="34" t="s">
        <v>97</v>
      </c>
      <c r="Q84" s="34" t="s">
        <v>97</v>
      </c>
      <c r="R84" s="34" t="s">
        <v>97</v>
      </c>
      <c r="S84" s="34" t="s">
        <v>81</v>
      </c>
      <c r="T84" s="46"/>
      <c r="U84" s="34" t="s">
        <v>2332</v>
      </c>
      <c r="V84" s="34" t="s">
        <v>2312</v>
      </c>
      <c r="W84" s="34" t="s">
        <v>83</v>
      </c>
      <c r="X84" s="31"/>
      <c r="Y84" s="34" t="s">
        <v>347</v>
      </c>
      <c r="Z84" s="34" t="s">
        <v>351</v>
      </c>
      <c r="AA84" s="34" t="s">
        <v>683</v>
      </c>
      <c r="AB84" s="34" t="s">
        <v>1595</v>
      </c>
      <c r="AC84" s="34" t="s">
        <v>85</v>
      </c>
      <c r="AD84" s="31"/>
      <c r="AE84" s="47" t="s">
        <v>24</v>
      </c>
      <c r="AF84" s="47" t="s">
        <v>24</v>
      </c>
      <c r="AG84" s="47" t="s">
        <v>25</v>
      </c>
      <c r="AH84" s="48" t="str">
        <f t="shared" si="2"/>
        <v>No Crítico</v>
      </c>
      <c r="AI84" s="46"/>
      <c r="AJ84" s="37" t="str">
        <f>IF(AE84=Clasificación!$B$9,Clasificación!$C$9,IF(AE84=Clasificación!$B$10,Clasificación!$C$10,IF(OR(AE84=Clasificación!$B$11,AE84=Clasificación!$C$11),Clasificación!$C$11,"Por clasificar")))</f>
        <v>Pública</v>
      </c>
      <c r="AK84" s="37" t="str">
        <f>IF(OR(AF84=Clasificación!$B$15,AF84=Clasificación!$B$16),Clasificación!$C$15,IF(AF84=Clasificación!$B$17,Clasificación!$C$17,"Por clasificar"))</f>
        <v>No Crítica</v>
      </c>
      <c r="AL84" s="37" t="str">
        <f>IF(OR(AG84=Clasificación!$B$22,AG84=Clasificación!$B$23),Clasificación!$C$22,IF(AG84=Clasificación!$B$24,Clasificación!$C$24,"Por clasificar"))</f>
        <v>Crítica</v>
      </c>
    </row>
    <row r="85" spans="1:38" ht="56.25" x14ac:dyDescent="0.2">
      <c r="A85" s="154"/>
      <c r="B85" s="34">
        <v>77</v>
      </c>
      <c r="C85" s="34" t="s">
        <v>346</v>
      </c>
      <c r="D85" s="34" t="s">
        <v>347</v>
      </c>
      <c r="E85" s="34" t="s">
        <v>2312</v>
      </c>
      <c r="F85" s="44" t="str">
        <f>+VLOOKUP(G85,Inventario!B79:$D$10000,2,FALSE)</f>
        <v>AC077</v>
      </c>
      <c r="G85" s="35" t="s">
        <v>323</v>
      </c>
      <c r="H85" s="45" t="str">
        <f>+VLOOKUP(G85,Inventario!B79:$E$10000,3,FALSE)</f>
        <v>Solicitud formal  en cumplimiento de las actividades inherentes a la función, cuyo valor documental es de carácter administrativo.</v>
      </c>
      <c r="I85" s="35" t="s">
        <v>674</v>
      </c>
      <c r="J85" s="34" t="s">
        <v>86</v>
      </c>
      <c r="K85" s="34" t="s">
        <v>519</v>
      </c>
      <c r="L85" s="45" t="str">
        <f>+VLOOKUP(G85,Inventario!B79:$E$10000,4,FALSE)</f>
        <v>Datos/información</v>
      </c>
      <c r="M85" s="44" t="s">
        <v>97</v>
      </c>
      <c r="N85" s="46"/>
      <c r="O85" s="34" t="s">
        <v>97</v>
      </c>
      <c r="P85" s="34" t="s">
        <v>97</v>
      </c>
      <c r="Q85" s="34" t="s">
        <v>97</v>
      </c>
      <c r="R85" s="34" t="s">
        <v>97</v>
      </c>
      <c r="S85" s="34" t="s">
        <v>81</v>
      </c>
      <c r="T85" s="46"/>
      <c r="U85" s="34" t="s">
        <v>2332</v>
      </c>
      <c r="V85" s="34" t="s">
        <v>2312</v>
      </c>
      <c r="W85" s="34" t="s">
        <v>83</v>
      </c>
      <c r="X85" s="31"/>
      <c r="Y85" s="34" t="s">
        <v>347</v>
      </c>
      <c r="Z85" s="34" t="s">
        <v>351</v>
      </c>
      <c r="AA85" s="34" t="s">
        <v>289</v>
      </c>
      <c r="AB85" s="34" t="s">
        <v>354</v>
      </c>
      <c r="AC85" s="34" t="s">
        <v>85</v>
      </c>
      <c r="AD85" s="31"/>
      <c r="AE85" s="47" t="s">
        <v>24</v>
      </c>
      <c r="AF85" s="47" t="s">
        <v>24</v>
      </c>
      <c r="AG85" s="47" t="s">
        <v>24</v>
      </c>
      <c r="AH85" s="48" t="str">
        <f t="shared" si="2"/>
        <v>No Crítico</v>
      </c>
      <c r="AI85" s="46"/>
      <c r="AJ85" s="37" t="str">
        <f>IF(AE85=Clasificación!$B$9,Clasificación!$C$9,IF(AE85=Clasificación!$B$10,Clasificación!$C$10,IF(OR(AE85=Clasificación!$B$11,AE85=Clasificación!$C$11),Clasificación!$C$11,"Por clasificar")))</f>
        <v>Pública</v>
      </c>
      <c r="AK85" s="37" t="str">
        <f>IF(OR(AF85=Clasificación!$B$15,AF85=Clasificación!$B$16),Clasificación!$C$15,IF(AF85=Clasificación!$B$17,Clasificación!$C$17,"Por clasificar"))</f>
        <v>No Crítica</v>
      </c>
      <c r="AL85" s="37" t="str">
        <f>IF(OR(AG85=Clasificación!$B$22,AG85=Clasificación!$B$23),Clasificación!$C$22,IF(AG85=Clasificación!$B$24,Clasificación!$C$24,"Por clasificar"))</f>
        <v>No Crítica</v>
      </c>
    </row>
    <row r="86" spans="1:38" ht="90" x14ac:dyDescent="0.2">
      <c r="A86" s="154"/>
      <c r="B86" s="34">
        <v>78</v>
      </c>
      <c r="C86" s="34" t="s">
        <v>346</v>
      </c>
      <c r="D86" s="34" t="s">
        <v>347</v>
      </c>
      <c r="E86" s="34" t="s">
        <v>2312</v>
      </c>
      <c r="F86" s="44" t="str">
        <f>+VLOOKUP(G86,Inventario!B80:$D$10000,2,FALSE)</f>
        <v>AC078</v>
      </c>
      <c r="G86" s="35" t="s">
        <v>325</v>
      </c>
      <c r="H86" s="45" t="str">
        <f>+VLOOKUP(G86,Inventario!B80:$E$10000,3,FALSE)</f>
        <v>Documento que consolida  el requerimiento de información para otras entidades, cuyo valor documental es de carácter administrativo y legal.</v>
      </c>
      <c r="I86" s="35" t="s">
        <v>674</v>
      </c>
      <c r="J86" s="34" t="s">
        <v>86</v>
      </c>
      <c r="K86" s="34" t="s">
        <v>519</v>
      </c>
      <c r="L86" s="45" t="str">
        <f>+VLOOKUP(G86,Inventario!B80:$E$10000,4,FALSE)</f>
        <v>Datos/información</v>
      </c>
      <c r="M86" s="44" t="s">
        <v>97</v>
      </c>
      <c r="N86" s="46"/>
      <c r="O86" s="34" t="s">
        <v>97</v>
      </c>
      <c r="P86" s="34" t="s">
        <v>97</v>
      </c>
      <c r="Q86" s="34" t="s">
        <v>97</v>
      </c>
      <c r="R86" s="34" t="s">
        <v>97</v>
      </c>
      <c r="S86" s="34" t="s">
        <v>81</v>
      </c>
      <c r="T86" s="46"/>
      <c r="U86" s="34" t="s">
        <v>2332</v>
      </c>
      <c r="V86" s="34" t="s">
        <v>355</v>
      </c>
      <c r="W86" s="34" t="s">
        <v>83</v>
      </c>
      <c r="X86" s="31"/>
      <c r="Y86" s="34" t="s">
        <v>347</v>
      </c>
      <c r="Z86" s="34" t="s">
        <v>351</v>
      </c>
      <c r="AA86" s="34" t="s">
        <v>289</v>
      </c>
      <c r="AB86" s="34" t="s">
        <v>354</v>
      </c>
      <c r="AC86" s="34" t="s">
        <v>85</v>
      </c>
      <c r="AD86" s="31"/>
      <c r="AE86" s="47" t="s">
        <v>24</v>
      </c>
      <c r="AF86" s="47" t="s">
        <v>24</v>
      </c>
      <c r="AG86" s="47" t="s">
        <v>24</v>
      </c>
      <c r="AH86" s="48" t="str">
        <f t="shared" si="2"/>
        <v>No Crítico</v>
      </c>
      <c r="AI86" s="46"/>
      <c r="AJ86" s="37" t="str">
        <f>IF(AE86=Clasificación!$B$9,Clasificación!$C$9,IF(AE86=Clasificación!$B$10,Clasificación!$C$10,IF(OR(AE86=Clasificación!$B$11,AE86=Clasificación!$C$11),Clasificación!$C$11,"Por clasificar")))</f>
        <v>Pública</v>
      </c>
      <c r="AK86" s="37" t="str">
        <f>IF(OR(AF86=Clasificación!$B$15,AF86=Clasificación!$B$16),Clasificación!$C$15,IF(AF86=Clasificación!$B$17,Clasificación!$C$17,"Por clasificar"))</f>
        <v>No Crítica</v>
      </c>
      <c r="AL86" s="37" t="str">
        <f>IF(OR(AG86=Clasificación!$B$22,AG86=Clasificación!$B$23),Clasificación!$C$22,IF(AG86=Clasificación!$B$24,Clasificación!$C$24,"Por clasificar"))</f>
        <v>No Crítica</v>
      </c>
    </row>
    <row r="87" spans="1:38" ht="90" x14ac:dyDescent="0.2">
      <c r="A87" s="154"/>
      <c r="B87" s="34">
        <v>79</v>
      </c>
      <c r="C87" s="34" t="s">
        <v>346</v>
      </c>
      <c r="D87" s="34" t="s">
        <v>347</v>
      </c>
      <c r="E87" s="34" t="s">
        <v>2312</v>
      </c>
      <c r="F87" s="44" t="str">
        <f>+VLOOKUP(G87,Inventario!B81:$D$10000,2,FALSE)</f>
        <v>AC079</v>
      </c>
      <c r="G87" s="35" t="s">
        <v>327</v>
      </c>
      <c r="H87" s="45" t="str">
        <f>+VLOOKUP(G87,Inventario!B81:$E$10000,3,FALSE)</f>
        <v>Documento en el cual se da una solución parcial o definitiva a una solicitud, cuyo valor documental es de carácter administrativo y legal.</v>
      </c>
      <c r="I87" s="35"/>
      <c r="J87" s="34" t="s">
        <v>86</v>
      </c>
      <c r="K87" s="34" t="s">
        <v>519</v>
      </c>
      <c r="L87" s="45" t="str">
        <f>+VLOOKUP(G87,Inventario!B81:$E$10000,4,FALSE)</f>
        <v>Datos/información</v>
      </c>
      <c r="M87" s="44" t="s">
        <v>97</v>
      </c>
      <c r="N87" s="46"/>
      <c r="O87" s="34" t="s">
        <v>97</v>
      </c>
      <c r="P87" s="34" t="s">
        <v>96</v>
      </c>
      <c r="Q87" s="34" t="s">
        <v>97</v>
      </c>
      <c r="R87" s="34" t="s">
        <v>97</v>
      </c>
      <c r="S87" s="34" t="s">
        <v>81</v>
      </c>
      <c r="T87" s="46"/>
      <c r="U87" s="34" t="s">
        <v>2332</v>
      </c>
      <c r="V87" s="34" t="s">
        <v>355</v>
      </c>
      <c r="W87" s="34" t="s">
        <v>83</v>
      </c>
      <c r="X87" s="31"/>
      <c r="Y87" s="34" t="s">
        <v>347</v>
      </c>
      <c r="Z87" s="34" t="s">
        <v>351</v>
      </c>
      <c r="AA87" s="34" t="s">
        <v>289</v>
      </c>
      <c r="AB87" s="34" t="s">
        <v>354</v>
      </c>
      <c r="AC87" s="34" t="s">
        <v>85</v>
      </c>
      <c r="AD87" s="31"/>
      <c r="AE87" s="47" t="s">
        <v>24</v>
      </c>
      <c r="AF87" s="47" t="s">
        <v>25</v>
      </c>
      <c r="AG87" s="47" t="s">
        <v>24</v>
      </c>
      <c r="AH87" s="48" t="str">
        <f t="shared" si="2"/>
        <v>No Crítico</v>
      </c>
      <c r="AI87" s="46"/>
      <c r="AJ87" s="37" t="str">
        <f>IF(AE87=Clasificación!$B$9,Clasificación!$C$9,IF(AE87=Clasificación!$B$10,Clasificación!$C$10,IF(OR(AE87=Clasificación!$B$11,AE87=Clasificación!$C$11),Clasificación!$C$11,"Por clasificar")))</f>
        <v>Pública</v>
      </c>
      <c r="AK87" s="37" t="str">
        <f>IF(OR(AF87=Clasificación!$B$15,AF87=Clasificación!$B$16),Clasificación!$C$15,IF(AF87=Clasificación!$B$17,Clasificación!$C$17,"Por clasificar"))</f>
        <v>Crítica</v>
      </c>
      <c r="AL87" s="37" t="str">
        <f>IF(OR(AG87=Clasificación!$B$22,AG87=Clasificación!$B$23),Clasificación!$C$22,IF(AG87=Clasificación!$B$24,Clasificación!$C$24,"Por clasificar"))</f>
        <v>No Crítica</v>
      </c>
    </row>
    <row r="88" spans="1:38" ht="90" x14ac:dyDescent="0.2">
      <c r="A88" s="154"/>
      <c r="B88" s="34">
        <v>80</v>
      </c>
      <c r="C88" s="34" t="s">
        <v>346</v>
      </c>
      <c r="D88" s="34" t="s">
        <v>347</v>
      </c>
      <c r="E88" s="34" t="s">
        <v>2312</v>
      </c>
      <c r="F88" s="44" t="str">
        <f>+VLOOKUP(G88,Inventario!B82:$D$10000,2,FALSE)</f>
        <v>AC080</v>
      </c>
      <c r="G88" s="35" t="s">
        <v>329</v>
      </c>
      <c r="H88" s="45" t="str">
        <f>+VLOOKUP(G88,Inventario!B82:$E$10000,3,FALSE)</f>
        <v>Documentos que soportan el informe, cuyo valor documental es de carácter administrativo y legal.</v>
      </c>
      <c r="I88" s="35" t="s">
        <v>674</v>
      </c>
      <c r="J88" s="34" t="s">
        <v>86</v>
      </c>
      <c r="K88" s="34" t="s">
        <v>519</v>
      </c>
      <c r="L88" s="45" t="str">
        <f>+VLOOKUP(G88,Inventario!B82:$E$10000,4,FALSE)</f>
        <v>Datos/información</v>
      </c>
      <c r="M88" s="44" t="s">
        <v>97</v>
      </c>
      <c r="N88" s="46"/>
      <c r="O88" s="34" t="s">
        <v>97</v>
      </c>
      <c r="P88" s="34" t="s">
        <v>97</v>
      </c>
      <c r="Q88" s="34" t="s">
        <v>97</v>
      </c>
      <c r="R88" s="34" t="s">
        <v>96</v>
      </c>
      <c r="S88" s="34" t="s">
        <v>81</v>
      </c>
      <c r="T88" s="46"/>
      <c r="U88" s="34" t="s">
        <v>2332</v>
      </c>
      <c r="V88" s="34" t="s">
        <v>355</v>
      </c>
      <c r="W88" s="34" t="s">
        <v>83</v>
      </c>
      <c r="X88" s="31"/>
      <c r="Y88" s="34" t="s">
        <v>347</v>
      </c>
      <c r="Z88" s="34" t="s">
        <v>351</v>
      </c>
      <c r="AA88" s="34" t="s">
        <v>289</v>
      </c>
      <c r="AB88" s="34" t="s">
        <v>354</v>
      </c>
      <c r="AC88" s="34" t="s">
        <v>85</v>
      </c>
      <c r="AD88" s="31"/>
      <c r="AE88" s="47" t="s">
        <v>24</v>
      </c>
      <c r="AF88" s="47" t="s">
        <v>24</v>
      </c>
      <c r="AG88" s="47" t="s">
        <v>26</v>
      </c>
      <c r="AH88" s="48" t="str">
        <f t="shared" si="2"/>
        <v>Crítico</v>
      </c>
      <c r="AI88" s="46"/>
      <c r="AJ88" s="37" t="str">
        <f>IF(AE88=Clasificación!$B$9,Clasificación!$C$9,IF(AE88=Clasificación!$B$10,Clasificación!$C$10,IF(OR(AE88=Clasificación!$B$11,AE88=Clasificación!$C$11),Clasificación!$C$11,"Por clasificar")))</f>
        <v>Pública</v>
      </c>
      <c r="AK88" s="37" t="str">
        <f>IF(OR(AF88=Clasificación!$B$15,AF88=Clasificación!$B$16),Clasificación!$C$15,IF(AF88=Clasificación!$B$17,Clasificación!$C$17,"Por clasificar"))</f>
        <v>No Crítica</v>
      </c>
      <c r="AL88" s="37" t="str">
        <f>IF(OR(AG88=Clasificación!$B$22,AG88=Clasificación!$B$23),Clasificación!$C$22,IF(AG88=Clasificación!$B$24,Clasificación!$C$24,"Por clasificar"))</f>
        <v>Crítica</v>
      </c>
    </row>
    <row r="89" spans="1:38" ht="90" x14ac:dyDescent="0.2">
      <c r="A89" s="154"/>
      <c r="B89" s="34">
        <v>81</v>
      </c>
      <c r="C89" s="34" t="s">
        <v>346</v>
      </c>
      <c r="D89" s="34" t="s">
        <v>347</v>
      </c>
      <c r="E89" s="34" t="s">
        <v>2312</v>
      </c>
      <c r="F89" s="44" t="str">
        <f>+VLOOKUP(G89,Inventario!B83:$D$10000,2,FALSE)</f>
        <v>AC081</v>
      </c>
      <c r="G89" s="35" t="s">
        <v>331</v>
      </c>
      <c r="H89" s="45" t="str">
        <f>+VLOOKUP(G89,Inventario!B83:$E$10000,3,FALSE)</f>
        <v>Informe de gestión trimestral que se envía a la OAP, cuyo valor documental es de carácter administrativo.</v>
      </c>
      <c r="I89" s="35" t="s">
        <v>674</v>
      </c>
      <c r="J89" s="34" t="s">
        <v>86</v>
      </c>
      <c r="K89" s="34" t="s">
        <v>2327</v>
      </c>
      <c r="L89" s="45" t="str">
        <f>+VLOOKUP(G89,Inventario!B83:$E$10000,4,FALSE)</f>
        <v>Datos/información</v>
      </c>
      <c r="M89" s="44" t="s">
        <v>97</v>
      </c>
      <c r="N89" s="46"/>
      <c r="O89" s="34" t="s">
        <v>97</v>
      </c>
      <c r="P89" s="34" t="s">
        <v>96</v>
      </c>
      <c r="Q89" s="34" t="s">
        <v>97</v>
      </c>
      <c r="R89" s="34" t="s">
        <v>97</v>
      </c>
      <c r="S89" s="34" t="s">
        <v>81</v>
      </c>
      <c r="T89" s="46"/>
      <c r="U89" s="34" t="s">
        <v>2332</v>
      </c>
      <c r="V89" s="34" t="s">
        <v>356</v>
      </c>
      <c r="W89" s="34" t="s">
        <v>83</v>
      </c>
      <c r="X89" s="31"/>
      <c r="Y89" s="34" t="s">
        <v>347</v>
      </c>
      <c r="Z89" s="34" t="s">
        <v>351</v>
      </c>
      <c r="AA89" s="34" t="s">
        <v>297</v>
      </c>
      <c r="AB89" s="34" t="s">
        <v>1597</v>
      </c>
      <c r="AC89" s="34" t="s">
        <v>85</v>
      </c>
      <c r="AD89" s="31"/>
      <c r="AE89" s="47" t="s">
        <v>24</v>
      </c>
      <c r="AF89" s="47" t="s">
        <v>25</v>
      </c>
      <c r="AG89" s="47" t="s">
        <v>24</v>
      </c>
      <c r="AH89" s="48" t="str">
        <f t="shared" si="2"/>
        <v>No Crítico</v>
      </c>
      <c r="AI89" s="46"/>
      <c r="AJ89" s="37" t="str">
        <f>IF(AE89=Clasificación!$B$9,Clasificación!$C$9,IF(AE89=Clasificación!$B$10,Clasificación!$C$10,IF(OR(AE89=Clasificación!$B$11,AE89=Clasificación!$C$11),Clasificación!$C$11,"Por clasificar")))</f>
        <v>Pública</v>
      </c>
      <c r="AK89" s="37" t="str">
        <f>IF(OR(AF89=Clasificación!$B$15,AF89=Clasificación!$B$16),Clasificación!$C$15,IF(AF89=Clasificación!$B$17,Clasificación!$C$17,"Por clasificar"))</f>
        <v>Crítica</v>
      </c>
      <c r="AL89" s="37" t="str">
        <f>IF(OR(AG89=Clasificación!$B$22,AG89=Clasificación!$B$23),Clasificación!$C$22,IF(AG89=Clasificación!$B$24,Clasificación!$C$24,"Por clasificar"))</f>
        <v>No Crítica</v>
      </c>
    </row>
    <row r="90" spans="1:38" ht="56.25" x14ac:dyDescent="0.2">
      <c r="A90" s="154"/>
      <c r="B90" s="34">
        <v>82</v>
      </c>
      <c r="C90" s="34" t="s">
        <v>346</v>
      </c>
      <c r="D90" s="34" t="s">
        <v>347</v>
      </c>
      <c r="E90" s="34" t="s">
        <v>2312</v>
      </c>
      <c r="F90" s="44" t="str">
        <f>+VLOOKUP(G90,Inventario!B84:$D$10000,2,FALSE)</f>
        <v>AC082</v>
      </c>
      <c r="G90" s="35" t="s">
        <v>332</v>
      </c>
      <c r="H90" s="45" t="str">
        <f>+VLOOKUP(G90,Inventario!B84:$E$10000,3,FALSE)</f>
        <v>Acto administrativo que reglamenta y establece parámetros e instrucciones sobre la Contabilidad Pública Distrital, cuyo valor documental es de carácter administrativo y legal.</v>
      </c>
      <c r="I90" s="35"/>
      <c r="J90" s="34" t="s">
        <v>357</v>
      </c>
      <c r="K90" s="34" t="s">
        <v>2312</v>
      </c>
      <c r="L90" s="45" t="str">
        <f>+VLOOKUP(G90,Inventario!B84:$E$10000,4,FALSE)</f>
        <v>Datos/información</v>
      </c>
      <c r="M90" s="44" t="s">
        <v>97</v>
      </c>
      <c r="N90" s="46"/>
      <c r="O90" s="34" t="s">
        <v>97</v>
      </c>
      <c r="P90" s="34" t="s">
        <v>97</v>
      </c>
      <c r="Q90" s="34" t="s">
        <v>96</v>
      </c>
      <c r="R90" s="34" t="s">
        <v>97</v>
      </c>
      <c r="S90" s="34" t="s">
        <v>81</v>
      </c>
      <c r="T90" s="46"/>
      <c r="U90" s="34" t="s">
        <v>2332</v>
      </c>
      <c r="V90" s="34" t="s">
        <v>358</v>
      </c>
      <c r="W90" s="34" t="s">
        <v>83</v>
      </c>
      <c r="X90" s="31"/>
      <c r="Y90" s="34" t="s">
        <v>347</v>
      </c>
      <c r="Z90" s="34" t="s">
        <v>351</v>
      </c>
      <c r="AA90" s="34" t="s">
        <v>299</v>
      </c>
      <c r="AB90" s="34" t="s">
        <v>688</v>
      </c>
      <c r="AC90" s="34" t="s">
        <v>85</v>
      </c>
      <c r="AD90" s="31"/>
      <c r="AE90" s="47" t="s">
        <v>24</v>
      </c>
      <c r="AF90" s="47" t="s">
        <v>24</v>
      </c>
      <c r="AG90" s="47" t="s">
        <v>25</v>
      </c>
      <c r="AH90" s="48" t="str">
        <f t="shared" si="2"/>
        <v>No Crítico</v>
      </c>
      <c r="AI90" s="46"/>
      <c r="AJ90" s="37" t="str">
        <f>IF(AE90=Clasificación!$B$9,Clasificación!$C$9,IF(AE90=Clasificación!$B$10,Clasificación!$C$10,IF(OR(AE90=Clasificación!$B$11,AE90=Clasificación!$C$11),Clasificación!$C$11,"Por clasificar")))</f>
        <v>Pública</v>
      </c>
      <c r="AK90" s="37" t="str">
        <f>IF(OR(AF90=Clasificación!$B$15,AF90=Clasificación!$B$16),Clasificación!$C$15,IF(AF90=Clasificación!$B$17,Clasificación!$C$17,"Por clasificar"))</f>
        <v>No Crítica</v>
      </c>
      <c r="AL90" s="37" t="str">
        <f>IF(OR(AG90=Clasificación!$B$22,AG90=Clasificación!$B$23),Clasificación!$C$22,IF(AG90=Clasificación!$B$24,Clasificación!$C$24,"Por clasificar"))</f>
        <v>Crítica</v>
      </c>
    </row>
    <row r="91" spans="1:38" ht="56.25" x14ac:dyDescent="0.2">
      <c r="A91" s="113" t="s">
        <v>359</v>
      </c>
      <c r="B91" s="34">
        <v>83</v>
      </c>
      <c r="C91" s="34" t="s">
        <v>383</v>
      </c>
      <c r="D91" s="34" t="s">
        <v>3145</v>
      </c>
      <c r="E91" s="34" t="s">
        <v>2312</v>
      </c>
      <c r="F91" s="44" t="str">
        <f>+VLOOKUP(G91,Inventario!B85:$D$10000,2,FALSE)</f>
        <v>AC083</v>
      </c>
      <c r="G91" s="35" t="s">
        <v>1952</v>
      </c>
      <c r="H91" s="45" t="str">
        <f>+VLOOKUP(G91,Inventario!B85:$E$10000,3,FALSE)</f>
        <v>Solicitud formal  en cumplimiento de las actividades inherentes a la función, cuyo valor documental es de carácter administrativo, legal y jurídico.</v>
      </c>
      <c r="I91" s="35" t="s">
        <v>675</v>
      </c>
      <c r="J91" s="34" t="s">
        <v>86</v>
      </c>
      <c r="K91" s="34" t="s">
        <v>2323</v>
      </c>
      <c r="L91" s="45" t="str">
        <f>+VLOOKUP(G91,Inventario!B85:$E$10000,4,FALSE)</f>
        <v>Datos/información</v>
      </c>
      <c r="M91" s="44" t="s">
        <v>96</v>
      </c>
      <c r="N91" s="46"/>
      <c r="O91" s="34" t="s">
        <v>97</v>
      </c>
      <c r="P91" s="34" t="s">
        <v>97</v>
      </c>
      <c r="Q91" s="34" t="s">
        <v>97</v>
      </c>
      <c r="R91" s="34" t="s">
        <v>97</v>
      </c>
      <c r="S91" s="34" t="s">
        <v>81</v>
      </c>
      <c r="T91" s="46"/>
      <c r="U91" s="34" t="s">
        <v>2332</v>
      </c>
      <c r="V91" s="34" t="s">
        <v>384</v>
      </c>
      <c r="W91" s="34" t="s">
        <v>83</v>
      </c>
      <c r="X91" s="31"/>
      <c r="Y91" s="34" t="s">
        <v>385</v>
      </c>
      <c r="Z91" s="34" t="s">
        <v>386</v>
      </c>
      <c r="AA91" s="34" t="s">
        <v>309</v>
      </c>
      <c r="AB91" s="34" t="s">
        <v>387</v>
      </c>
      <c r="AC91" s="34" t="s">
        <v>286</v>
      </c>
      <c r="AD91" s="31"/>
      <c r="AE91" s="47" t="s">
        <v>24</v>
      </c>
      <c r="AF91" s="47" t="s">
        <v>24</v>
      </c>
      <c r="AG91" s="47" t="s">
        <v>25</v>
      </c>
      <c r="AH91" s="48" t="str">
        <f t="shared" si="2"/>
        <v>No Crítico</v>
      </c>
      <c r="AI91" s="46"/>
      <c r="AJ91" s="37" t="str">
        <f>IF(AE91=Clasificación!$B$9,Clasificación!$C$9,IF(AE91=Clasificación!$B$10,Clasificación!$C$10,IF(OR(AE91=Clasificación!$B$11,AE91=Clasificación!$C$11),Clasificación!$C$11,"Por clasificar")))</f>
        <v>Pública</v>
      </c>
      <c r="AK91" s="37" t="str">
        <f>IF(OR(AF91=Clasificación!$B$15,AF91=Clasificación!$B$16),Clasificación!$C$15,IF(AF91=Clasificación!$B$17,Clasificación!$C$17,"Por clasificar"))</f>
        <v>No Crítica</v>
      </c>
      <c r="AL91" s="37" t="str">
        <f>IF(OR(AG91=Clasificación!$B$22,AG91=Clasificación!$B$23),Clasificación!$C$22,IF(AG91=Clasificación!$B$24,Clasificación!$C$24,"Por clasificar"))</f>
        <v>Crítica</v>
      </c>
    </row>
    <row r="92" spans="1:38" ht="56.25" x14ac:dyDescent="0.2">
      <c r="A92" s="113"/>
      <c r="B92" s="34">
        <v>84</v>
      </c>
      <c r="C92" s="34" t="s">
        <v>383</v>
      </c>
      <c r="D92" s="34" t="s">
        <v>3145</v>
      </c>
      <c r="E92" s="34" t="s">
        <v>2312</v>
      </c>
      <c r="F92" s="44" t="str">
        <f>+VLOOKUP(G92,Inventario!B86:$D$10000,2,FALSE)</f>
        <v>AC084</v>
      </c>
      <c r="G92" s="35" t="s">
        <v>1953</v>
      </c>
      <c r="H92" s="45" t="str">
        <f>+VLOOKUP(G92,Inventario!B86:$E$10000,3,FALSE)</f>
        <v>Contestación dada como efecto de una acción de requerimiento de un Organismo de Control, cuyo valor documental es de carácter administrativo, legal y jurídico.</v>
      </c>
      <c r="I92" s="35" t="s">
        <v>675</v>
      </c>
      <c r="J92" s="34" t="s">
        <v>86</v>
      </c>
      <c r="K92" s="34" t="s">
        <v>2323</v>
      </c>
      <c r="L92" s="45" t="str">
        <f>+VLOOKUP(G92,Inventario!B86:$E$10000,4,FALSE)</f>
        <v>Datos/información</v>
      </c>
      <c r="M92" s="44" t="s">
        <v>96</v>
      </c>
      <c r="N92" s="46"/>
      <c r="O92" s="34" t="s">
        <v>97</v>
      </c>
      <c r="P92" s="34" t="s">
        <v>97</v>
      </c>
      <c r="Q92" s="34" t="s">
        <v>97</v>
      </c>
      <c r="R92" s="34" t="s">
        <v>97</v>
      </c>
      <c r="S92" s="34" t="s">
        <v>81</v>
      </c>
      <c r="T92" s="46"/>
      <c r="U92" s="34" t="s">
        <v>2332</v>
      </c>
      <c r="V92" s="34" t="s">
        <v>384</v>
      </c>
      <c r="W92" s="34" t="s">
        <v>83</v>
      </c>
      <c r="X92" s="31"/>
      <c r="Y92" s="34" t="s">
        <v>385</v>
      </c>
      <c r="Z92" s="34" t="s">
        <v>386</v>
      </c>
      <c r="AA92" s="34" t="s">
        <v>309</v>
      </c>
      <c r="AB92" s="34" t="s">
        <v>387</v>
      </c>
      <c r="AC92" s="34" t="s">
        <v>286</v>
      </c>
      <c r="AD92" s="31"/>
      <c r="AE92" s="47" t="s">
        <v>24</v>
      </c>
      <c r="AF92" s="47" t="s">
        <v>24</v>
      </c>
      <c r="AG92" s="47" t="s">
        <v>25</v>
      </c>
      <c r="AH92" s="48" t="str">
        <f t="shared" si="2"/>
        <v>No Crítico</v>
      </c>
      <c r="AI92" s="46"/>
      <c r="AJ92" s="37" t="str">
        <f>IF(AE92=Clasificación!$B$9,Clasificación!$C$9,IF(AE92=Clasificación!$B$10,Clasificación!$C$10,IF(OR(AE92=Clasificación!$B$11,AE92=Clasificación!$C$11),Clasificación!$C$11,"Por clasificar")))</f>
        <v>Pública</v>
      </c>
      <c r="AK92" s="37" t="str">
        <f>IF(OR(AF92=Clasificación!$B$15,AF92=Clasificación!$B$16),Clasificación!$C$15,IF(AF92=Clasificación!$B$17,Clasificación!$C$17,"Por clasificar"))</f>
        <v>No Crítica</v>
      </c>
      <c r="AL92" s="37" t="str">
        <f>IF(OR(AG92=Clasificación!$B$22,AG92=Clasificación!$B$23),Clasificación!$C$22,IF(AG92=Clasificación!$B$24,Clasificación!$C$24,"Por clasificar"))</f>
        <v>Crítica</v>
      </c>
    </row>
    <row r="93" spans="1:38" ht="56.25" x14ac:dyDescent="0.2">
      <c r="A93" s="113"/>
      <c r="B93" s="34">
        <v>85</v>
      </c>
      <c r="C93" s="34" t="s">
        <v>383</v>
      </c>
      <c r="D93" s="34" t="s">
        <v>3145</v>
      </c>
      <c r="E93" s="34" t="s">
        <v>2312</v>
      </c>
      <c r="F93" s="44" t="str">
        <f>+VLOOKUP(G93,Inventario!B87:$D$10000,2,FALSE)</f>
        <v>AC085</v>
      </c>
      <c r="G93" s="35" t="s">
        <v>1954</v>
      </c>
      <c r="H93" s="45" t="str">
        <f>+VLOOKUP(G93,Inventario!B87:$E$10000,3,FALSE)</f>
        <v>Documentos que soportan y evidencian la información requerida, cuyo valor documental es de carácter administrativo, legal y jurídico.</v>
      </c>
      <c r="I93" s="35" t="s">
        <v>675</v>
      </c>
      <c r="J93" s="34" t="s">
        <v>86</v>
      </c>
      <c r="K93" s="34" t="s">
        <v>2323</v>
      </c>
      <c r="L93" s="45" t="str">
        <f>+VLOOKUP(G93,Inventario!B87:$E$10000,4,FALSE)</f>
        <v>Datos/información</v>
      </c>
      <c r="M93" s="44" t="s">
        <v>96</v>
      </c>
      <c r="N93" s="46"/>
      <c r="O93" s="34" t="s">
        <v>97</v>
      </c>
      <c r="P93" s="34" t="s">
        <v>97</v>
      </c>
      <c r="Q93" s="34" t="s">
        <v>97</v>
      </c>
      <c r="R93" s="34" t="s">
        <v>97</v>
      </c>
      <c r="S93" s="34" t="s">
        <v>81</v>
      </c>
      <c r="T93" s="46"/>
      <c r="U93" s="34" t="s">
        <v>2332</v>
      </c>
      <c r="V93" s="34" t="s">
        <v>384</v>
      </c>
      <c r="W93" s="34" t="s">
        <v>83</v>
      </c>
      <c r="X93" s="31"/>
      <c r="Y93" s="34" t="s">
        <v>385</v>
      </c>
      <c r="Z93" s="34" t="s">
        <v>386</v>
      </c>
      <c r="AA93" s="34" t="s">
        <v>309</v>
      </c>
      <c r="AB93" s="34" t="s">
        <v>387</v>
      </c>
      <c r="AC93" s="34" t="s">
        <v>286</v>
      </c>
      <c r="AD93" s="31"/>
      <c r="AE93" s="47" t="s">
        <v>24</v>
      </c>
      <c r="AF93" s="47" t="s">
        <v>24</v>
      </c>
      <c r="AG93" s="47" t="s">
        <v>25</v>
      </c>
      <c r="AH93" s="48" t="str">
        <f t="shared" si="2"/>
        <v>No Crítico</v>
      </c>
      <c r="AI93" s="46"/>
      <c r="AJ93" s="37" t="str">
        <f>IF(AE93=Clasificación!$B$9,Clasificación!$C$9,IF(AE93=Clasificación!$B$10,Clasificación!$C$10,IF(OR(AE93=Clasificación!$B$11,AE93=Clasificación!$C$11),Clasificación!$C$11,"Por clasificar")))</f>
        <v>Pública</v>
      </c>
      <c r="AK93" s="37" t="str">
        <f>IF(OR(AF93=Clasificación!$B$15,AF93=Clasificación!$B$16),Clasificación!$C$15,IF(AF93=Clasificación!$B$17,Clasificación!$C$17,"Por clasificar"))</f>
        <v>No Crítica</v>
      </c>
      <c r="AL93" s="37" t="str">
        <f>IF(OR(AG93=Clasificación!$B$22,AG93=Clasificación!$B$23),Clasificación!$C$22,IF(AG93=Clasificación!$B$24,Clasificación!$C$24,"Por clasificar"))</f>
        <v>Crítica</v>
      </c>
    </row>
    <row r="94" spans="1:38" ht="56.25" x14ac:dyDescent="0.2">
      <c r="A94" s="113"/>
      <c r="B94" s="34">
        <v>86</v>
      </c>
      <c r="C94" s="34" t="s">
        <v>383</v>
      </c>
      <c r="D94" s="34" t="s">
        <v>3145</v>
      </c>
      <c r="E94" s="34" t="s">
        <v>2312</v>
      </c>
      <c r="F94" s="44" t="str">
        <f>+VLOOKUP(G94,Inventario!B88:$D$10000,2,FALSE)</f>
        <v>AC086</v>
      </c>
      <c r="G94" s="35" t="s">
        <v>1955</v>
      </c>
      <c r="H94" s="45" t="str">
        <f>+VLOOKUP(G94,Inventario!B88:$E$10000,3,FALSE)</f>
        <v>Solicitud formal  en cumplimiento de las actividades inherentes a la función, cuyo valor documental es de carácter administrativo, legal y jurídico.</v>
      </c>
      <c r="I94" s="35" t="s">
        <v>675</v>
      </c>
      <c r="J94" s="34" t="s">
        <v>86</v>
      </c>
      <c r="K94" s="34" t="s">
        <v>2325</v>
      </c>
      <c r="L94" s="45" t="str">
        <f>+VLOOKUP(G94,Inventario!B88:$E$10000,4,FALSE)</f>
        <v>Datos/información</v>
      </c>
      <c r="M94" s="44" t="s">
        <v>96</v>
      </c>
      <c r="N94" s="46"/>
      <c r="O94" s="34" t="s">
        <v>97</v>
      </c>
      <c r="P94" s="34" t="s">
        <v>97</v>
      </c>
      <c r="Q94" s="34" t="s">
        <v>96</v>
      </c>
      <c r="R94" s="34" t="s">
        <v>97</v>
      </c>
      <c r="S94" s="34" t="s">
        <v>81</v>
      </c>
      <c r="T94" s="46"/>
      <c r="U94" s="34" t="s">
        <v>2332</v>
      </c>
      <c r="V94" s="34" t="s">
        <v>384</v>
      </c>
      <c r="W94" s="34" t="s">
        <v>83</v>
      </c>
      <c r="X94" s="31"/>
      <c r="Y94" s="34" t="s">
        <v>385</v>
      </c>
      <c r="Z94" s="34" t="s">
        <v>386</v>
      </c>
      <c r="AA94" s="34" t="s">
        <v>309</v>
      </c>
      <c r="AB94" s="34" t="s">
        <v>689</v>
      </c>
      <c r="AC94" s="34" t="s">
        <v>286</v>
      </c>
      <c r="AD94" s="31"/>
      <c r="AE94" s="47" t="s">
        <v>24</v>
      </c>
      <c r="AF94" s="47" t="s">
        <v>24</v>
      </c>
      <c r="AG94" s="47" t="s">
        <v>25</v>
      </c>
      <c r="AH94" s="48" t="str">
        <f t="shared" si="2"/>
        <v>No Crítico</v>
      </c>
      <c r="AI94" s="46"/>
      <c r="AJ94" s="37" t="str">
        <f>IF(AE94=Clasificación!$B$9,Clasificación!$C$9,IF(AE94=Clasificación!$B$10,Clasificación!$C$10,IF(OR(AE94=Clasificación!$B$11,AE94=Clasificación!$C$11),Clasificación!$C$11,"Por clasificar")))</f>
        <v>Pública</v>
      </c>
      <c r="AK94" s="37" t="str">
        <f>IF(OR(AF94=Clasificación!$B$15,AF94=Clasificación!$B$16),Clasificación!$C$15,IF(AF94=Clasificación!$B$17,Clasificación!$C$17,"Por clasificar"))</f>
        <v>No Crítica</v>
      </c>
      <c r="AL94" s="37" t="str">
        <f>IF(OR(AG94=Clasificación!$B$22,AG94=Clasificación!$B$23),Clasificación!$C$22,IF(AG94=Clasificación!$B$24,Clasificación!$C$24,"Por clasificar"))</f>
        <v>Crítica</v>
      </c>
    </row>
    <row r="95" spans="1:38" ht="56.25" x14ac:dyDescent="0.2">
      <c r="A95" s="113"/>
      <c r="B95" s="34">
        <v>87</v>
      </c>
      <c r="C95" s="34" t="s">
        <v>383</v>
      </c>
      <c r="D95" s="34" t="s">
        <v>3145</v>
      </c>
      <c r="E95" s="34" t="s">
        <v>2312</v>
      </c>
      <c r="F95" s="44" t="str">
        <f>+VLOOKUP(G95,Inventario!B89:$D$10000,2,FALSE)</f>
        <v>AC087</v>
      </c>
      <c r="G95" s="35" t="s">
        <v>1956</v>
      </c>
      <c r="H95" s="45" t="str">
        <f>+VLOOKUP(G95,Inventario!B89:$E$10000,3,FALSE)</f>
        <v>Documento que consolida  el requerimiento de información para otras entidades, cuyo valor documental es de carácter administrativo, legal y jurídico.</v>
      </c>
      <c r="I95" s="35" t="s">
        <v>676</v>
      </c>
      <c r="J95" s="34" t="s">
        <v>86</v>
      </c>
      <c r="K95" s="34" t="s">
        <v>2325</v>
      </c>
      <c r="L95" s="45" t="str">
        <f>+VLOOKUP(G95,Inventario!B89:$E$10000,4,FALSE)</f>
        <v>Datos/información</v>
      </c>
      <c r="M95" s="44" t="s">
        <v>96</v>
      </c>
      <c r="N95" s="46"/>
      <c r="O95" s="34" t="s">
        <v>97</v>
      </c>
      <c r="P95" s="34" t="s">
        <v>97</v>
      </c>
      <c r="Q95" s="34" t="s">
        <v>96</v>
      </c>
      <c r="R95" s="34" t="s">
        <v>97</v>
      </c>
      <c r="S95" s="34" t="s">
        <v>81</v>
      </c>
      <c r="T95" s="46"/>
      <c r="U95" s="34" t="s">
        <v>2332</v>
      </c>
      <c r="V95" s="34" t="s">
        <v>384</v>
      </c>
      <c r="W95" s="34" t="s">
        <v>83</v>
      </c>
      <c r="X95" s="31"/>
      <c r="Y95" s="34" t="s">
        <v>385</v>
      </c>
      <c r="Z95" s="34" t="s">
        <v>386</v>
      </c>
      <c r="AA95" s="34" t="s">
        <v>309</v>
      </c>
      <c r="AB95" s="34" t="s">
        <v>689</v>
      </c>
      <c r="AC95" s="34" t="s">
        <v>286</v>
      </c>
      <c r="AD95" s="31"/>
      <c r="AE95" s="47" t="s">
        <v>24</v>
      </c>
      <c r="AF95" s="47" t="s">
        <v>24</v>
      </c>
      <c r="AG95" s="47" t="s">
        <v>25</v>
      </c>
      <c r="AH95" s="48" t="str">
        <f t="shared" si="2"/>
        <v>No Crítico</v>
      </c>
      <c r="AI95" s="46"/>
      <c r="AJ95" s="37" t="str">
        <f>IF(AE95=Clasificación!$B$9,Clasificación!$C$9,IF(AE95=Clasificación!$B$10,Clasificación!$C$10,IF(OR(AE95=Clasificación!$B$11,AE95=Clasificación!$C$11),Clasificación!$C$11,"Por clasificar")))</f>
        <v>Pública</v>
      </c>
      <c r="AK95" s="37" t="str">
        <f>IF(OR(AF95=Clasificación!$B$15,AF95=Clasificación!$B$16),Clasificación!$C$15,IF(AF95=Clasificación!$B$17,Clasificación!$C$17,"Por clasificar"))</f>
        <v>No Crítica</v>
      </c>
      <c r="AL95" s="37" t="str">
        <f>IF(OR(AG95=Clasificación!$B$22,AG95=Clasificación!$B$23),Clasificación!$C$22,IF(AG95=Clasificación!$B$24,Clasificación!$C$24,"Por clasificar"))</f>
        <v>Crítica</v>
      </c>
    </row>
    <row r="96" spans="1:38" ht="56.25" x14ac:dyDescent="0.2">
      <c r="A96" s="113"/>
      <c r="B96" s="34">
        <v>88</v>
      </c>
      <c r="C96" s="34" t="s">
        <v>383</v>
      </c>
      <c r="D96" s="34" t="s">
        <v>3145</v>
      </c>
      <c r="E96" s="34" t="s">
        <v>2312</v>
      </c>
      <c r="F96" s="44" t="str">
        <f>+VLOOKUP(G96,Inventario!B90:$D$10000,2,FALSE)</f>
        <v>AC088</v>
      </c>
      <c r="G96" s="35" t="s">
        <v>1957</v>
      </c>
      <c r="H96" s="45" t="str">
        <f>+VLOOKUP(G96,Inventario!B90:$E$10000,3,FALSE)</f>
        <v>Oficio que responde a una solicitud específica, cuyo valor documental es de carácter administrativo, legal y jurídico.</v>
      </c>
      <c r="I96" s="35" t="s">
        <v>676</v>
      </c>
      <c r="J96" s="34" t="s">
        <v>86</v>
      </c>
      <c r="K96" s="34" t="s">
        <v>2325</v>
      </c>
      <c r="L96" s="45" t="str">
        <f>+VLOOKUP(G96,Inventario!B90:$E$10000,4,FALSE)</f>
        <v>Datos/información</v>
      </c>
      <c r="M96" s="44" t="s">
        <v>96</v>
      </c>
      <c r="N96" s="46"/>
      <c r="O96" s="34" t="s">
        <v>97</v>
      </c>
      <c r="P96" s="34" t="s">
        <v>97</v>
      </c>
      <c r="Q96" s="34" t="s">
        <v>96</v>
      </c>
      <c r="R96" s="34" t="s">
        <v>97</v>
      </c>
      <c r="S96" s="34" t="s">
        <v>81</v>
      </c>
      <c r="T96" s="46"/>
      <c r="U96" s="34" t="s">
        <v>2332</v>
      </c>
      <c r="V96" s="34" t="s">
        <v>384</v>
      </c>
      <c r="W96" s="34" t="s">
        <v>83</v>
      </c>
      <c r="X96" s="31"/>
      <c r="Y96" s="34" t="s">
        <v>385</v>
      </c>
      <c r="Z96" s="34" t="s">
        <v>386</v>
      </c>
      <c r="AA96" s="34" t="s">
        <v>309</v>
      </c>
      <c r="AB96" s="34" t="s">
        <v>689</v>
      </c>
      <c r="AC96" s="34" t="s">
        <v>286</v>
      </c>
      <c r="AD96" s="31"/>
      <c r="AE96" s="47" t="s">
        <v>24</v>
      </c>
      <c r="AF96" s="47" t="s">
        <v>24</v>
      </c>
      <c r="AG96" s="47" t="s">
        <v>25</v>
      </c>
      <c r="AH96" s="48" t="str">
        <f t="shared" si="2"/>
        <v>No Crítico</v>
      </c>
      <c r="AI96" s="46"/>
      <c r="AJ96" s="37" t="str">
        <f>IF(AE96=Clasificación!$B$9,Clasificación!$C$9,IF(AE96=Clasificación!$B$10,Clasificación!$C$10,IF(OR(AE96=Clasificación!$B$11,AE96=Clasificación!$C$11),Clasificación!$C$11,"Por clasificar")))</f>
        <v>Pública</v>
      </c>
      <c r="AK96" s="37" t="str">
        <f>IF(OR(AF96=Clasificación!$B$15,AF96=Clasificación!$B$16),Clasificación!$C$15,IF(AF96=Clasificación!$B$17,Clasificación!$C$17,"Por clasificar"))</f>
        <v>No Crítica</v>
      </c>
      <c r="AL96" s="37" t="str">
        <f>IF(OR(AG96=Clasificación!$B$22,AG96=Clasificación!$B$23),Clasificación!$C$22,IF(AG96=Clasificación!$B$24,Clasificación!$C$24,"Por clasificar"))</f>
        <v>Crítica</v>
      </c>
    </row>
    <row r="97" spans="1:38" ht="56.25" x14ac:dyDescent="0.2">
      <c r="A97" s="113"/>
      <c r="B97" s="34">
        <v>89</v>
      </c>
      <c r="C97" s="34" t="s">
        <v>383</v>
      </c>
      <c r="D97" s="34" t="s">
        <v>3145</v>
      </c>
      <c r="E97" s="34" t="s">
        <v>2312</v>
      </c>
      <c r="F97" s="44" t="str">
        <f>+VLOOKUP(G97,Inventario!B91:$D$10000,2,FALSE)</f>
        <v>AC089</v>
      </c>
      <c r="G97" s="35" t="s">
        <v>1958</v>
      </c>
      <c r="H97" s="45" t="str">
        <f>+VLOOKUP(G97,Inventario!B91:$E$10000,3,FALSE)</f>
        <v>Documentos que soportan la información reportada en los informes a otras entidades, cuyo valor documental es de carácter administrativo, legal y jurídico.</v>
      </c>
      <c r="I97" s="35" t="s">
        <v>676</v>
      </c>
      <c r="J97" s="34" t="s">
        <v>86</v>
      </c>
      <c r="K97" s="34" t="s">
        <v>2325</v>
      </c>
      <c r="L97" s="45" t="str">
        <f>+VLOOKUP(G97,Inventario!B91:$E$10000,4,FALSE)</f>
        <v>Datos/información</v>
      </c>
      <c r="M97" s="44" t="s">
        <v>96</v>
      </c>
      <c r="N97" s="46"/>
      <c r="O97" s="34" t="s">
        <v>97</v>
      </c>
      <c r="P97" s="34" t="s">
        <v>97</v>
      </c>
      <c r="Q97" s="34" t="s">
        <v>96</v>
      </c>
      <c r="R97" s="34" t="s">
        <v>97</v>
      </c>
      <c r="S97" s="34" t="s">
        <v>81</v>
      </c>
      <c r="T97" s="46"/>
      <c r="U97" s="34" t="s">
        <v>2332</v>
      </c>
      <c r="V97" s="34" t="s">
        <v>384</v>
      </c>
      <c r="W97" s="34" t="s">
        <v>83</v>
      </c>
      <c r="X97" s="31"/>
      <c r="Y97" s="34" t="s">
        <v>385</v>
      </c>
      <c r="Z97" s="34" t="s">
        <v>386</v>
      </c>
      <c r="AA97" s="34" t="s">
        <v>309</v>
      </c>
      <c r="AB97" s="34" t="s">
        <v>689</v>
      </c>
      <c r="AC97" s="34" t="s">
        <v>286</v>
      </c>
      <c r="AD97" s="31"/>
      <c r="AE97" s="47" t="s">
        <v>24</v>
      </c>
      <c r="AF97" s="47" t="s">
        <v>24</v>
      </c>
      <c r="AG97" s="47" t="s">
        <v>25</v>
      </c>
      <c r="AH97" s="48" t="str">
        <f t="shared" si="2"/>
        <v>No Crítico</v>
      </c>
      <c r="AI97" s="46"/>
      <c r="AJ97" s="37" t="str">
        <f>IF(AE97=Clasificación!$B$9,Clasificación!$C$9,IF(AE97=Clasificación!$B$10,Clasificación!$C$10,IF(OR(AE97=Clasificación!$B$11,AE97=Clasificación!$C$11),Clasificación!$C$11,"Por clasificar")))</f>
        <v>Pública</v>
      </c>
      <c r="AK97" s="37" t="str">
        <f>IF(OR(AF97=Clasificación!$B$15,AF97=Clasificación!$B$16),Clasificación!$C$15,IF(AF97=Clasificación!$B$17,Clasificación!$C$17,"Por clasificar"))</f>
        <v>No Crítica</v>
      </c>
      <c r="AL97" s="37" t="str">
        <f>IF(OR(AG97=Clasificación!$B$22,AG97=Clasificación!$B$23),Clasificación!$C$22,IF(AG97=Clasificación!$B$24,Clasificación!$C$24,"Por clasificar"))</f>
        <v>Crítica</v>
      </c>
    </row>
    <row r="98" spans="1:38" ht="56.25" x14ac:dyDescent="0.2">
      <c r="A98" s="113"/>
      <c r="B98" s="34">
        <v>90</v>
      </c>
      <c r="C98" s="34" t="s">
        <v>383</v>
      </c>
      <c r="D98" s="34" t="s">
        <v>3145</v>
      </c>
      <c r="E98" s="34" t="s">
        <v>1440</v>
      </c>
      <c r="F98" s="44" t="str">
        <f>+VLOOKUP(G98,Inventario!B92:$D$10000,2,FALSE)</f>
        <v>AC090</v>
      </c>
      <c r="G98" s="35" t="s">
        <v>366</v>
      </c>
      <c r="H98" s="45" t="str">
        <f>+VLOOKUP(G98,Inventario!B92:$E$10000,3,FALSE)</f>
        <v>Documento que consolida  la gestión de la dependencia periódicamente, cuyo valor documental es de carácter administrativo.</v>
      </c>
      <c r="I98" s="35" t="s">
        <v>677</v>
      </c>
      <c r="J98" s="34" t="s">
        <v>86</v>
      </c>
      <c r="K98" s="34" t="s">
        <v>87</v>
      </c>
      <c r="L98" s="45" t="str">
        <f>+VLOOKUP(G98,Inventario!B92:$E$10000,4,FALSE)</f>
        <v>Datos/información</v>
      </c>
      <c r="M98" s="44" t="s">
        <v>96</v>
      </c>
      <c r="N98" s="46"/>
      <c r="O98" s="34" t="s">
        <v>97</v>
      </c>
      <c r="P98" s="34" t="s">
        <v>97</v>
      </c>
      <c r="Q98" s="34" t="s">
        <v>96</v>
      </c>
      <c r="R98" s="34" t="s">
        <v>97</v>
      </c>
      <c r="S98" s="34" t="s">
        <v>81</v>
      </c>
      <c r="T98" s="46"/>
      <c r="U98" s="34" t="s">
        <v>82</v>
      </c>
      <c r="V98" s="34" t="s">
        <v>384</v>
      </c>
      <c r="W98" s="34" t="s">
        <v>83</v>
      </c>
      <c r="X98" s="31"/>
      <c r="Y98" s="34" t="s">
        <v>385</v>
      </c>
      <c r="Z98" s="34" t="s">
        <v>386</v>
      </c>
      <c r="AA98" s="34" t="s">
        <v>309</v>
      </c>
      <c r="AB98" s="34" t="s">
        <v>689</v>
      </c>
      <c r="AC98" s="34" t="s">
        <v>286</v>
      </c>
      <c r="AD98" s="31"/>
      <c r="AE98" s="47" t="s">
        <v>24</v>
      </c>
      <c r="AF98" s="47" t="s">
        <v>24</v>
      </c>
      <c r="AG98" s="47" t="s">
        <v>25</v>
      </c>
      <c r="AH98" s="48" t="str">
        <f t="shared" si="2"/>
        <v>No Crítico</v>
      </c>
      <c r="AI98" s="46"/>
      <c r="AJ98" s="37" t="str">
        <f>IF(AE98=Clasificación!$B$9,Clasificación!$C$9,IF(AE98=Clasificación!$B$10,Clasificación!$C$10,IF(OR(AE98=Clasificación!$B$11,AE98=Clasificación!$C$11),Clasificación!$C$11,"Por clasificar")))</f>
        <v>Pública</v>
      </c>
      <c r="AK98" s="37" t="str">
        <f>IF(OR(AF98=Clasificación!$B$15,AF98=Clasificación!$B$16),Clasificación!$C$15,IF(AF98=Clasificación!$B$17,Clasificación!$C$17,"Por clasificar"))</f>
        <v>No Crítica</v>
      </c>
      <c r="AL98" s="37" t="str">
        <f>IF(OR(AG98=Clasificación!$B$22,AG98=Clasificación!$B$23),Clasificación!$C$22,IF(AG98=Clasificación!$B$24,Clasificación!$C$24,"Por clasificar"))</f>
        <v>Crítica</v>
      </c>
    </row>
    <row r="99" spans="1:38" ht="90" x14ac:dyDescent="0.2">
      <c r="A99" s="113"/>
      <c r="B99" s="34">
        <v>91</v>
      </c>
      <c r="C99" s="34" t="s">
        <v>383</v>
      </c>
      <c r="D99" s="34" t="s">
        <v>3145</v>
      </c>
      <c r="E99" s="34" t="s">
        <v>1440</v>
      </c>
      <c r="F99" s="44" t="str">
        <f>+VLOOKUP(G99,Inventario!B93:$D$10000,2,FALSE)</f>
        <v>AC091</v>
      </c>
      <c r="G99" s="35" t="s">
        <v>367</v>
      </c>
      <c r="H99" s="45" t="str">
        <f>+VLOOKUP(G99,Inventario!B93:$E$10000,3,FALSE)</f>
        <v>Documento en el que se  podrá interponer peticiones, quejas, reclamos, sugerencias, denuncias y consultas sobre los temas de competencia de la entidad, cuyo valor documental es de carácter administrativo, legal y jurídico.</v>
      </c>
      <c r="I99" s="35" t="s">
        <v>1532</v>
      </c>
      <c r="J99" s="34" t="s">
        <v>2498</v>
      </c>
      <c r="K99" s="34" t="s">
        <v>2312</v>
      </c>
      <c r="L99" s="45" t="str">
        <f>+VLOOKUP(G99,Inventario!B93:$E$10000,4,FALSE)</f>
        <v>Datos/información</v>
      </c>
      <c r="M99" s="44" t="s">
        <v>96</v>
      </c>
      <c r="N99" s="46"/>
      <c r="O99" s="34" t="s">
        <v>96</v>
      </c>
      <c r="P99" s="34" t="s">
        <v>96</v>
      </c>
      <c r="Q99" s="34" t="s">
        <v>96</v>
      </c>
      <c r="R99" s="34" t="s">
        <v>97</v>
      </c>
      <c r="S99" s="34" t="s">
        <v>81</v>
      </c>
      <c r="T99" s="46"/>
      <c r="U99" s="34" t="s">
        <v>82</v>
      </c>
      <c r="V99" s="34" t="s">
        <v>388</v>
      </c>
      <c r="W99" s="34" t="s">
        <v>83</v>
      </c>
      <c r="X99" s="31"/>
      <c r="Y99" s="34" t="s">
        <v>385</v>
      </c>
      <c r="Z99" s="34" t="s">
        <v>386</v>
      </c>
      <c r="AA99" s="34" t="s">
        <v>309</v>
      </c>
      <c r="AB99" s="34" t="s">
        <v>1598</v>
      </c>
      <c r="AC99" s="34" t="s">
        <v>85</v>
      </c>
      <c r="AD99" s="31"/>
      <c r="AE99" s="47" t="s">
        <v>24</v>
      </c>
      <c r="AF99" s="47" t="s">
        <v>24</v>
      </c>
      <c r="AG99" s="47" t="s">
        <v>25</v>
      </c>
      <c r="AH99" s="48" t="str">
        <f t="shared" si="2"/>
        <v>No Crítico</v>
      </c>
      <c r="AI99" s="46"/>
      <c r="AJ99" s="37" t="str">
        <f>IF(AE99=Clasificación!$B$9,Clasificación!$C$9,IF(AE99=Clasificación!$B$10,Clasificación!$C$10,IF(OR(AE99=Clasificación!$B$11,AE99=Clasificación!$C$11),Clasificación!$C$11,"Por clasificar")))</f>
        <v>Pública</v>
      </c>
      <c r="AK99" s="37" t="str">
        <f>IF(OR(AF99=Clasificación!$B$15,AF99=Clasificación!$B$16),Clasificación!$C$15,IF(AF99=Clasificación!$B$17,Clasificación!$C$17,"Por clasificar"))</f>
        <v>No Crítica</v>
      </c>
      <c r="AL99" s="37" t="str">
        <f>IF(OR(AG99=Clasificación!$B$22,AG99=Clasificación!$B$23),Clasificación!$C$22,IF(AG99=Clasificación!$B$24,Clasificación!$C$24,"Por clasificar"))</f>
        <v>Crítica</v>
      </c>
    </row>
    <row r="100" spans="1:38" ht="90" x14ac:dyDescent="0.2">
      <c r="A100" s="113"/>
      <c r="B100" s="34">
        <v>92</v>
      </c>
      <c r="C100" s="34" t="s">
        <v>383</v>
      </c>
      <c r="D100" s="34" t="s">
        <v>3145</v>
      </c>
      <c r="E100" s="34" t="s">
        <v>1440</v>
      </c>
      <c r="F100" s="44" t="str">
        <f>+VLOOKUP(G100,Inventario!B94:$D$10000,2,FALSE)</f>
        <v>AC092</v>
      </c>
      <c r="G100" s="35" t="s">
        <v>369</v>
      </c>
      <c r="H100" s="45" t="str">
        <f>+VLOOKUP(G100,Inventario!B94:$E$10000,3,FALSE)</f>
        <v>Documento que responde a peticiones, quejas, reclamos, sugerencias, denuncias y consultas sobre los temas de competencia de la entidad solicitados por los diferentes ciudadanos, cuyo valor documental es de carácter administrativo, legal y jurídico.</v>
      </c>
      <c r="I100" s="35" t="s">
        <v>1532</v>
      </c>
      <c r="J100" s="34" t="s">
        <v>2498</v>
      </c>
      <c r="K100" s="34" t="s">
        <v>2312</v>
      </c>
      <c r="L100" s="45" t="str">
        <f>+VLOOKUP(G100,Inventario!B94:$E$10000,4,FALSE)</f>
        <v>Datos/información</v>
      </c>
      <c r="M100" s="44" t="s">
        <v>96</v>
      </c>
      <c r="N100" s="46"/>
      <c r="O100" s="34" t="s">
        <v>96</v>
      </c>
      <c r="P100" s="34" t="s">
        <v>97</v>
      </c>
      <c r="Q100" s="34" t="s">
        <v>96</v>
      </c>
      <c r="R100" s="34" t="s">
        <v>97</v>
      </c>
      <c r="S100" s="34" t="s">
        <v>81</v>
      </c>
      <c r="T100" s="46"/>
      <c r="U100" s="34" t="s">
        <v>82</v>
      </c>
      <c r="V100" s="34" t="s">
        <v>388</v>
      </c>
      <c r="W100" s="34" t="s">
        <v>83</v>
      </c>
      <c r="X100" s="31"/>
      <c r="Y100" s="34" t="s">
        <v>385</v>
      </c>
      <c r="Z100" s="34" t="s">
        <v>386</v>
      </c>
      <c r="AA100" s="34" t="s">
        <v>309</v>
      </c>
      <c r="AB100" s="34" t="s">
        <v>1598</v>
      </c>
      <c r="AC100" s="34" t="s">
        <v>85</v>
      </c>
      <c r="AD100" s="31"/>
      <c r="AE100" s="47" t="s">
        <v>24</v>
      </c>
      <c r="AF100" s="47" t="s">
        <v>24</v>
      </c>
      <c r="AG100" s="47" t="s">
        <v>25</v>
      </c>
      <c r="AH100" s="48" t="str">
        <f t="shared" si="2"/>
        <v>No Crítico</v>
      </c>
      <c r="AI100" s="46"/>
      <c r="AJ100" s="37" t="str">
        <f>IF(AE100=Clasificación!$B$9,Clasificación!$C$9,IF(AE100=Clasificación!$B$10,Clasificación!$C$10,IF(OR(AE100=Clasificación!$B$11,AE100=Clasificación!$C$11),Clasificación!$C$11,"Por clasificar")))</f>
        <v>Pública</v>
      </c>
      <c r="AK100" s="37" t="str">
        <f>IF(OR(AF100=Clasificación!$B$15,AF100=Clasificación!$B$16),Clasificación!$C$15,IF(AF100=Clasificación!$B$17,Clasificación!$C$17,"Por clasificar"))</f>
        <v>No Crítica</v>
      </c>
      <c r="AL100" s="37" t="str">
        <f>IF(OR(AG100=Clasificación!$B$22,AG100=Clasificación!$B$23),Clasificación!$C$22,IF(AG100=Clasificación!$B$24,Clasificación!$C$24,"Por clasificar"))</f>
        <v>Crítica</v>
      </c>
    </row>
    <row r="101" spans="1:38" ht="56.25" x14ac:dyDescent="0.2">
      <c r="A101" s="113"/>
      <c r="B101" s="34">
        <v>93</v>
      </c>
      <c r="C101" s="34" t="s">
        <v>383</v>
      </c>
      <c r="D101" s="34" t="s">
        <v>3145</v>
      </c>
      <c r="E101" s="34" t="s">
        <v>1440</v>
      </c>
      <c r="F101" s="44" t="str">
        <f>+VLOOKUP(G101,Inventario!B95:$D$10000,2,FALSE)</f>
        <v>AC093</v>
      </c>
      <c r="G101" s="35" t="s">
        <v>371</v>
      </c>
      <c r="H101" s="45" t="str">
        <f>+VLOOKUP(G101,Inventario!B95:$E$10000,3,FALSE)</f>
        <v>Documentos que soportan la información reportada en los informes a otras entidades, cuyo valor documental es de carácter administrativo, legal y jurídico.</v>
      </c>
      <c r="I101" s="35" t="s">
        <v>1532</v>
      </c>
      <c r="J101" s="34" t="s">
        <v>2498</v>
      </c>
      <c r="K101" s="34" t="s">
        <v>2312</v>
      </c>
      <c r="L101" s="45" t="str">
        <f>+VLOOKUP(G101,Inventario!B95:$E$10000,4,FALSE)</f>
        <v>Datos/información</v>
      </c>
      <c r="M101" s="44" t="s">
        <v>96</v>
      </c>
      <c r="N101" s="46"/>
      <c r="O101" s="34" t="s">
        <v>96</v>
      </c>
      <c r="P101" s="34" t="s">
        <v>97</v>
      </c>
      <c r="Q101" s="34" t="s">
        <v>96</v>
      </c>
      <c r="R101" s="34" t="s">
        <v>97</v>
      </c>
      <c r="S101" s="34" t="s">
        <v>81</v>
      </c>
      <c r="T101" s="46"/>
      <c r="U101" s="34" t="s">
        <v>82</v>
      </c>
      <c r="V101" s="34" t="s">
        <v>384</v>
      </c>
      <c r="W101" s="34" t="s">
        <v>83</v>
      </c>
      <c r="X101" s="31"/>
      <c r="Y101" s="34" t="s">
        <v>385</v>
      </c>
      <c r="Z101" s="34" t="s">
        <v>386</v>
      </c>
      <c r="AA101" s="34" t="s">
        <v>309</v>
      </c>
      <c r="AB101" s="34" t="s">
        <v>689</v>
      </c>
      <c r="AC101" s="34" t="s">
        <v>286</v>
      </c>
      <c r="AD101" s="31"/>
      <c r="AE101" s="47" t="s">
        <v>24</v>
      </c>
      <c r="AF101" s="47" t="s">
        <v>24</v>
      </c>
      <c r="AG101" s="47" t="s">
        <v>25</v>
      </c>
      <c r="AH101" s="48" t="str">
        <f t="shared" si="2"/>
        <v>No Crítico</v>
      </c>
      <c r="AI101" s="46"/>
      <c r="AJ101" s="37" t="str">
        <f>IF(AE101=Clasificación!$B$9,Clasificación!$C$9,IF(AE101=Clasificación!$B$10,Clasificación!$C$10,IF(OR(AE101=Clasificación!$B$11,AE101=Clasificación!$C$11),Clasificación!$C$11,"Por clasificar")))</f>
        <v>Pública</v>
      </c>
      <c r="AK101" s="37" t="str">
        <f>IF(OR(AF101=Clasificación!$B$15,AF101=Clasificación!$B$16),Clasificación!$C$15,IF(AF101=Clasificación!$B$17,Clasificación!$C$17,"Por clasificar"))</f>
        <v>No Crítica</v>
      </c>
      <c r="AL101" s="37" t="str">
        <f>IF(OR(AG101=Clasificación!$B$22,AG101=Clasificación!$B$23),Clasificación!$C$22,IF(AG101=Clasificación!$B$24,Clasificación!$C$24,"Por clasificar"))</f>
        <v>Crítica</v>
      </c>
    </row>
    <row r="102" spans="1:38" ht="56.25" x14ac:dyDescent="0.2">
      <c r="A102" s="112" t="s">
        <v>389</v>
      </c>
      <c r="B102" s="34">
        <v>94</v>
      </c>
      <c r="C102" s="34" t="s">
        <v>383</v>
      </c>
      <c r="D102" s="34" t="s">
        <v>512</v>
      </c>
      <c r="E102" s="34" t="s">
        <v>1441</v>
      </c>
      <c r="F102" s="44" t="str">
        <f>+VLOOKUP(G102,Inventario!B96:$D$10000,2,FALSE)</f>
        <v>AC094</v>
      </c>
      <c r="G102" s="35" t="s">
        <v>1959</v>
      </c>
      <c r="H102" s="45" t="str">
        <f>+VLOOKUP(G102,Inventario!B96:$E$10000,3,FALSE)</f>
        <v>Documento que registra que un funcionario trabajo en una entidad liquidada, cuyo valor documental es de carácter administrativo.</v>
      </c>
      <c r="I102" s="35" t="s">
        <v>513</v>
      </c>
      <c r="J102" s="34" t="s">
        <v>514</v>
      </c>
      <c r="K102" s="34" t="s">
        <v>2503</v>
      </c>
      <c r="L102" s="45" t="str">
        <f>+VLOOKUP(G102,Inventario!B96:$E$10000,4,FALSE)</f>
        <v>Datos/información</v>
      </c>
      <c r="M102" s="44" t="s">
        <v>97</v>
      </c>
      <c r="N102" s="46"/>
      <c r="O102" s="34" t="s">
        <v>96</v>
      </c>
      <c r="P102" s="34" t="s">
        <v>97</v>
      </c>
      <c r="Q102" s="34" t="s">
        <v>97</v>
      </c>
      <c r="R102" s="34" t="s">
        <v>97</v>
      </c>
      <c r="S102" s="34" t="s">
        <v>81</v>
      </c>
      <c r="T102" s="46"/>
      <c r="U102" s="34" t="s">
        <v>82</v>
      </c>
      <c r="V102" s="34" t="s">
        <v>2312</v>
      </c>
      <c r="W102" s="34" t="s">
        <v>83</v>
      </c>
      <c r="X102" s="31"/>
      <c r="Y102" s="34" t="s">
        <v>512</v>
      </c>
      <c r="Z102" s="34" t="s">
        <v>515</v>
      </c>
      <c r="AA102" s="34" t="s">
        <v>289</v>
      </c>
      <c r="AB102" s="34" t="s">
        <v>698</v>
      </c>
      <c r="AC102" s="34" t="s">
        <v>85</v>
      </c>
      <c r="AD102" s="31"/>
      <c r="AE102" s="47" t="s">
        <v>24</v>
      </c>
      <c r="AF102" s="47" t="s">
        <v>24</v>
      </c>
      <c r="AG102" s="47" t="s">
        <v>24</v>
      </c>
      <c r="AH102" s="48" t="str">
        <f t="shared" si="2"/>
        <v>No Crítico</v>
      </c>
      <c r="AI102" s="46"/>
      <c r="AJ102" s="37" t="str">
        <f>IF(AE102=Clasificación!$B$9,Clasificación!$C$9,IF(AE102=Clasificación!$B$10,Clasificación!$C$10,IF(OR(AE102=Clasificación!$B$11,AE102=Clasificación!$C$11),Clasificación!$C$11,"Por clasificar")))</f>
        <v>Pública</v>
      </c>
      <c r="AK102" s="37" t="str">
        <f>IF(OR(AF102=Clasificación!$B$15,AF102=Clasificación!$B$16),Clasificación!$C$15,IF(AF102=Clasificación!$B$17,Clasificación!$C$17,"Por clasificar"))</f>
        <v>No Crítica</v>
      </c>
      <c r="AL102" s="37" t="str">
        <f>IF(OR(AG102=Clasificación!$B$22,AG102=Clasificación!$B$23),Clasificación!$C$22,IF(AG102=Clasificación!$B$24,Clasificación!$C$24,"Por clasificar"))</f>
        <v>No Crítica</v>
      </c>
    </row>
    <row r="103" spans="1:38" ht="56.25" x14ac:dyDescent="0.2">
      <c r="A103" s="112"/>
      <c r="B103" s="34">
        <v>95</v>
      </c>
      <c r="C103" s="34" t="s">
        <v>383</v>
      </c>
      <c r="D103" s="34" t="s">
        <v>512</v>
      </c>
      <c r="E103" s="34" t="s">
        <v>1442</v>
      </c>
      <c r="F103" s="44" t="str">
        <f>+VLOOKUP(G103,Inventario!B97:$D$10000,2,FALSE)</f>
        <v>AC095</v>
      </c>
      <c r="G103" s="35" t="s">
        <v>1960</v>
      </c>
      <c r="H103" s="45" t="str">
        <f>+VLOOKUP(G103,Inventario!B97:$E$10000,3,FALSE)</f>
        <v>Documento que reconoce la indexación de la primera mesada pensional de acuerdo a los criterios establecidos en las sentencias de primera y segunda instancia, cuyo valor documental es de carácter administrativo, legal y jurídico.</v>
      </c>
      <c r="I103" s="35" t="s">
        <v>513</v>
      </c>
      <c r="J103" s="34" t="s">
        <v>2490</v>
      </c>
      <c r="K103" s="34" t="s">
        <v>2312</v>
      </c>
      <c r="L103" s="45" t="str">
        <f>+VLOOKUP(G103,Inventario!B97:$E$10000,4,FALSE)</f>
        <v>Datos/información</v>
      </c>
      <c r="M103" s="44" t="s">
        <v>97</v>
      </c>
      <c r="N103" s="46"/>
      <c r="O103" s="34" t="s">
        <v>96</v>
      </c>
      <c r="P103" s="34" t="s">
        <v>97</v>
      </c>
      <c r="Q103" s="34" t="s">
        <v>96</v>
      </c>
      <c r="R103" s="34" t="s">
        <v>97</v>
      </c>
      <c r="S103" s="34" t="s">
        <v>81</v>
      </c>
      <c r="T103" s="46"/>
      <c r="U103" s="34" t="s">
        <v>82</v>
      </c>
      <c r="V103" s="34" t="s">
        <v>2312</v>
      </c>
      <c r="W103" s="34" t="s">
        <v>83</v>
      </c>
      <c r="X103" s="31"/>
      <c r="Y103" s="34" t="s">
        <v>512</v>
      </c>
      <c r="Z103" s="34" t="s">
        <v>515</v>
      </c>
      <c r="AA103" s="34" t="s">
        <v>289</v>
      </c>
      <c r="AB103" s="34" t="s">
        <v>699</v>
      </c>
      <c r="AC103" s="34" t="s">
        <v>85</v>
      </c>
      <c r="AD103" s="31"/>
      <c r="AE103" s="47" t="s">
        <v>24</v>
      </c>
      <c r="AF103" s="47" t="s">
        <v>24</v>
      </c>
      <c r="AG103" s="47" t="s">
        <v>25</v>
      </c>
      <c r="AH103" s="48" t="str">
        <f t="shared" si="2"/>
        <v>No Crítico</v>
      </c>
      <c r="AI103" s="46"/>
      <c r="AJ103" s="37" t="str">
        <f>IF(AE103=Clasificación!$B$9,Clasificación!$C$9,IF(AE103=Clasificación!$B$10,Clasificación!$C$10,IF(OR(AE103=Clasificación!$B$11,AE103=Clasificación!$C$11),Clasificación!$C$11,"Por clasificar")))</f>
        <v>Pública</v>
      </c>
      <c r="AK103" s="37" t="str">
        <f>IF(OR(AF103=Clasificación!$B$15,AF103=Clasificación!$B$16),Clasificación!$C$15,IF(AF103=Clasificación!$B$17,Clasificación!$C$17,"Por clasificar"))</f>
        <v>No Crítica</v>
      </c>
      <c r="AL103" s="37" t="str">
        <f>IF(OR(AG103=Clasificación!$B$22,AG103=Clasificación!$B$23),Clasificación!$C$22,IF(AG103=Clasificación!$B$24,Clasificación!$C$24,"Por clasificar"))</f>
        <v>Crítica</v>
      </c>
    </row>
    <row r="104" spans="1:38" ht="56.25" x14ac:dyDescent="0.2">
      <c r="A104" s="112"/>
      <c r="B104" s="34">
        <v>96</v>
      </c>
      <c r="C104" s="34" t="s">
        <v>383</v>
      </c>
      <c r="D104" s="34" t="s">
        <v>512</v>
      </c>
      <c r="E104" s="34" t="s">
        <v>1442</v>
      </c>
      <c r="F104" s="44" t="str">
        <f>+VLOOKUP(G104,Inventario!B98:$D$10000,2,FALSE)</f>
        <v>AC096</v>
      </c>
      <c r="G104" s="35" t="s">
        <v>1961</v>
      </c>
      <c r="H104" s="45" t="str">
        <f>+VLOOKUP(G104,Inventario!B98:$E$10000,3,FALSE)</f>
        <v>Documento por la cual se ordena el pago para la firma del responsable de la Unidad Ejecutora de la Secretaria Distrital de Hacienda, cuyo valor documental es de carácter administrativo, legal y jurídico.</v>
      </c>
      <c r="I104" s="35" t="s">
        <v>513</v>
      </c>
      <c r="J104" s="34" t="s">
        <v>2490</v>
      </c>
      <c r="K104" s="34" t="s">
        <v>2312</v>
      </c>
      <c r="L104" s="45" t="str">
        <f>+VLOOKUP(G104,Inventario!B98:$E$10000,4,FALSE)</f>
        <v>Datos/información</v>
      </c>
      <c r="M104" s="44" t="s">
        <v>97</v>
      </c>
      <c r="N104" s="46"/>
      <c r="O104" s="34" t="s">
        <v>96</v>
      </c>
      <c r="P104" s="34" t="s">
        <v>97</v>
      </c>
      <c r="Q104" s="34" t="s">
        <v>96</v>
      </c>
      <c r="R104" s="34" t="s">
        <v>97</v>
      </c>
      <c r="S104" s="34" t="s">
        <v>81</v>
      </c>
      <c r="T104" s="46"/>
      <c r="U104" s="34" t="s">
        <v>82</v>
      </c>
      <c r="V104" s="34" t="s">
        <v>2312</v>
      </c>
      <c r="W104" s="34" t="s">
        <v>83</v>
      </c>
      <c r="X104" s="31"/>
      <c r="Y104" s="34" t="s">
        <v>512</v>
      </c>
      <c r="Z104" s="34" t="s">
        <v>515</v>
      </c>
      <c r="AA104" s="34" t="s">
        <v>289</v>
      </c>
      <c r="AB104" s="34" t="s">
        <v>699</v>
      </c>
      <c r="AC104" s="34" t="s">
        <v>85</v>
      </c>
      <c r="AD104" s="31"/>
      <c r="AE104" s="47" t="s">
        <v>24</v>
      </c>
      <c r="AF104" s="47" t="s">
        <v>24</v>
      </c>
      <c r="AG104" s="47" t="s">
        <v>25</v>
      </c>
      <c r="AH104" s="48" t="str">
        <f t="shared" si="2"/>
        <v>No Crítico</v>
      </c>
      <c r="AI104" s="46"/>
      <c r="AJ104" s="37" t="str">
        <f>IF(AE104=Clasificación!$B$9,Clasificación!$C$9,IF(AE104=Clasificación!$B$10,Clasificación!$C$10,IF(OR(AE104=Clasificación!$B$11,AE104=Clasificación!$C$11),Clasificación!$C$11,"Por clasificar")))</f>
        <v>Pública</v>
      </c>
      <c r="AK104" s="37" t="str">
        <f>IF(OR(AF104=Clasificación!$B$15,AF104=Clasificación!$B$16),Clasificación!$C$15,IF(AF104=Clasificación!$B$17,Clasificación!$C$17,"Por clasificar"))</f>
        <v>No Crítica</v>
      </c>
      <c r="AL104" s="37" t="str">
        <f>IF(OR(AG104=Clasificación!$B$22,AG104=Clasificación!$B$23),Clasificación!$C$22,IF(AG104=Clasificación!$B$24,Clasificación!$C$24,"Por clasificar"))</f>
        <v>Crítica</v>
      </c>
    </row>
    <row r="105" spans="1:38" ht="56.25" x14ac:dyDescent="0.2">
      <c r="A105" s="112"/>
      <c r="B105" s="34">
        <v>97</v>
      </c>
      <c r="C105" s="34" t="s">
        <v>383</v>
      </c>
      <c r="D105" s="34" t="s">
        <v>512</v>
      </c>
      <c r="E105" s="34" t="s">
        <v>1442</v>
      </c>
      <c r="F105" s="44" t="str">
        <f>+VLOOKUP(G105,Inventario!B99:$D$10000,2,FALSE)</f>
        <v>AC097</v>
      </c>
      <c r="G105" s="35" t="s">
        <v>1962</v>
      </c>
      <c r="H105" s="45" t="str">
        <f>+VLOOKUP(G105,Inventario!B99:$E$10000,3,FALSE)</f>
        <v>Registro para el control pago de sentencias canceladas, cuyo valor documental es de carácter administrativo, legal y jurídico.</v>
      </c>
      <c r="I105" s="35" t="s">
        <v>513</v>
      </c>
      <c r="J105" s="34" t="s">
        <v>2490</v>
      </c>
      <c r="K105" s="34" t="s">
        <v>2312</v>
      </c>
      <c r="L105" s="45" t="str">
        <f>+VLOOKUP(G105,Inventario!B99:$E$10000,4,FALSE)</f>
        <v>Datos/información</v>
      </c>
      <c r="M105" s="44" t="s">
        <v>97</v>
      </c>
      <c r="N105" s="46"/>
      <c r="O105" s="34" t="s">
        <v>97</v>
      </c>
      <c r="P105" s="34" t="s">
        <v>97</v>
      </c>
      <c r="Q105" s="34" t="s">
        <v>96</v>
      </c>
      <c r="R105" s="34" t="s">
        <v>97</v>
      </c>
      <c r="S105" s="34" t="s">
        <v>81</v>
      </c>
      <c r="T105" s="46"/>
      <c r="U105" s="34" t="s">
        <v>82</v>
      </c>
      <c r="V105" s="34" t="s">
        <v>2312</v>
      </c>
      <c r="W105" s="34" t="s">
        <v>83</v>
      </c>
      <c r="X105" s="31"/>
      <c r="Y105" s="34" t="s">
        <v>512</v>
      </c>
      <c r="Z105" s="34" t="s">
        <v>515</v>
      </c>
      <c r="AA105" s="34" t="s">
        <v>289</v>
      </c>
      <c r="AB105" s="34" t="s">
        <v>699</v>
      </c>
      <c r="AC105" s="34" t="s">
        <v>85</v>
      </c>
      <c r="AD105" s="31"/>
      <c r="AE105" s="47" t="s">
        <v>24</v>
      </c>
      <c r="AF105" s="47" t="s">
        <v>24</v>
      </c>
      <c r="AG105" s="47" t="s">
        <v>25</v>
      </c>
      <c r="AH105" s="48" t="str">
        <f t="shared" si="2"/>
        <v>No Crítico</v>
      </c>
      <c r="AI105" s="46"/>
      <c r="AJ105" s="37" t="str">
        <f>IF(AE105=Clasificación!$B$9,Clasificación!$C$9,IF(AE105=Clasificación!$B$10,Clasificación!$C$10,IF(OR(AE105=Clasificación!$B$11,AE105=Clasificación!$C$11),Clasificación!$C$11,"Por clasificar")))</f>
        <v>Pública</v>
      </c>
      <c r="AK105" s="37" t="str">
        <f>IF(OR(AF105=Clasificación!$B$15,AF105=Clasificación!$B$16),Clasificación!$C$15,IF(AF105=Clasificación!$B$17,Clasificación!$C$17,"Por clasificar"))</f>
        <v>No Crítica</v>
      </c>
      <c r="AL105" s="37" t="str">
        <f>IF(OR(AG105=Clasificación!$B$22,AG105=Clasificación!$B$23),Clasificación!$C$22,IF(AG105=Clasificación!$B$24,Clasificación!$C$24,"Por clasificar"))</f>
        <v>Crítica</v>
      </c>
    </row>
    <row r="106" spans="1:38" ht="56.25" x14ac:dyDescent="0.2">
      <c r="A106" s="112"/>
      <c r="B106" s="34">
        <v>98</v>
      </c>
      <c r="C106" s="34" t="s">
        <v>383</v>
      </c>
      <c r="D106" s="34" t="s">
        <v>512</v>
      </c>
      <c r="E106" s="34" t="s">
        <v>1442</v>
      </c>
      <c r="F106" s="44" t="str">
        <f>+VLOOKUP(G106,Inventario!B100:$D$10000,2,FALSE)</f>
        <v>AC098</v>
      </c>
      <c r="G106" s="35" t="s">
        <v>1963</v>
      </c>
      <c r="H106" s="45" t="str">
        <f>+VLOOKUP(G106,Inventario!B100:$E$10000,3,FALSE)</f>
        <v>Documento que ampara el pago que se va a realizar, cuyo valor documental es de carácter administrativo, legal y jurídico.</v>
      </c>
      <c r="I106" s="35" t="s">
        <v>513</v>
      </c>
      <c r="J106" s="34" t="s">
        <v>2490</v>
      </c>
      <c r="K106" s="34" t="s">
        <v>2312</v>
      </c>
      <c r="L106" s="45" t="str">
        <f>+VLOOKUP(G106,Inventario!B100:$E$10000,4,FALSE)</f>
        <v>Datos/información</v>
      </c>
      <c r="M106" s="44" t="s">
        <v>97</v>
      </c>
      <c r="N106" s="46"/>
      <c r="O106" s="34" t="s">
        <v>97</v>
      </c>
      <c r="P106" s="34" t="s">
        <v>97</v>
      </c>
      <c r="Q106" s="34" t="s">
        <v>96</v>
      </c>
      <c r="R106" s="34" t="s">
        <v>97</v>
      </c>
      <c r="S106" s="34" t="s">
        <v>81</v>
      </c>
      <c r="T106" s="46"/>
      <c r="U106" s="34" t="s">
        <v>82</v>
      </c>
      <c r="V106" s="34" t="s">
        <v>2312</v>
      </c>
      <c r="W106" s="34" t="s">
        <v>83</v>
      </c>
      <c r="X106" s="31"/>
      <c r="Y106" s="34" t="s">
        <v>512</v>
      </c>
      <c r="Z106" s="34" t="s">
        <v>515</v>
      </c>
      <c r="AA106" s="34" t="s">
        <v>289</v>
      </c>
      <c r="AB106" s="34" t="s">
        <v>700</v>
      </c>
      <c r="AC106" s="34" t="s">
        <v>85</v>
      </c>
      <c r="AD106" s="31"/>
      <c r="AE106" s="47" t="s">
        <v>24</v>
      </c>
      <c r="AF106" s="47" t="s">
        <v>24</v>
      </c>
      <c r="AG106" s="47" t="s">
        <v>25</v>
      </c>
      <c r="AH106" s="48" t="str">
        <f t="shared" si="2"/>
        <v>No Crítico</v>
      </c>
      <c r="AI106" s="46"/>
      <c r="AJ106" s="37" t="str">
        <f>IF(AE106=Clasificación!$B$9,Clasificación!$C$9,IF(AE106=Clasificación!$B$10,Clasificación!$C$10,IF(OR(AE106=Clasificación!$B$11,AE106=Clasificación!$C$11),Clasificación!$C$11,"Por clasificar")))</f>
        <v>Pública</v>
      </c>
      <c r="AK106" s="37" t="str">
        <f>IF(OR(AF106=Clasificación!$B$15,AF106=Clasificación!$B$16),Clasificación!$C$15,IF(AF106=Clasificación!$B$17,Clasificación!$C$17,"Por clasificar"))</f>
        <v>No Crítica</v>
      </c>
      <c r="AL106" s="37" t="str">
        <f>IF(OR(AG106=Clasificación!$B$22,AG106=Clasificación!$B$23),Clasificación!$C$22,IF(AG106=Clasificación!$B$24,Clasificación!$C$24,"Por clasificar"))</f>
        <v>Crítica</v>
      </c>
    </row>
    <row r="107" spans="1:38" ht="56.25" x14ac:dyDescent="0.2">
      <c r="A107" s="112"/>
      <c r="B107" s="34">
        <v>99</v>
      </c>
      <c r="C107" s="34" t="s">
        <v>383</v>
      </c>
      <c r="D107" s="34" t="s">
        <v>512</v>
      </c>
      <c r="E107" s="34" t="s">
        <v>1442</v>
      </c>
      <c r="F107" s="44" t="str">
        <f>+VLOOKUP(G107,Inventario!B101:$D$10000,2,FALSE)</f>
        <v>AC099</v>
      </c>
      <c r="G107" s="35" t="s">
        <v>1964</v>
      </c>
      <c r="H107" s="45" t="str">
        <f>+VLOOKUP(G107,Inventario!B101:$E$10000,3,FALSE)</f>
        <v>Acto administrativo que reconociendo la prestación o indemnización que suscribe el Subdirector e Proyectos Especiales, cuyo valor documental es de carácter administrativo, legal y jurídico.</v>
      </c>
      <c r="I107" s="35" t="s">
        <v>513</v>
      </c>
      <c r="J107" s="34" t="s">
        <v>2490</v>
      </c>
      <c r="K107" s="34" t="s">
        <v>2312</v>
      </c>
      <c r="L107" s="45" t="str">
        <f>+VLOOKUP(G107,Inventario!B101:$E$10000,4,FALSE)</f>
        <v>Datos/información</v>
      </c>
      <c r="M107" s="44" t="s">
        <v>97</v>
      </c>
      <c r="N107" s="46"/>
      <c r="O107" s="34" t="s">
        <v>96</v>
      </c>
      <c r="P107" s="34" t="s">
        <v>97</v>
      </c>
      <c r="Q107" s="34" t="s">
        <v>96</v>
      </c>
      <c r="R107" s="34" t="s">
        <v>97</v>
      </c>
      <c r="S107" s="34" t="s">
        <v>81</v>
      </c>
      <c r="T107" s="46"/>
      <c r="U107" s="34" t="s">
        <v>82</v>
      </c>
      <c r="V107" s="34" t="s">
        <v>2312</v>
      </c>
      <c r="W107" s="34" t="s">
        <v>83</v>
      </c>
      <c r="X107" s="31"/>
      <c r="Y107" s="34" t="s">
        <v>512</v>
      </c>
      <c r="Z107" s="34" t="s">
        <v>515</v>
      </c>
      <c r="AA107" s="34" t="s">
        <v>289</v>
      </c>
      <c r="AB107" s="34" t="s">
        <v>516</v>
      </c>
      <c r="AC107" s="34" t="s">
        <v>85</v>
      </c>
      <c r="AD107" s="31"/>
      <c r="AE107" s="47" t="s">
        <v>24</v>
      </c>
      <c r="AF107" s="47" t="s">
        <v>24</v>
      </c>
      <c r="AG107" s="47" t="s">
        <v>25</v>
      </c>
      <c r="AH107" s="48" t="str">
        <f t="shared" si="2"/>
        <v>No Crítico</v>
      </c>
      <c r="AI107" s="46"/>
      <c r="AJ107" s="37" t="str">
        <f>IF(AE107=Clasificación!$B$9,Clasificación!$C$9,IF(AE107=Clasificación!$B$10,Clasificación!$C$10,IF(OR(AE107=Clasificación!$B$11,AE107=Clasificación!$C$11),Clasificación!$C$11,"Por clasificar")))</f>
        <v>Pública</v>
      </c>
      <c r="AK107" s="37" t="str">
        <f>IF(OR(AF107=Clasificación!$B$15,AF107=Clasificación!$B$16),Clasificación!$C$15,IF(AF107=Clasificación!$B$17,Clasificación!$C$17,"Por clasificar"))</f>
        <v>No Crítica</v>
      </c>
      <c r="AL107" s="37" t="str">
        <f>IF(OR(AG107=Clasificación!$B$22,AG107=Clasificación!$B$23),Clasificación!$C$22,IF(AG107=Clasificación!$B$24,Clasificación!$C$24,"Por clasificar"))</f>
        <v>Crítica</v>
      </c>
    </row>
    <row r="108" spans="1:38" ht="78.75" x14ac:dyDescent="0.2">
      <c r="A108" s="112"/>
      <c r="B108" s="34">
        <v>100</v>
      </c>
      <c r="C108" s="34" t="s">
        <v>383</v>
      </c>
      <c r="D108" s="34" t="s">
        <v>512</v>
      </c>
      <c r="E108" s="34" t="s">
        <v>1442</v>
      </c>
      <c r="F108" s="44" t="str">
        <f>+VLOOKUP(G108,Inventario!B102:$D$10000,2,FALSE)</f>
        <v>AC100</v>
      </c>
      <c r="G108" s="35" t="s">
        <v>1965</v>
      </c>
      <c r="H108" s="45" t="str">
        <f>+VLOOKUP(G108,Inventario!B102:$E$10000,3,FALSE)</f>
        <v>Documento que finaliza un proceso dando un dictamen, cuyo valor documental es de carácter administrativo, legal y jurídico.</v>
      </c>
      <c r="I108" s="35" t="s">
        <v>513</v>
      </c>
      <c r="J108" s="34" t="s">
        <v>2490</v>
      </c>
      <c r="K108" s="34" t="s">
        <v>2312</v>
      </c>
      <c r="L108" s="45" t="str">
        <f>+VLOOKUP(G108,Inventario!B102:$E$10000,4,FALSE)</f>
        <v>Datos/información</v>
      </c>
      <c r="M108" s="44" t="s">
        <v>97</v>
      </c>
      <c r="N108" s="46"/>
      <c r="O108" s="34" t="s">
        <v>96</v>
      </c>
      <c r="P108" s="34" t="s">
        <v>97</v>
      </c>
      <c r="Q108" s="34" t="s">
        <v>96</v>
      </c>
      <c r="R108" s="34" t="s">
        <v>97</v>
      </c>
      <c r="S108" s="34" t="s">
        <v>81</v>
      </c>
      <c r="T108" s="46"/>
      <c r="U108" s="34" t="s">
        <v>82</v>
      </c>
      <c r="V108" s="34" t="s">
        <v>2312</v>
      </c>
      <c r="W108" s="34" t="s">
        <v>83</v>
      </c>
      <c r="X108" s="31"/>
      <c r="Y108" s="34" t="s">
        <v>512</v>
      </c>
      <c r="Z108" s="34" t="s">
        <v>515</v>
      </c>
      <c r="AA108" s="34" t="s">
        <v>289</v>
      </c>
      <c r="AB108" s="34" t="s">
        <v>701</v>
      </c>
      <c r="AC108" s="34" t="s">
        <v>85</v>
      </c>
      <c r="AD108" s="31"/>
      <c r="AE108" s="47" t="s">
        <v>24</v>
      </c>
      <c r="AF108" s="47" t="s">
        <v>24</v>
      </c>
      <c r="AG108" s="47" t="s">
        <v>25</v>
      </c>
      <c r="AH108" s="48" t="str">
        <f t="shared" si="2"/>
        <v>No Crítico</v>
      </c>
      <c r="AI108" s="46"/>
      <c r="AJ108" s="37" t="str">
        <f>IF(AE108=Clasificación!$B$9,Clasificación!$C$9,IF(AE108=Clasificación!$B$10,Clasificación!$C$10,IF(OR(AE108=Clasificación!$B$11,AE108=Clasificación!$C$11),Clasificación!$C$11,"Por clasificar")))</f>
        <v>Pública</v>
      </c>
      <c r="AK108" s="37" t="str">
        <f>IF(OR(AF108=Clasificación!$B$15,AF108=Clasificación!$B$16),Clasificación!$C$15,IF(AF108=Clasificación!$B$17,Clasificación!$C$17,"Por clasificar"))</f>
        <v>No Crítica</v>
      </c>
      <c r="AL108" s="37" t="str">
        <f>IF(OR(AG108=Clasificación!$B$22,AG108=Clasificación!$B$23),Clasificación!$C$22,IF(AG108=Clasificación!$B$24,Clasificación!$C$24,"Por clasificar"))</f>
        <v>Crítica</v>
      </c>
    </row>
    <row r="109" spans="1:38" ht="56.25" x14ac:dyDescent="0.2">
      <c r="A109" s="112"/>
      <c r="B109" s="34">
        <v>101</v>
      </c>
      <c r="C109" s="34" t="s">
        <v>383</v>
      </c>
      <c r="D109" s="34" t="s">
        <v>512</v>
      </c>
      <c r="E109" s="34" t="s">
        <v>1442</v>
      </c>
      <c r="F109" s="44" t="str">
        <f>+VLOOKUP(G109,Inventario!B103:$D$10000,2,FALSE)</f>
        <v>AC101</v>
      </c>
      <c r="G109" s="35" t="s">
        <v>1966</v>
      </c>
      <c r="H109" s="45" t="str">
        <f>+VLOOKUP(G109,Inventario!B103:$E$10000,3,FALSE)</f>
        <v>Oficios remisorios e informativos de trámite, cuyo valor documental es de carácter administrativo, legal y jurídico.</v>
      </c>
      <c r="I109" s="35" t="s">
        <v>513</v>
      </c>
      <c r="J109" s="34" t="s">
        <v>2490</v>
      </c>
      <c r="K109" s="34" t="s">
        <v>2312</v>
      </c>
      <c r="L109" s="45" t="str">
        <f>+VLOOKUP(G109,Inventario!B103:$E$10000,4,FALSE)</f>
        <v>Datos/información</v>
      </c>
      <c r="M109" s="44" t="s">
        <v>97</v>
      </c>
      <c r="N109" s="46"/>
      <c r="O109" s="34" t="s">
        <v>97</v>
      </c>
      <c r="P109" s="34" t="s">
        <v>97</v>
      </c>
      <c r="Q109" s="34" t="s">
        <v>97</v>
      </c>
      <c r="R109" s="34" t="s">
        <v>97</v>
      </c>
      <c r="S109" s="34" t="s">
        <v>81</v>
      </c>
      <c r="T109" s="46"/>
      <c r="U109" s="34" t="s">
        <v>82</v>
      </c>
      <c r="V109" s="34" t="s">
        <v>2312</v>
      </c>
      <c r="W109" s="34" t="s">
        <v>83</v>
      </c>
      <c r="X109" s="31"/>
      <c r="Y109" s="34" t="s">
        <v>512</v>
      </c>
      <c r="Z109" s="34" t="s">
        <v>515</v>
      </c>
      <c r="AA109" s="34" t="s">
        <v>289</v>
      </c>
      <c r="AB109" s="34" t="s">
        <v>702</v>
      </c>
      <c r="AC109" s="34" t="s">
        <v>85</v>
      </c>
      <c r="AD109" s="31"/>
      <c r="AE109" s="47" t="s">
        <v>24</v>
      </c>
      <c r="AF109" s="47" t="s">
        <v>24</v>
      </c>
      <c r="AG109" s="47" t="s">
        <v>24</v>
      </c>
      <c r="AH109" s="48" t="str">
        <f t="shared" si="2"/>
        <v>No Crítico</v>
      </c>
      <c r="AI109" s="46"/>
      <c r="AJ109" s="37" t="str">
        <f>IF(AE109=Clasificación!$B$9,Clasificación!$C$9,IF(AE109=Clasificación!$B$10,Clasificación!$C$10,IF(OR(AE109=Clasificación!$B$11,AE109=Clasificación!$C$11),Clasificación!$C$11,"Por clasificar")))</f>
        <v>Pública</v>
      </c>
      <c r="AK109" s="37" t="str">
        <f>IF(OR(AF109=Clasificación!$B$15,AF109=Clasificación!$B$16),Clasificación!$C$15,IF(AF109=Clasificación!$B$17,Clasificación!$C$17,"Por clasificar"))</f>
        <v>No Crítica</v>
      </c>
      <c r="AL109" s="37" t="str">
        <f>IF(OR(AG109=Clasificación!$B$22,AG109=Clasificación!$B$23),Clasificación!$C$22,IF(AG109=Clasificación!$B$24,Clasificación!$C$24,"Por clasificar"))</f>
        <v>No Crítica</v>
      </c>
    </row>
    <row r="110" spans="1:38" ht="56.25" x14ac:dyDescent="0.2">
      <c r="A110" s="112"/>
      <c r="B110" s="34">
        <v>102</v>
      </c>
      <c r="C110" s="34" t="s">
        <v>383</v>
      </c>
      <c r="D110" s="34" t="s">
        <v>512</v>
      </c>
      <c r="E110" s="34" t="s">
        <v>1442</v>
      </c>
      <c r="F110" s="44" t="str">
        <f>+VLOOKUP(G110,Inventario!B104:$D$10000,2,FALSE)</f>
        <v>AC102</v>
      </c>
      <c r="G110" s="35" t="s">
        <v>1967</v>
      </c>
      <c r="H110" s="45" t="str">
        <f>+VLOOKUP(G110,Inventario!B104:$E$10000,3,FALSE)</f>
        <v>Documento que sustenta el reconocimiento del pago de costas judiciales, cuyo valor documental es de carácter administrativo, legal y jurídico.</v>
      </c>
      <c r="I110" s="35" t="s">
        <v>513</v>
      </c>
      <c r="J110" s="34" t="s">
        <v>2490</v>
      </c>
      <c r="K110" s="34" t="s">
        <v>2312</v>
      </c>
      <c r="L110" s="45" t="str">
        <f>+VLOOKUP(G110,Inventario!B104:$E$10000,4,FALSE)</f>
        <v>Datos/información</v>
      </c>
      <c r="M110" s="44" t="s">
        <v>97</v>
      </c>
      <c r="N110" s="46"/>
      <c r="O110" s="34" t="s">
        <v>96</v>
      </c>
      <c r="P110" s="34" t="s">
        <v>97</v>
      </c>
      <c r="Q110" s="34" t="s">
        <v>96</v>
      </c>
      <c r="R110" s="34" t="s">
        <v>97</v>
      </c>
      <c r="S110" s="34" t="s">
        <v>81</v>
      </c>
      <c r="T110" s="46"/>
      <c r="U110" s="34" t="s">
        <v>82</v>
      </c>
      <c r="V110" s="34" t="s">
        <v>2312</v>
      </c>
      <c r="W110" s="34" t="s">
        <v>83</v>
      </c>
      <c r="X110" s="31"/>
      <c r="Y110" s="34" t="s">
        <v>512</v>
      </c>
      <c r="Z110" s="34" t="s">
        <v>515</v>
      </c>
      <c r="AA110" s="34" t="s">
        <v>289</v>
      </c>
      <c r="AB110" s="34" t="s">
        <v>703</v>
      </c>
      <c r="AC110" s="34" t="s">
        <v>85</v>
      </c>
      <c r="AD110" s="31"/>
      <c r="AE110" s="47" t="s">
        <v>24</v>
      </c>
      <c r="AF110" s="47" t="s">
        <v>24</v>
      </c>
      <c r="AG110" s="47" t="s">
        <v>25</v>
      </c>
      <c r="AH110" s="48" t="str">
        <f t="shared" si="2"/>
        <v>No Crítico</v>
      </c>
      <c r="AI110" s="46"/>
      <c r="AJ110" s="37" t="str">
        <f>IF(AE110=Clasificación!$B$9,Clasificación!$C$9,IF(AE110=Clasificación!$B$10,Clasificación!$C$10,IF(OR(AE110=Clasificación!$B$11,AE110=Clasificación!$C$11),Clasificación!$C$11,"Por clasificar")))</f>
        <v>Pública</v>
      </c>
      <c r="AK110" s="37" t="str">
        <f>IF(OR(AF110=Clasificación!$B$15,AF110=Clasificación!$B$16),Clasificación!$C$15,IF(AF110=Clasificación!$B$17,Clasificación!$C$17,"Por clasificar"))</f>
        <v>No Crítica</v>
      </c>
      <c r="AL110" s="37" t="str">
        <f>IF(OR(AG110=Clasificación!$B$22,AG110=Clasificación!$B$23),Clasificación!$C$22,IF(AG110=Clasificación!$B$24,Clasificación!$C$24,"Por clasificar"))</f>
        <v>Crítica</v>
      </c>
    </row>
    <row r="111" spans="1:38" ht="56.25" x14ac:dyDescent="0.2">
      <c r="A111" s="112"/>
      <c r="B111" s="34">
        <v>103</v>
      </c>
      <c r="C111" s="34" t="s">
        <v>383</v>
      </c>
      <c r="D111" s="34" t="s">
        <v>512</v>
      </c>
      <c r="E111" s="34" t="s">
        <v>1441</v>
      </c>
      <c r="F111" s="44" t="str">
        <f>+VLOOKUP(G111,Inventario!B105:$D$10000,2,FALSE)</f>
        <v>AC103</v>
      </c>
      <c r="G111" s="35" t="s">
        <v>1968</v>
      </c>
      <c r="H111" s="45" t="str">
        <f>+VLOOKUP(G111,Inventario!B105:$E$10000,3,FALSE)</f>
        <v>Hace referencia a los documentos que se generan mediante acto administrativo  el cual se efectúa el  nombramientos de los funcionarios a un cargo de las Entidades Liquidadas o suprimidas del Distrito, cuyo valor documental es de carácter administrativo, legal y jurídico.</v>
      </c>
      <c r="I111" s="35" t="s">
        <v>513</v>
      </c>
      <c r="J111" s="34" t="s">
        <v>2494</v>
      </c>
      <c r="K111" s="34" t="s">
        <v>2312</v>
      </c>
      <c r="L111" s="45" t="str">
        <f>+VLOOKUP(G111,Inventario!B105:$E$10000,4,FALSE)</f>
        <v>Datos/información</v>
      </c>
      <c r="M111" s="44" t="s">
        <v>97</v>
      </c>
      <c r="N111" s="46"/>
      <c r="O111" s="34" t="s">
        <v>96</v>
      </c>
      <c r="P111" s="34" t="s">
        <v>97</v>
      </c>
      <c r="Q111" s="34" t="s">
        <v>96</v>
      </c>
      <c r="R111" s="34" t="s">
        <v>97</v>
      </c>
      <c r="S111" s="34" t="s">
        <v>81</v>
      </c>
      <c r="T111" s="46"/>
      <c r="U111" s="34" t="s">
        <v>82</v>
      </c>
      <c r="V111" s="34" t="s">
        <v>2312</v>
      </c>
      <c r="W111" s="34" t="s">
        <v>83</v>
      </c>
      <c r="X111" s="31"/>
      <c r="Y111" s="34" t="s">
        <v>512</v>
      </c>
      <c r="Z111" s="34" t="s">
        <v>515</v>
      </c>
      <c r="AA111" s="34" t="s">
        <v>289</v>
      </c>
      <c r="AB111" s="34" t="s">
        <v>704</v>
      </c>
      <c r="AC111" s="34" t="s">
        <v>85</v>
      </c>
      <c r="AD111" s="31"/>
      <c r="AE111" s="47" t="s">
        <v>24</v>
      </c>
      <c r="AF111" s="47" t="s">
        <v>24</v>
      </c>
      <c r="AG111" s="47" t="s">
        <v>25</v>
      </c>
      <c r="AH111" s="48" t="str">
        <f t="shared" si="2"/>
        <v>No Crítico</v>
      </c>
      <c r="AI111" s="46"/>
      <c r="AJ111" s="37" t="str">
        <f>IF(AE111=Clasificación!$B$9,Clasificación!$C$9,IF(AE111=Clasificación!$B$10,Clasificación!$C$10,IF(OR(AE111=Clasificación!$B$11,AE111=Clasificación!$C$11),Clasificación!$C$11,"Por clasificar")))</f>
        <v>Pública</v>
      </c>
      <c r="AK111" s="37" t="str">
        <f>IF(OR(AF111=Clasificación!$B$15,AF111=Clasificación!$B$16),Clasificación!$C$15,IF(AF111=Clasificación!$B$17,Clasificación!$C$17,"Por clasificar"))</f>
        <v>No Crítica</v>
      </c>
      <c r="AL111" s="37" t="str">
        <f>IF(OR(AG111=Clasificación!$B$22,AG111=Clasificación!$B$23),Clasificación!$C$22,IF(AG111=Clasificación!$B$24,Clasificación!$C$24,"Por clasificar"))</f>
        <v>Crítica</v>
      </c>
    </row>
    <row r="112" spans="1:38" ht="56.25" x14ac:dyDescent="0.2">
      <c r="A112" s="112"/>
      <c r="B112" s="34">
        <v>104</v>
      </c>
      <c r="C112" s="34" t="s">
        <v>383</v>
      </c>
      <c r="D112" s="34" t="s">
        <v>512</v>
      </c>
      <c r="E112" s="34" t="s">
        <v>1441</v>
      </c>
      <c r="F112" s="44" t="str">
        <f>+VLOOKUP(G112,Inventario!B106:$D$10000,2,FALSE)</f>
        <v>AC104</v>
      </c>
      <c r="G112" s="35" t="s">
        <v>1969</v>
      </c>
      <c r="H112" s="45" t="str">
        <f>+VLOOKUP(G112,Inventario!B106:$E$10000,3,FALSE)</f>
        <v>Hace referencia a los documentos que identifican al funcionario como, cédula, tarjeta de identidad, registro civil de nacimiento y  partida de matrimonio, cuyo valor documental es de carácter administrativo, legal y jurídico.</v>
      </c>
      <c r="I112" s="35" t="s">
        <v>513</v>
      </c>
      <c r="J112" s="34" t="s">
        <v>2494</v>
      </c>
      <c r="K112" s="34" t="s">
        <v>2312</v>
      </c>
      <c r="L112" s="45" t="str">
        <f>+VLOOKUP(G112,Inventario!B106:$E$10000,4,FALSE)</f>
        <v>Datos/información</v>
      </c>
      <c r="M112" s="44" t="s">
        <v>97</v>
      </c>
      <c r="N112" s="46"/>
      <c r="O112" s="34" t="s">
        <v>96</v>
      </c>
      <c r="P112" s="34" t="s">
        <v>97</v>
      </c>
      <c r="Q112" s="34" t="s">
        <v>96</v>
      </c>
      <c r="R112" s="34" t="s">
        <v>97</v>
      </c>
      <c r="S112" s="34" t="s">
        <v>81</v>
      </c>
      <c r="T112" s="46"/>
      <c r="U112" s="34" t="s">
        <v>82</v>
      </c>
      <c r="V112" s="34" t="s">
        <v>2312</v>
      </c>
      <c r="W112" s="34" t="s">
        <v>83</v>
      </c>
      <c r="X112" s="31"/>
      <c r="Y112" s="34" t="s">
        <v>512</v>
      </c>
      <c r="Z112" s="34" t="s">
        <v>515</v>
      </c>
      <c r="AA112" s="34" t="s">
        <v>289</v>
      </c>
      <c r="AB112" s="34" t="s">
        <v>704</v>
      </c>
      <c r="AC112" s="34" t="s">
        <v>85</v>
      </c>
      <c r="AD112" s="31"/>
      <c r="AE112" s="47" t="s">
        <v>24</v>
      </c>
      <c r="AF112" s="47" t="s">
        <v>24</v>
      </c>
      <c r="AG112" s="47" t="s">
        <v>25</v>
      </c>
      <c r="AH112" s="48" t="str">
        <f t="shared" si="2"/>
        <v>No Crítico</v>
      </c>
      <c r="AI112" s="46"/>
      <c r="AJ112" s="37" t="str">
        <f>IF(AE112=Clasificación!$B$9,Clasificación!$C$9,IF(AE112=Clasificación!$B$10,Clasificación!$C$10,IF(OR(AE112=Clasificación!$B$11,AE112=Clasificación!$C$11),Clasificación!$C$11,"Por clasificar")))</f>
        <v>Pública</v>
      </c>
      <c r="AK112" s="37" t="str">
        <f>IF(OR(AF112=Clasificación!$B$15,AF112=Clasificación!$B$16),Clasificación!$C$15,IF(AF112=Clasificación!$B$17,Clasificación!$C$17,"Por clasificar"))</f>
        <v>No Crítica</v>
      </c>
      <c r="AL112" s="37" t="str">
        <f>IF(OR(AG112=Clasificación!$B$22,AG112=Clasificación!$B$23),Clasificación!$C$22,IF(AG112=Clasificación!$B$24,Clasificación!$C$24,"Por clasificar"))</f>
        <v>Crítica</v>
      </c>
    </row>
    <row r="113" spans="1:38" ht="67.5" x14ac:dyDescent="0.2">
      <c r="A113" s="112"/>
      <c r="B113" s="34">
        <v>105</v>
      </c>
      <c r="C113" s="34" t="s">
        <v>383</v>
      </c>
      <c r="D113" s="34" t="s">
        <v>512</v>
      </c>
      <c r="E113" s="34" t="s">
        <v>1441</v>
      </c>
      <c r="F113" s="44" t="str">
        <f>+VLOOKUP(G113,Inventario!B107:$D$10000,2,FALSE)</f>
        <v>AC105</v>
      </c>
      <c r="G113" s="35" t="s">
        <v>1970</v>
      </c>
      <c r="H113" s="45" t="str">
        <f>+VLOOKUP(G113,Inventario!B107:$E$10000,3,FALSE)</f>
        <v>Documento que permite registrar de manera estandarizada información personal, formación académica y experiencia laboral de una persona que prestó sus servicios a las entidades liquidas o suprimidas del Distrito, cuyo valor documental es de carácter administrativo, legal y jurídico.</v>
      </c>
      <c r="I113" s="35" t="s">
        <v>513</v>
      </c>
      <c r="J113" s="34" t="s">
        <v>2494</v>
      </c>
      <c r="K113" s="34" t="s">
        <v>2312</v>
      </c>
      <c r="L113" s="45" t="str">
        <f>+VLOOKUP(G113,Inventario!B107:$E$10000,4,FALSE)</f>
        <v>Datos/información</v>
      </c>
      <c r="M113" s="44" t="s">
        <v>97</v>
      </c>
      <c r="N113" s="46"/>
      <c r="O113" s="34" t="s">
        <v>96</v>
      </c>
      <c r="P113" s="34" t="s">
        <v>97</v>
      </c>
      <c r="Q113" s="34" t="s">
        <v>96</v>
      </c>
      <c r="R113" s="34" t="s">
        <v>97</v>
      </c>
      <c r="S113" s="34" t="s">
        <v>81</v>
      </c>
      <c r="T113" s="46"/>
      <c r="U113" s="34" t="s">
        <v>82</v>
      </c>
      <c r="V113" s="34" t="s">
        <v>2312</v>
      </c>
      <c r="W113" s="34" t="s">
        <v>83</v>
      </c>
      <c r="X113" s="31"/>
      <c r="Y113" s="34" t="s">
        <v>512</v>
      </c>
      <c r="Z113" s="34" t="s">
        <v>515</v>
      </c>
      <c r="AA113" s="34" t="s">
        <v>289</v>
      </c>
      <c r="AB113" s="34" t="s">
        <v>517</v>
      </c>
      <c r="AC113" s="34" t="s">
        <v>85</v>
      </c>
      <c r="AD113" s="31"/>
      <c r="AE113" s="47" t="s">
        <v>24</v>
      </c>
      <c r="AF113" s="47" t="s">
        <v>24</v>
      </c>
      <c r="AG113" s="47" t="s">
        <v>25</v>
      </c>
      <c r="AH113" s="48" t="str">
        <f t="shared" si="2"/>
        <v>No Crítico</v>
      </c>
      <c r="AI113" s="46"/>
      <c r="AJ113" s="37" t="str">
        <f>IF(AE113=Clasificación!$B$9,Clasificación!$C$9,IF(AE113=Clasificación!$B$10,Clasificación!$C$10,IF(OR(AE113=Clasificación!$B$11,AE113=Clasificación!$C$11),Clasificación!$C$11,"Por clasificar")))</f>
        <v>Pública</v>
      </c>
      <c r="AK113" s="37" t="str">
        <f>IF(OR(AF113=Clasificación!$B$15,AF113=Clasificación!$B$16),Clasificación!$C$15,IF(AF113=Clasificación!$B$17,Clasificación!$C$17,"Por clasificar"))</f>
        <v>No Crítica</v>
      </c>
      <c r="AL113" s="37" t="str">
        <f>IF(OR(AG113=Clasificación!$B$22,AG113=Clasificación!$B$23),Clasificación!$C$22,IF(AG113=Clasificación!$B$24,Clasificación!$C$24,"Por clasificar"))</f>
        <v>Crítica</v>
      </c>
    </row>
    <row r="114" spans="1:38" ht="78.75" x14ac:dyDescent="0.2">
      <c r="A114" s="112"/>
      <c r="B114" s="34">
        <v>106</v>
      </c>
      <c r="C114" s="34" t="s">
        <v>383</v>
      </c>
      <c r="D114" s="34" t="s">
        <v>512</v>
      </c>
      <c r="E114" s="34" t="s">
        <v>1441</v>
      </c>
      <c r="F114" s="44" t="str">
        <f>+VLOOKUP(G114,Inventario!B108:$D$10000,2,FALSE)</f>
        <v>AC106</v>
      </c>
      <c r="G114" s="35" t="s">
        <v>1971</v>
      </c>
      <c r="H114" s="45" t="str">
        <f>+VLOOKUP(G114,Inventario!B108:$E$10000,3,FALSE)</f>
        <v>Son documentos como actas de grado, diplomas, certificaciones laborales, certificaciones de ejecución de contratos, que permiten dar fe sobre la formación académica u experiencia de una persona que prestó sus servicios a entidades liquidas o suprimidas del  Distrito, cuyo valor documental es de carácter administrativo, legal y jurídico.</v>
      </c>
      <c r="I114" s="35" t="s">
        <v>513</v>
      </c>
      <c r="J114" s="34" t="s">
        <v>2494</v>
      </c>
      <c r="K114" s="34" t="s">
        <v>2312</v>
      </c>
      <c r="L114" s="45" t="str">
        <f>+VLOOKUP(G114,Inventario!B108:$E$10000,4,FALSE)</f>
        <v>Datos/información</v>
      </c>
      <c r="M114" s="44" t="s">
        <v>97</v>
      </c>
      <c r="N114" s="46"/>
      <c r="O114" s="34" t="s">
        <v>96</v>
      </c>
      <c r="P114" s="34" t="s">
        <v>97</v>
      </c>
      <c r="Q114" s="34" t="s">
        <v>96</v>
      </c>
      <c r="R114" s="34" t="s">
        <v>97</v>
      </c>
      <c r="S114" s="34" t="s">
        <v>81</v>
      </c>
      <c r="T114" s="46"/>
      <c r="U114" s="34" t="s">
        <v>82</v>
      </c>
      <c r="V114" s="34" t="s">
        <v>2312</v>
      </c>
      <c r="W114" s="34" t="s">
        <v>83</v>
      </c>
      <c r="X114" s="31"/>
      <c r="Y114" s="34" t="s">
        <v>512</v>
      </c>
      <c r="Z114" s="34" t="s">
        <v>515</v>
      </c>
      <c r="AA114" s="34" t="s">
        <v>289</v>
      </c>
      <c r="AB114" s="34" t="s">
        <v>517</v>
      </c>
      <c r="AC114" s="34" t="s">
        <v>85</v>
      </c>
      <c r="AD114" s="31"/>
      <c r="AE114" s="47" t="s">
        <v>24</v>
      </c>
      <c r="AF114" s="47" t="s">
        <v>24</v>
      </c>
      <c r="AG114" s="47" t="s">
        <v>25</v>
      </c>
      <c r="AH114" s="48" t="str">
        <f t="shared" si="2"/>
        <v>No Crítico</v>
      </c>
      <c r="AI114" s="46"/>
      <c r="AJ114" s="37" t="str">
        <f>IF(AE114=Clasificación!$B$9,Clasificación!$C$9,IF(AE114=Clasificación!$B$10,Clasificación!$C$10,IF(OR(AE114=Clasificación!$B$11,AE114=Clasificación!$C$11),Clasificación!$C$11,"Por clasificar")))</f>
        <v>Pública</v>
      </c>
      <c r="AK114" s="37" t="str">
        <f>IF(OR(AF114=Clasificación!$B$15,AF114=Clasificación!$B$16),Clasificación!$C$15,IF(AF114=Clasificación!$B$17,Clasificación!$C$17,"Por clasificar"))</f>
        <v>No Crítica</v>
      </c>
      <c r="AL114" s="37" t="str">
        <f>IF(OR(AG114=Clasificación!$B$22,AG114=Clasificación!$B$23),Clasificación!$C$22,IF(AG114=Clasificación!$B$24,Clasificación!$C$24,"Por clasificar"))</f>
        <v>Crítica</v>
      </c>
    </row>
    <row r="115" spans="1:38" ht="56.25" x14ac:dyDescent="0.2">
      <c r="A115" s="112"/>
      <c r="B115" s="34">
        <v>107</v>
      </c>
      <c r="C115" s="34" t="s">
        <v>383</v>
      </c>
      <c r="D115" s="34" t="s">
        <v>512</v>
      </c>
      <c r="E115" s="34" t="s">
        <v>1441</v>
      </c>
      <c r="F115" s="44" t="str">
        <f>+VLOOKUP(G115,Inventario!B109:$D$10000,2,FALSE)</f>
        <v>AC107</v>
      </c>
      <c r="G115" s="35" t="s">
        <v>1972</v>
      </c>
      <c r="H115" s="45" t="str">
        <f>+VLOOKUP(G115,Inventario!B109:$E$10000,3,FALSE)</f>
        <v>Hace referencia a tipos de antecedente del funcionario como antecedentes penales certificado por   el Departamento Administrativo de Seguridad ( Das), cuyo valor documental es de carácter administrativo, legal y jurídico.</v>
      </c>
      <c r="I115" s="35" t="s">
        <v>513</v>
      </c>
      <c r="J115" s="34" t="s">
        <v>2494</v>
      </c>
      <c r="K115" s="34" t="s">
        <v>2312</v>
      </c>
      <c r="L115" s="45" t="str">
        <f>+VLOOKUP(G115,Inventario!B109:$E$10000,4,FALSE)</f>
        <v>Datos/información</v>
      </c>
      <c r="M115" s="44" t="s">
        <v>97</v>
      </c>
      <c r="N115" s="46"/>
      <c r="O115" s="34" t="s">
        <v>96</v>
      </c>
      <c r="P115" s="34" t="s">
        <v>97</v>
      </c>
      <c r="Q115" s="34" t="s">
        <v>97</v>
      </c>
      <c r="R115" s="34" t="s">
        <v>97</v>
      </c>
      <c r="S115" s="34" t="s">
        <v>81</v>
      </c>
      <c r="T115" s="46"/>
      <c r="U115" s="34" t="s">
        <v>82</v>
      </c>
      <c r="V115" s="34" t="s">
        <v>2312</v>
      </c>
      <c r="W115" s="34" t="s">
        <v>83</v>
      </c>
      <c r="X115" s="31"/>
      <c r="Y115" s="34" t="s">
        <v>512</v>
      </c>
      <c r="Z115" s="34" t="s">
        <v>515</v>
      </c>
      <c r="AA115" s="34" t="s">
        <v>289</v>
      </c>
      <c r="AB115" s="34" t="s">
        <v>517</v>
      </c>
      <c r="AC115" s="34" t="s">
        <v>85</v>
      </c>
      <c r="AD115" s="31"/>
      <c r="AE115" s="47" t="s">
        <v>24</v>
      </c>
      <c r="AF115" s="47" t="s">
        <v>24</v>
      </c>
      <c r="AG115" s="47" t="s">
        <v>24</v>
      </c>
      <c r="AH115" s="48" t="str">
        <f t="shared" si="2"/>
        <v>No Crítico</v>
      </c>
      <c r="AI115" s="46"/>
      <c r="AJ115" s="37" t="str">
        <f>IF(AE115=Clasificación!$B$9,Clasificación!$C$9,IF(AE115=Clasificación!$B$10,Clasificación!$C$10,IF(OR(AE115=Clasificación!$B$11,AE115=Clasificación!$C$11),Clasificación!$C$11,"Por clasificar")))</f>
        <v>Pública</v>
      </c>
      <c r="AK115" s="37" t="str">
        <f>IF(OR(AF115=Clasificación!$B$15,AF115=Clasificación!$B$16),Clasificación!$C$15,IF(AF115=Clasificación!$B$17,Clasificación!$C$17,"Por clasificar"))</f>
        <v>No Crítica</v>
      </c>
      <c r="AL115" s="37" t="str">
        <f>IF(OR(AG115=Clasificación!$B$22,AG115=Clasificación!$B$23),Clasificación!$C$22,IF(AG115=Clasificación!$B$24,Clasificación!$C$24,"Por clasificar"))</f>
        <v>No Crítica</v>
      </c>
    </row>
    <row r="116" spans="1:38" ht="78.75" x14ac:dyDescent="0.2">
      <c r="A116" s="112"/>
      <c r="B116" s="34">
        <v>108</v>
      </c>
      <c r="C116" s="34" t="s">
        <v>383</v>
      </c>
      <c r="D116" s="34" t="s">
        <v>512</v>
      </c>
      <c r="E116" s="34" t="s">
        <v>1441</v>
      </c>
      <c r="F116" s="44" t="str">
        <f>+VLOOKUP(G116,Inventario!B110:$D$10000,2,FALSE)</f>
        <v>AC108</v>
      </c>
      <c r="G116" s="35" t="s">
        <v>1973</v>
      </c>
      <c r="H116" s="45" t="str">
        <f>+VLOOKUP(G116,Inventario!B110:$E$10000,3,FALSE)</f>
        <v>Listados que hace referencia a los aportes a seguridad social de los empleados de Entidades Liquidadas o suprimidas, cuyo valor documental es de carácter administrativo, legal y jurídico.</v>
      </c>
      <c r="I116" s="35" t="s">
        <v>513</v>
      </c>
      <c r="J116" s="34" t="s">
        <v>518</v>
      </c>
      <c r="K116" s="34" t="s">
        <v>2312</v>
      </c>
      <c r="L116" s="45" t="str">
        <f>+VLOOKUP(G116,Inventario!B110:$E$10000,4,FALSE)</f>
        <v>Datos/información</v>
      </c>
      <c r="M116" s="44" t="s">
        <v>97</v>
      </c>
      <c r="N116" s="46"/>
      <c r="O116" s="34" t="s">
        <v>96</v>
      </c>
      <c r="P116" s="34" t="s">
        <v>97</v>
      </c>
      <c r="Q116" s="34" t="s">
        <v>96</v>
      </c>
      <c r="R116" s="34" t="s">
        <v>97</v>
      </c>
      <c r="S116" s="34" t="s">
        <v>81</v>
      </c>
      <c r="T116" s="46"/>
      <c r="U116" s="34" t="s">
        <v>82</v>
      </c>
      <c r="V116" s="34" t="s">
        <v>2312</v>
      </c>
      <c r="W116" s="34" t="s">
        <v>83</v>
      </c>
      <c r="X116" s="31"/>
      <c r="Y116" s="34" t="s">
        <v>512</v>
      </c>
      <c r="Z116" s="34" t="s">
        <v>515</v>
      </c>
      <c r="AA116" s="34" t="s">
        <v>289</v>
      </c>
      <c r="AB116" s="34" t="s">
        <v>705</v>
      </c>
      <c r="AC116" s="34" t="s">
        <v>85</v>
      </c>
      <c r="AD116" s="31"/>
      <c r="AE116" s="47" t="s">
        <v>24</v>
      </c>
      <c r="AF116" s="47" t="s">
        <v>24</v>
      </c>
      <c r="AG116" s="47" t="s">
        <v>25</v>
      </c>
      <c r="AH116" s="48" t="str">
        <f t="shared" si="2"/>
        <v>No Crítico</v>
      </c>
      <c r="AI116" s="46"/>
      <c r="AJ116" s="37" t="str">
        <f>IF(AE116=Clasificación!$B$9,Clasificación!$C$9,IF(AE116=Clasificación!$B$10,Clasificación!$C$10,IF(OR(AE116=Clasificación!$B$11,AE116=Clasificación!$C$11),Clasificación!$C$11,"Por clasificar")))</f>
        <v>Pública</v>
      </c>
      <c r="AK116" s="37" t="str">
        <f>IF(OR(AF116=Clasificación!$B$15,AF116=Clasificación!$B$16),Clasificación!$C$15,IF(AF116=Clasificación!$B$17,Clasificación!$C$17,"Por clasificar"))</f>
        <v>No Crítica</v>
      </c>
      <c r="AL116" s="37" t="str">
        <f>IF(OR(AG116=Clasificación!$B$22,AG116=Clasificación!$B$23),Clasificación!$C$22,IF(AG116=Clasificación!$B$24,Clasificación!$C$24,"Por clasificar"))</f>
        <v>Crítica</v>
      </c>
    </row>
    <row r="117" spans="1:38" ht="56.25" x14ac:dyDescent="0.2">
      <c r="A117" s="112"/>
      <c r="B117" s="34">
        <v>109</v>
      </c>
      <c r="C117" s="34" t="s">
        <v>383</v>
      </c>
      <c r="D117" s="34" t="s">
        <v>512</v>
      </c>
      <c r="E117" s="34" t="s">
        <v>1441</v>
      </c>
      <c r="F117" s="44" t="str">
        <f>+VLOOKUP(G117,Inventario!B111:$D$10000,2,FALSE)</f>
        <v>AC109</v>
      </c>
      <c r="G117" s="35" t="s">
        <v>1974</v>
      </c>
      <c r="H117" s="45" t="str">
        <f>+VLOOKUP(G117,Inventario!B111:$E$10000,3,FALSE)</f>
        <v>Documentos de afiliación a las entidades de seguridad social y cajas de compensación de funcionarios que prestó sus servicios a entidades liquidas o suprimidas del  Distrito, cuyo valor documental es de carácter administrativo, legal y jurídico.</v>
      </c>
      <c r="I117" s="35" t="s">
        <v>513</v>
      </c>
      <c r="J117" s="34" t="s">
        <v>2494</v>
      </c>
      <c r="K117" s="34" t="s">
        <v>2312</v>
      </c>
      <c r="L117" s="45" t="str">
        <f>+VLOOKUP(G117,Inventario!B111:$E$10000,4,FALSE)</f>
        <v>Datos/información</v>
      </c>
      <c r="M117" s="44" t="s">
        <v>97</v>
      </c>
      <c r="N117" s="46"/>
      <c r="O117" s="34" t="s">
        <v>96</v>
      </c>
      <c r="P117" s="34" t="s">
        <v>97</v>
      </c>
      <c r="Q117" s="34" t="s">
        <v>96</v>
      </c>
      <c r="R117" s="34" t="s">
        <v>97</v>
      </c>
      <c r="S117" s="34" t="s">
        <v>81</v>
      </c>
      <c r="T117" s="46"/>
      <c r="U117" s="34" t="s">
        <v>82</v>
      </c>
      <c r="V117" s="34" t="s">
        <v>2312</v>
      </c>
      <c r="W117" s="34" t="s">
        <v>83</v>
      </c>
      <c r="X117" s="31"/>
      <c r="Y117" s="34" t="s">
        <v>512</v>
      </c>
      <c r="Z117" s="34" t="s">
        <v>515</v>
      </c>
      <c r="AA117" s="34" t="s">
        <v>289</v>
      </c>
      <c r="AB117" s="34" t="s">
        <v>517</v>
      </c>
      <c r="AC117" s="34" t="s">
        <v>85</v>
      </c>
      <c r="AD117" s="31"/>
      <c r="AE117" s="47" t="s">
        <v>24</v>
      </c>
      <c r="AF117" s="47" t="s">
        <v>24</v>
      </c>
      <c r="AG117" s="47" t="s">
        <v>25</v>
      </c>
      <c r="AH117" s="48" t="str">
        <f t="shared" si="2"/>
        <v>No Crítico</v>
      </c>
      <c r="AI117" s="46"/>
      <c r="AJ117" s="37" t="str">
        <f>IF(AE117=Clasificación!$B$9,Clasificación!$C$9,IF(AE117=Clasificación!$B$10,Clasificación!$C$10,IF(OR(AE117=Clasificación!$B$11,AE117=Clasificación!$C$11),Clasificación!$C$11,"Por clasificar")))</f>
        <v>Pública</v>
      </c>
      <c r="AK117" s="37" t="str">
        <f>IF(OR(AF117=Clasificación!$B$15,AF117=Clasificación!$B$16),Clasificación!$C$15,IF(AF117=Clasificación!$B$17,Clasificación!$C$17,"Por clasificar"))</f>
        <v>No Crítica</v>
      </c>
      <c r="AL117" s="37" t="str">
        <f>IF(OR(AG117=Clasificación!$B$22,AG117=Clasificación!$B$23),Clasificación!$C$22,IF(AG117=Clasificación!$B$24,Clasificación!$C$24,"Por clasificar"))</f>
        <v>Crítica</v>
      </c>
    </row>
    <row r="118" spans="1:38" ht="78.75" x14ac:dyDescent="0.2">
      <c r="A118" s="112"/>
      <c r="B118" s="34">
        <v>110</v>
      </c>
      <c r="C118" s="34" t="s">
        <v>383</v>
      </c>
      <c r="D118" s="34" t="s">
        <v>512</v>
      </c>
      <c r="E118" s="34" t="s">
        <v>1441</v>
      </c>
      <c r="F118" s="44" t="str">
        <f>+VLOOKUP(G118,Inventario!B112:$D$10000,2,FALSE)</f>
        <v>AC110</v>
      </c>
      <c r="G118" s="35" t="s">
        <v>1975</v>
      </c>
      <c r="H118" s="45" t="str">
        <f>+VLOOKUP(G118,Inventario!B112:$E$10000,3,FALSE)</f>
        <v>Listados que relacionan todo los devengados y deducidos de los funcionarios que prestó sus servicios a entidades liquidas o suprimidas del  Distrito, cuyo valor documental es de carácter administrativo, legal y jurídico.</v>
      </c>
      <c r="I118" s="35" t="s">
        <v>513</v>
      </c>
      <c r="J118" s="34" t="s">
        <v>518</v>
      </c>
      <c r="K118" s="34" t="s">
        <v>2312</v>
      </c>
      <c r="L118" s="45" t="str">
        <f>+VLOOKUP(G118,Inventario!B112:$E$10000,4,FALSE)</f>
        <v>Datos/información</v>
      </c>
      <c r="M118" s="44" t="s">
        <v>97</v>
      </c>
      <c r="N118" s="46"/>
      <c r="O118" s="34" t="s">
        <v>96</v>
      </c>
      <c r="P118" s="34" t="s">
        <v>97</v>
      </c>
      <c r="Q118" s="34" t="s">
        <v>96</v>
      </c>
      <c r="R118" s="34" t="s">
        <v>97</v>
      </c>
      <c r="S118" s="34" t="s">
        <v>81</v>
      </c>
      <c r="T118" s="46"/>
      <c r="U118" s="34" t="s">
        <v>82</v>
      </c>
      <c r="V118" s="34" t="s">
        <v>2312</v>
      </c>
      <c r="W118" s="34" t="s">
        <v>83</v>
      </c>
      <c r="X118" s="31"/>
      <c r="Y118" s="34" t="s">
        <v>512</v>
      </c>
      <c r="Z118" s="34" t="s">
        <v>515</v>
      </c>
      <c r="AA118" s="34" t="s">
        <v>289</v>
      </c>
      <c r="AB118" s="34" t="s">
        <v>705</v>
      </c>
      <c r="AC118" s="34" t="s">
        <v>85</v>
      </c>
      <c r="AD118" s="31"/>
      <c r="AE118" s="47" t="s">
        <v>24</v>
      </c>
      <c r="AF118" s="47" t="s">
        <v>24</v>
      </c>
      <c r="AG118" s="47" t="s">
        <v>25</v>
      </c>
      <c r="AH118" s="48" t="str">
        <f t="shared" si="2"/>
        <v>No Crítico</v>
      </c>
      <c r="AI118" s="46"/>
      <c r="AJ118" s="37" t="str">
        <f>IF(AE118=Clasificación!$B$9,Clasificación!$C$9,IF(AE118=Clasificación!$B$10,Clasificación!$C$10,IF(OR(AE118=Clasificación!$B$11,AE118=Clasificación!$C$11),Clasificación!$C$11,"Por clasificar")))</f>
        <v>Pública</v>
      </c>
      <c r="AK118" s="37" t="str">
        <f>IF(OR(AF118=Clasificación!$B$15,AF118=Clasificación!$B$16),Clasificación!$C$15,IF(AF118=Clasificación!$B$17,Clasificación!$C$17,"Por clasificar"))</f>
        <v>No Crítica</v>
      </c>
      <c r="AL118" s="37" t="str">
        <f>IF(OR(AG118=Clasificación!$B$22,AG118=Clasificación!$B$23),Clasificación!$C$22,IF(AG118=Clasificación!$B$24,Clasificación!$C$24,"Por clasificar"))</f>
        <v>Crítica</v>
      </c>
    </row>
    <row r="119" spans="1:38" ht="56.25" x14ac:dyDescent="0.2">
      <c r="A119" s="112"/>
      <c r="B119" s="34">
        <v>111</v>
      </c>
      <c r="C119" s="34" t="s">
        <v>383</v>
      </c>
      <c r="D119" s="34" t="s">
        <v>512</v>
      </c>
      <c r="E119" s="34" t="s">
        <v>1441</v>
      </c>
      <c r="F119" s="44" t="str">
        <f>+VLOOKUP(G119,Inventario!B113:$D$10000,2,FALSE)</f>
        <v>AC111</v>
      </c>
      <c r="G119" s="35" t="s">
        <v>1976</v>
      </c>
      <c r="H119" s="45" t="str">
        <f>+VLOOKUP(G119,Inventario!B113:$E$10000,3,FALSE)</f>
        <v>Documentos que muestra situaciones administrativas tales como: incapacidad, licencia, vacaciones, sanciones, encargos  a funcionario que prestó sus servicios a entidades liquidas o suprimidas del  Distrito, cuyo valor documental es de carácter administrativo, legal y jurídico.</v>
      </c>
      <c r="I119" s="35" t="s">
        <v>513</v>
      </c>
      <c r="J119" s="34" t="s">
        <v>2494</v>
      </c>
      <c r="K119" s="34" t="s">
        <v>2312</v>
      </c>
      <c r="L119" s="45" t="str">
        <f>+VLOOKUP(G119,Inventario!B113:$E$10000,4,FALSE)</f>
        <v>Datos/información</v>
      </c>
      <c r="M119" s="44" t="s">
        <v>97</v>
      </c>
      <c r="N119" s="46"/>
      <c r="O119" s="34" t="s">
        <v>96</v>
      </c>
      <c r="P119" s="34" t="s">
        <v>97</v>
      </c>
      <c r="Q119" s="34" t="s">
        <v>96</v>
      </c>
      <c r="R119" s="34" t="s">
        <v>97</v>
      </c>
      <c r="S119" s="34" t="s">
        <v>81</v>
      </c>
      <c r="T119" s="46"/>
      <c r="U119" s="34" t="s">
        <v>82</v>
      </c>
      <c r="V119" s="34" t="s">
        <v>2312</v>
      </c>
      <c r="W119" s="34" t="s">
        <v>83</v>
      </c>
      <c r="X119" s="31"/>
      <c r="Y119" s="34" t="s">
        <v>512</v>
      </c>
      <c r="Z119" s="34" t="s">
        <v>515</v>
      </c>
      <c r="AA119" s="34" t="s">
        <v>289</v>
      </c>
      <c r="AB119" s="34" t="s">
        <v>706</v>
      </c>
      <c r="AC119" s="34" t="s">
        <v>85</v>
      </c>
      <c r="AD119" s="31"/>
      <c r="AE119" s="47" t="s">
        <v>24</v>
      </c>
      <c r="AF119" s="47" t="s">
        <v>24</v>
      </c>
      <c r="AG119" s="47" t="s">
        <v>25</v>
      </c>
      <c r="AH119" s="48" t="str">
        <f t="shared" si="2"/>
        <v>No Crítico</v>
      </c>
      <c r="AI119" s="46"/>
      <c r="AJ119" s="37" t="str">
        <f>IF(AE119=Clasificación!$B$9,Clasificación!$C$9,IF(AE119=Clasificación!$B$10,Clasificación!$C$10,IF(OR(AE119=Clasificación!$B$11,AE119=Clasificación!$C$11),Clasificación!$C$11,"Por clasificar")))</f>
        <v>Pública</v>
      </c>
      <c r="AK119" s="37" t="str">
        <f>IF(OR(AF119=Clasificación!$B$15,AF119=Clasificación!$B$16),Clasificación!$C$15,IF(AF119=Clasificación!$B$17,Clasificación!$C$17,"Por clasificar"))</f>
        <v>No Crítica</v>
      </c>
      <c r="AL119" s="37" t="str">
        <f>IF(OR(AG119=Clasificación!$B$22,AG119=Clasificación!$B$23),Clasificación!$C$22,IF(AG119=Clasificación!$B$24,Clasificación!$C$24,"Por clasificar"))</f>
        <v>Crítica</v>
      </c>
    </row>
    <row r="120" spans="1:38" ht="56.25" x14ac:dyDescent="0.2">
      <c r="A120" s="112"/>
      <c r="B120" s="34">
        <v>112</v>
      </c>
      <c r="C120" s="34" t="s">
        <v>383</v>
      </c>
      <c r="D120" s="34" t="s">
        <v>512</v>
      </c>
      <c r="E120" s="34" t="s">
        <v>1441</v>
      </c>
      <c r="F120" s="44" t="str">
        <f>+VLOOKUP(G120,Inventario!B114:$D$10000,2,FALSE)</f>
        <v>AC112</v>
      </c>
      <c r="G120" s="35" t="s">
        <v>1977</v>
      </c>
      <c r="H120" s="45" t="str">
        <f>+VLOOKUP(G120,Inventario!B114:$E$10000,3,FALSE)</f>
        <v>Instrumento de gestión de talento humano que permite calificar el desempeño en el ejercicio de las funciones de servidores públicos que estuvieron vinculados a entidades liquidas o suprimidas del Distrito, cuyo valor documental es de carácter administrativo, legal y jurídico.</v>
      </c>
      <c r="I120" s="35" t="s">
        <v>513</v>
      </c>
      <c r="J120" s="34" t="s">
        <v>2494</v>
      </c>
      <c r="K120" s="34" t="s">
        <v>2312</v>
      </c>
      <c r="L120" s="45" t="str">
        <f>+VLOOKUP(G120,Inventario!B114:$E$10000,4,FALSE)</f>
        <v>Datos/información</v>
      </c>
      <c r="M120" s="44" t="s">
        <v>97</v>
      </c>
      <c r="N120" s="46"/>
      <c r="O120" s="34" t="s">
        <v>96</v>
      </c>
      <c r="P120" s="34" t="s">
        <v>97</v>
      </c>
      <c r="Q120" s="34" t="s">
        <v>97</v>
      </c>
      <c r="R120" s="34" t="s">
        <v>97</v>
      </c>
      <c r="S120" s="34" t="s">
        <v>81</v>
      </c>
      <c r="T120" s="46"/>
      <c r="U120" s="34" t="s">
        <v>82</v>
      </c>
      <c r="V120" s="34" t="s">
        <v>2312</v>
      </c>
      <c r="W120" s="34" t="s">
        <v>83</v>
      </c>
      <c r="X120" s="31"/>
      <c r="Y120" s="34" t="s">
        <v>512</v>
      </c>
      <c r="Z120" s="34" t="s">
        <v>515</v>
      </c>
      <c r="AA120" s="34" t="s">
        <v>289</v>
      </c>
      <c r="AB120" s="34" t="s">
        <v>517</v>
      </c>
      <c r="AC120" s="34" t="s">
        <v>85</v>
      </c>
      <c r="AD120" s="31"/>
      <c r="AE120" s="47" t="s">
        <v>24</v>
      </c>
      <c r="AF120" s="47" t="s">
        <v>24</v>
      </c>
      <c r="AG120" s="47" t="s">
        <v>24</v>
      </c>
      <c r="AH120" s="48" t="str">
        <f t="shared" si="2"/>
        <v>No Crítico</v>
      </c>
      <c r="AI120" s="46"/>
      <c r="AJ120" s="37" t="str">
        <f>IF(AE120=Clasificación!$B$9,Clasificación!$C$9,IF(AE120=Clasificación!$B$10,Clasificación!$C$10,IF(OR(AE120=Clasificación!$B$11,AE120=Clasificación!$C$11),Clasificación!$C$11,"Por clasificar")))</f>
        <v>Pública</v>
      </c>
      <c r="AK120" s="37" t="str">
        <f>IF(OR(AF120=Clasificación!$B$15,AF120=Clasificación!$B$16),Clasificación!$C$15,IF(AF120=Clasificación!$B$17,Clasificación!$C$17,"Por clasificar"))</f>
        <v>No Crítica</v>
      </c>
      <c r="AL120" s="37" t="str">
        <f>IF(OR(AG120=Clasificación!$B$22,AG120=Clasificación!$B$23),Clasificación!$C$22,IF(AG120=Clasificación!$B$24,Clasificación!$C$24,"Por clasificar"))</f>
        <v>No Crítica</v>
      </c>
    </row>
    <row r="121" spans="1:38" ht="56.25" x14ac:dyDescent="0.2">
      <c r="A121" s="112"/>
      <c r="B121" s="34">
        <v>113</v>
      </c>
      <c r="C121" s="34" t="s">
        <v>383</v>
      </c>
      <c r="D121" s="34" t="s">
        <v>512</v>
      </c>
      <c r="E121" s="34" t="s">
        <v>1441</v>
      </c>
      <c r="F121" s="44" t="str">
        <f>+VLOOKUP(G121,Inventario!B115:$D$10000,2,FALSE)</f>
        <v>AC113</v>
      </c>
      <c r="G121" s="35" t="s">
        <v>1978</v>
      </c>
      <c r="H121" s="45" t="str">
        <f>+VLOOKUP(G121,Inventario!B115:$E$10000,3,FALSE)</f>
        <v>Documento que refleja el acto administrativo de desvinculación de los funcionario que prestaron  sus servicios a entidades liquidas o suprimidas del  Distrito, cuyo valor documental es de carácter administrativo, legal y jurídico.</v>
      </c>
      <c r="I121" s="35" t="s">
        <v>513</v>
      </c>
      <c r="J121" s="34" t="s">
        <v>2494</v>
      </c>
      <c r="K121" s="34" t="s">
        <v>2312</v>
      </c>
      <c r="L121" s="45" t="str">
        <f>+VLOOKUP(G121,Inventario!B115:$E$10000,4,FALSE)</f>
        <v>Datos/información</v>
      </c>
      <c r="M121" s="44" t="s">
        <v>97</v>
      </c>
      <c r="N121" s="46"/>
      <c r="O121" s="34" t="s">
        <v>96</v>
      </c>
      <c r="P121" s="34" t="s">
        <v>97</v>
      </c>
      <c r="Q121" s="34" t="s">
        <v>96</v>
      </c>
      <c r="R121" s="34" t="s">
        <v>97</v>
      </c>
      <c r="S121" s="34" t="s">
        <v>81</v>
      </c>
      <c r="T121" s="46"/>
      <c r="U121" s="34" t="s">
        <v>82</v>
      </c>
      <c r="V121" s="34" t="s">
        <v>2312</v>
      </c>
      <c r="W121" s="34" t="s">
        <v>83</v>
      </c>
      <c r="X121" s="31"/>
      <c r="Y121" s="34" t="s">
        <v>512</v>
      </c>
      <c r="Z121" s="34" t="s">
        <v>515</v>
      </c>
      <c r="AA121" s="34" t="s">
        <v>289</v>
      </c>
      <c r="AB121" s="34" t="s">
        <v>706</v>
      </c>
      <c r="AC121" s="34" t="s">
        <v>85</v>
      </c>
      <c r="AD121" s="31"/>
      <c r="AE121" s="47" t="s">
        <v>24</v>
      </c>
      <c r="AF121" s="47" t="s">
        <v>24</v>
      </c>
      <c r="AG121" s="47" t="s">
        <v>25</v>
      </c>
      <c r="AH121" s="48" t="str">
        <f t="shared" si="2"/>
        <v>No Crítico</v>
      </c>
      <c r="AI121" s="46"/>
      <c r="AJ121" s="37" t="str">
        <f>IF(AE121=Clasificación!$B$9,Clasificación!$C$9,IF(AE121=Clasificación!$B$10,Clasificación!$C$10,IF(OR(AE121=Clasificación!$B$11,AE121=Clasificación!$C$11),Clasificación!$C$11,"Por clasificar")))</f>
        <v>Pública</v>
      </c>
      <c r="AK121" s="37" t="str">
        <f>IF(OR(AF121=Clasificación!$B$15,AF121=Clasificación!$B$16),Clasificación!$C$15,IF(AF121=Clasificación!$B$17,Clasificación!$C$17,"Por clasificar"))</f>
        <v>No Crítica</v>
      </c>
      <c r="AL121" s="37" t="str">
        <f>IF(OR(AG121=Clasificación!$B$22,AG121=Clasificación!$B$23),Clasificación!$C$22,IF(AG121=Clasificación!$B$24,Clasificación!$C$24,"Por clasificar"))</f>
        <v>Crítica</v>
      </c>
    </row>
    <row r="122" spans="1:38" ht="56.25" x14ac:dyDescent="0.2">
      <c r="A122" s="112"/>
      <c r="B122" s="34">
        <v>114</v>
      </c>
      <c r="C122" s="34" t="s">
        <v>383</v>
      </c>
      <c r="D122" s="34" t="s">
        <v>512</v>
      </c>
      <c r="E122" s="34" t="s">
        <v>1441</v>
      </c>
      <c r="F122" s="44" t="str">
        <f>+VLOOKUP(G122,Inventario!B116:$D$10000,2,FALSE)</f>
        <v>AC114</v>
      </c>
      <c r="G122" s="35" t="s">
        <v>1979</v>
      </c>
      <c r="H122" s="45" t="str">
        <f>+VLOOKUP(G122,Inventario!B116:$E$10000,3,FALSE)</f>
        <v>Documento que refleja solicitudes que hacen los funcionarios tales como: constancia laboral, permisos, licencias de los funcionario que prestaron  sus servicios a entidades liquidas o suprimidas del  Distrito, cuyo valor documental es de carácter administrativo, legal y jurídico.</v>
      </c>
      <c r="I122" s="35" t="s">
        <v>513</v>
      </c>
      <c r="J122" s="34" t="s">
        <v>2494</v>
      </c>
      <c r="K122" s="34" t="s">
        <v>2312</v>
      </c>
      <c r="L122" s="45" t="str">
        <f>+VLOOKUP(G122,Inventario!B116:$E$10000,4,FALSE)</f>
        <v>Datos/información</v>
      </c>
      <c r="M122" s="44" t="s">
        <v>97</v>
      </c>
      <c r="N122" s="46"/>
      <c r="O122" s="34" t="s">
        <v>96</v>
      </c>
      <c r="P122" s="34" t="s">
        <v>97</v>
      </c>
      <c r="Q122" s="34" t="s">
        <v>97</v>
      </c>
      <c r="R122" s="34" t="s">
        <v>97</v>
      </c>
      <c r="S122" s="34" t="s">
        <v>81</v>
      </c>
      <c r="T122" s="46"/>
      <c r="U122" s="34" t="s">
        <v>82</v>
      </c>
      <c r="V122" s="34" t="s">
        <v>2312</v>
      </c>
      <c r="W122" s="34" t="s">
        <v>83</v>
      </c>
      <c r="X122" s="31"/>
      <c r="Y122" s="34" t="s">
        <v>512</v>
      </c>
      <c r="Z122" s="34" t="s">
        <v>515</v>
      </c>
      <c r="AA122" s="34" t="s">
        <v>289</v>
      </c>
      <c r="AB122" s="34" t="s">
        <v>706</v>
      </c>
      <c r="AC122" s="34" t="s">
        <v>85</v>
      </c>
      <c r="AD122" s="31"/>
      <c r="AE122" s="47" t="s">
        <v>24</v>
      </c>
      <c r="AF122" s="47" t="s">
        <v>24</v>
      </c>
      <c r="AG122" s="47" t="s">
        <v>24</v>
      </c>
      <c r="AH122" s="48" t="str">
        <f t="shared" si="2"/>
        <v>No Crítico</v>
      </c>
      <c r="AI122" s="46"/>
      <c r="AJ122" s="37" t="str">
        <f>IF(AE122=Clasificación!$B$9,Clasificación!$C$9,IF(AE122=Clasificación!$B$10,Clasificación!$C$10,IF(OR(AE122=Clasificación!$B$11,AE122=Clasificación!$C$11),Clasificación!$C$11,"Por clasificar")))</f>
        <v>Pública</v>
      </c>
      <c r="AK122" s="37" t="str">
        <f>IF(OR(AF122=Clasificación!$B$15,AF122=Clasificación!$B$16),Clasificación!$C$15,IF(AF122=Clasificación!$B$17,Clasificación!$C$17,"Por clasificar"))</f>
        <v>No Crítica</v>
      </c>
      <c r="AL122" s="37" t="str">
        <f>IF(OR(AG122=Clasificación!$B$22,AG122=Clasificación!$B$23),Clasificación!$C$22,IF(AG122=Clasificación!$B$24,Clasificación!$C$24,"Por clasificar"))</f>
        <v>No Crítica</v>
      </c>
    </row>
    <row r="123" spans="1:38" ht="56.25" x14ac:dyDescent="0.2">
      <c r="A123" s="112"/>
      <c r="B123" s="34">
        <v>115</v>
      </c>
      <c r="C123" s="34" t="s">
        <v>383</v>
      </c>
      <c r="D123" s="34" t="s">
        <v>512</v>
      </c>
      <c r="E123" s="34" t="s">
        <v>1441</v>
      </c>
      <c r="F123" s="44" t="str">
        <f>+VLOOKUP(G123,Inventario!B117:$D$10000,2,FALSE)</f>
        <v>AC115</v>
      </c>
      <c r="G123" s="35" t="s">
        <v>1980</v>
      </c>
      <c r="H123" s="45" t="str">
        <f>+VLOOKUP(G123,Inventario!B117:$E$10000,3,FALSE)</f>
        <v>Oficios remisorios e informativos sobre el trámite, cuyo valor documental es de carácter administrativo, legal y jurídico.</v>
      </c>
      <c r="I123" s="35" t="s">
        <v>513</v>
      </c>
      <c r="J123" s="34" t="s">
        <v>2494</v>
      </c>
      <c r="K123" s="34" t="s">
        <v>2312</v>
      </c>
      <c r="L123" s="45" t="str">
        <f>+VLOOKUP(G123,Inventario!B117:$E$10000,4,FALSE)</f>
        <v>Datos/información</v>
      </c>
      <c r="M123" s="44" t="s">
        <v>97</v>
      </c>
      <c r="N123" s="46"/>
      <c r="O123" s="34" t="s">
        <v>97</v>
      </c>
      <c r="P123" s="34" t="s">
        <v>97</v>
      </c>
      <c r="Q123" s="34" t="s">
        <v>97</v>
      </c>
      <c r="R123" s="34" t="s">
        <v>97</v>
      </c>
      <c r="S123" s="34" t="s">
        <v>81</v>
      </c>
      <c r="T123" s="46"/>
      <c r="U123" s="34" t="s">
        <v>82</v>
      </c>
      <c r="V123" s="34" t="s">
        <v>2312</v>
      </c>
      <c r="W123" s="34" t="s">
        <v>83</v>
      </c>
      <c r="X123" s="31"/>
      <c r="Y123" s="34" t="s">
        <v>512</v>
      </c>
      <c r="Z123" s="34" t="s">
        <v>515</v>
      </c>
      <c r="AA123" s="34" t="s">
        <v>289</v>
      </c>
      <c r="AB123" s="34" t="s">
        <v>704</v>
      </c>
      <c r="AC123" s="34" t="s">
        <v>85</v>
      </c>
      <c r="AD123" s="31"/>
      <c r="AE123" s="47" t="s">
        <v>24</v>
      </c>
      <c r="AF123" s="47" t="s">
        <v>24</v>
      </c>
      <c r="AG123" s="47" t="s">
        <v>24</v>
      </c>
      <c r="AH123" s="48" t="str">
        <f t="shared" si="2"/>
        <v>No Crítico</v>
      </c>
      <c r="AI123" s="46"/>
      <c r="AJ123" s="37" t="str">
        <f>IF(AE123=Clasificación!$B$9,Clasificación!$C$9,IF(AE123=Clasificación!$B$10,Clasificación!$C$10,IF(OR(AE123=Clasificación!$B$11,AE123=Clasificación!$C$11),Clasificación!$C$11,"Por clasificar")))</f>
        <v>Pública</v>
      </c>
      <c r="AK123" s="37" t="str">
        <f>IF(OR(AF123=Clasificación!$B$15,AF123=Clasificación!$B$16),Clasificación!$C$15,IF(AF123=Clasificación!$B$17,Clasificación!$C$17,"Por clasificar"))</f>
        <v>No Crítica</v>
      </c>
      <c r="AL123" s="37" t="str">
        <f>IF(OR(AG123=Clasificación!$B$22,AG123=Clasificación!$B$23),Clasificación!$C$22,IF(AG123=Clasificación!$B$24,Clasificación!$C$24,"Por clasificar"))</f>
        <v>No Crítica</v>
      </c>
    </row>
    <row r="124" spans="1:38" ht="56.25" x14ac:dyDescent="0.2">
      <c r="A124" s="112"/>
      <c r="B124" s="34">
        <v>116</v>
      </c>
      <c r="C124" s="34" t="s">
        <v>383</v>
      </c>
      <c r="D124" s="34" t="s">
        <v>512</v>
      </c>
      <c r="E124" s="34" t="s">
        <v>1441</v>
      </c>
      <c r="F124" s="44" t="str">
        <f>+VLOOKUP(G124,Inventario!B118:$D$10000,2,FALSE)</f>
        <v>AC116</v>
      </c>
      <c r="G124" s="35" t="s">
        <v>1981</v>
      </c>
      <c r="H124" s="45" t="str">
        <f>+VLOOKUP(G124,Inventario!B118:$E$10000,3,FALSE)</f>
        <v>Documentos de respuesta que emite la entidad  relacionado con solicitudes  con  relación a su vinculo laboral  de funcionarios que prestaron  sus servicios a entidades liquidas o suprimidas del  Distrito, cuyo valor documental es de carácter administrativo, legal y jurídico.</v>
      </c>
      <c r="I124" s="35" t="s">
        <v>513</v>
      </c>
      <c r="J124" s="34" t="s">
        <v>2494</v>
      </c>
      <c r="K124" s="34" t="s">
        <v>2312</v>
      </c>
      <c r="L124" s="45" t="str">
        <f>+VLOOKUP(G124,Inventario!B118:$E$10000,4,FALSE)</f>
        <v>Datos/información</v>
      </c>
      <c r="M124" s="44" t="s">
        <v>97</v>
      </c>
      <c r="N124" s="46"/>
      <c r="O124" s="34" t="s">
        <v>96</v>
      </c>
      <c r="P124" s="34" t="s">
        <v>97</v>
      </c>
      <c r="Q124" s="34" t="s">
        <v>97</v>
      </c>
      <c r="R124" s="34" t="s">
        <v>97</v>
      </c>
      <c r="S124" s="34" t="s">
        <v>81</v>
      </c>
      <c r="T124" s="46"/>
      <c r="U124" s="34" t="s">
        <v>82</v>
      </c>
      <c r="V124" s="34" t="s">
        <v>2312</v>
      </c>
      <c r="W124" s="34" t="s">
        <v>83</v>
      </c>
      <c r="X124" s="31"/>
      <c r="Y124" s="34" t="s">
        <v>512</v>
      </c>
      <c r="Z124" s="34" t="s">
        <v>515</v>
      </c>
      <c r="AA124" s="34" t="s">
        <v>289</v>
      </c>
      <c r="AB124" s="34" t="s">
        <v>707</v>
      </c>
      <c r="AC124" s="34" t="s">
        <v>85</v>
      </c>
      <c r="AD124" s="31"/>
      <c r="AE124" s="47" t="s">
        <v>24</v>
      </c>
      <c r="AF124" s="47" t="s">
        <v>24</v>
      </c>
      <c r="AG124" s="47" t="s">
        <v>24</v>
      </c>
      <c r="AH124" s="48" t="str">
        <f t="shared" si="2"/>
        <v>No Crítico</v>
      </c>
      <c r="AI124" s="46"/>
      <c r="AJ124" s="37" t="str">
        <f>IF(AE124=Clasificación!$B$9,Clasificación!$C$9,IF(AE124=Clasificación!$B$10,Clasificación!$C$10,IF(OR(AE124=Clasificación!$B$11,AE124=Clasificación!$C$11),Clasificación!$C$11,"Por clasificar")))</f>
        <v>Pública</v>
      </c>
      <c r="AK124" s="37" t="str">
        <f>IF(OR(AF124=Clasificación!$B$15,AF124=Clasificación!$B$16),Clasificación!$C$15,IF(AF124=Clasificación!$B$17,Clasificación!$C$17,"Por clasificar"))</f>
        <v>No Crítica</v>
      </c>
      <c r="AL124" s="37" t="str">
        <f>IF(OR(AG124=Clasificación!$B$22,AG124=Clasificación!$B$23),Clasificación!$C$22,IF(AG124=Clasificación!$B$24,Clasificación!$C$24,"Por clasificar"))</f>
        <v>No Crítica</v>
      </c>
    </row>
    <row r="125" spans="1:38" ht="67.5" x14ac:dyDescent="0.2">
      <c r="A125" s="112"/>
      <c r="B125" s="34">
        <v>117</v>
      </c>
      <c r="C125" s="34" t="s">
        <v>383</v>
      </c>
      <c r="D125" s="34" t="s">
        <v>512</v>
      </c>
      <c r="E125" s="34" t="s">
        <v>1441</v>
      </c>
      <c r="F125" s="44" t="str">
        <f>+VLOOKUP(G125,Inventario!B119:$D$10000,2,FALSE)</f>
        <v>AC117</v>
      </c>
      <c r="G125" s="35" t="s">
        <v>1982</v>
      </c>
      <c r="H125" s="45" t="str">
        <f>+VLOOKUP(G125,Inventario!B119:$E$10000,3,FALSE)</f>
        <v>Es el documento mediante el cual se da fe de la historia laboral de un trabajador o contratista que tubo vínculo laboral con una entidad liquidada o suprimida del Distrito, de conformidad con la información que reposa en los archivos recibidos, cuyo valor documental es de carácter administrativo, legal y jurídico.</v>
      </c>
      <c r="I125" s="35" t="s">
        <v>513</v>
      </c>
      <c r="J125" s="34" t="s">
        <v>2494</v>
      </c>
      <c r="K125" s="34" t="s">
        <v>2312</v>
      </c>
      <c r="L125" s="45" t="str">
        <f>+VLOOKUP(G125,Inventario!B119:$E$10000,4,FALSE)</f>
        <v>Datos/información</v>
      </c>
      <c r="M125" s="44" t="s">
        <v>97</v>
      </c>
      <c r="N125" s="46"/>
      <c r="O125" s="34" t="s">
        <v>96</v>
      </c>
      <c r="P125" s="34" t="s">
        <v>97</v>
      </c>
      <c r="Q125" s="34" t="s">
        <v>96</v>
      </c>
      <c r="R125" s="34" t="s">
        <v>97</v>
      </c>
      <c r="S125" s="34" t="s">
        <v>81</v>
      </c>
      <c r="T125" s="46"/>
      <c r="U125" s="34" t="s">
        <v>82</v>
      </c>
      <c r="V125" s="34" t="s">
        <v>2312</v>
      </c>
      <c r="W125" s="34" t="s">
        <v>83</v>
      </c>
      <c r="X125" s="31"/>
      <c r="Y125" s="34" t="s">
        <v>512</v>
      </c>
      <c r="Z125" s="34" t="s">
        <v>515</v>
      </c>
      <c r="AA125" s="34" t="s">
        <v>289</v>
      </c>
      <c r="AB125" s="34" t="s">
        <v>708</v>
      </c>
      <c r="AC125" s="34" t="s">
        <v>85</v>
      </c>
      <c r="AD125" s="31"/>
      <c r="AE125" s="47" t="s">
        <v>24</v>
      </c>
      <c r="AF125" s="47" t="s">
        <v>24</v>
      </c>
      <c r="AG125" s="47" t="s">
        <v>25</v>
      </c>
      <c r="AH125" s="48" t="str">
        <f t="shared" si="2"/>
        <v>No Crítico</v>
      </c>
      <c r="AI125" s="46"/>
      <c r="AJ125" s="37" t="str">
        <f>IF(AE125=Clasificación!$B$9,Clasificación!$C$9,IF(AE125=Clasificación!$B$10,Clasificación!$C$10,IF(OR(AE125=Clasificación!$B$11,AE125=Clasificación!$C$11),Clasificación!$C$11,"Por clasificar")))</f>
        <v>Pública</v>
      </c>
      <c r="AK125" s="37" t="str">
        <f>IF(OR(AF125=Clasificación!$B$15,AF125=Clasificación!$B$16),Clasificación!$C$15,IF(AF125=Clasificación!$B$17,Clasificación!$C$17,"Por clasificar"))</f>
        <v>No Crítica</v>
      </c>
      <c r="AL125" s="37" t="str">
        <f>IF(OR(AG125=Clasificación!$B$22,AG125=Clasificación!$B$23),Clasificación!$C$22,IF(AG125=Clasificación!$B$24,Clasificación!$C$24,"Por clasificar"))</f>
        <v>Crítica</v>
      </c>
    </row>
    <row r="126" spans="1:38" ht="56.25" x14ac:dyDescent="0.2">
      <c r="A126" s="112"/>
      <c r="B126" s="34">
        <v>118</v>
      </c>
      <c r="C126" s="34" t="s">
        <v>383</v>
      </c>
      <c r="D126" s="34" t="s">
        <v>512</v>
      </c>
      <c r="E126" s="34" t="s">
        <v>2312</v>
      </c>
      <c r="F126" s="44" t="str">
        <f>+VLOOKUP(G126,Inventario!B120:$D$10000,2,FALSE)</f>
        <v>AC118</v>
      </c>
      <c r="G126" s="35" t="s">
        <v>1983</v>
      </c>
      <c r="H126" s="45" t="str">
        <f>+VLOOKUP(G126,Inventario!B120:$E$10000,3,FALSE)</f>
        <v>Solicitud formal  en cumplimiento de las actividades inherentes a la función, cuyo valor documental es de carácter administrativo, legal y jurídico.</v>
      </c>
      <c r="I126" s="35" t="s">
        <v>678</v>
      </c>
      <c r="J126" s="34" t="s">
        <v>86</v>
      </c>
      <c r="K126" s="34" t="s">
        <v>2324</v>
      </c>
      <c r="L126" s="45" t="str">
        <f>+VLOOKUP(G126,Inventario!B120:$E$10000,4,FALSE)</f>
        <v>Datos/información</v>
      </c>
      <c r="M126" s="44" t="s">
        <v>97</v>
      </c>
      <c r="N126" s="46"/>
      <c r="O126" s="34" t="s">
        <v>97</v>
      </c>
      <c r="P126" s="34" t="s">
        <v>97</v>
      </c>
      <c r="Q126" s="34" t="s">
        <v>97</v>
      </c>
      <c r="R126" s="34" t="s">
        <v>97</v>
      </c>
      <c r="S126" s="34" t="s">
        <v>81</v>
      </c>
      <c r="T126" s="46"/>
      <c r="U126" s="34" t="s">
        <v>2332</v>
      </c>
      <c r="V126" s="34" t="s">
        <v>2312</v>
      </c>
      <c r="W126" s="34" t="s">
        <v>83</v>
      </c>
      <c r="X126" s="31"/>
      <c r="Y126" s="34" t="s">
        <v>512</v>
      </c>
      <c r="Z126" s="34" t="s">
        <v>515</v>
      </c>
      <c r="AA126" s="34" t="s">
        <v>289</v>
      </c>
      <c r="AB126" s="34" t="s">
        <v>699</v>
      </c>
      <c r="AC126" s="34" t="s">
        <v>85</v>
      </c>
      <c r="AD126" s="31"/>
      <c r="AE126" s="47" t="s">
        <v>24</v>
      </c>
      <c r="AF126" s="47" t="s">
        <v>24</v>
      </c>
      <c r="AG126" s="47" t="s">
        <v>24</v>
      </c>
      <c r="AH126" s="48" t="str">
        <f t="shared" si="2"/>
        <v>No Crítico</v>
      </c>
      <c r="AI126" s="46"/>
      <c r="AJ126" s="37" t="str">
        <f>IF(AE126=Clasificación!$B$9,Clasificación!$C$9,IF(AE126=Clasificación!$B$10,Clasificación!$C$10,IF(OR(AE126=Clasificación!$B$11,AE126=Clasificación!$C$11),Clasificación!$C$11,"Por clasificar")))</f>
        <v>Pública</v>
      </c>
      <c r="AK126" s="37" t="str">
        <f>IF(OR(AF126=Clasificación!$B$15,AF126=Clasificación!$B$16),Clasificación!$C$15,IF(AF126=Clasificación!$B$17,Clasificación!$C$17,"Por clasificar"))</f>
        <v>No Crítica</v>
      </c>
      <c r="AL126" s="37" t="str">
        <f>IF(OR(AG126=Clasificación!$B$22,AG126=Clasificación!$B$23),Clasificación!$C$22,IF(AG126=Clasificación!$B$24,Clasificación!$C$24,"Por clasificar"))</f>
        <v>No Crítica</v>
      </c>
    </row>
    <row r="127" spans="1:38" ht="56.25" x14ac:dyDescent="0.2">
      <c r="A127" s="112"/>
      <c r="B127" s="34">
        <v>119</v>
      </c>
      <c r="C127" s="34" t="s">
        <v>383</v>
      </c>
      <c r="D127" s="34" t="s">
        <v>512</v>
      </c>
      <c r="E127" s="34" t="s">
        <v>2312</v>
      </c>
      <c r="F127" s="44" t="str">
        <f>+VLOOKUP(G127,Inventario!B121:$D$10000,2,FALSE)</f>
        <v>AC119</v>
      </c>
      <c r="G127" s="35" t="s">
        <v>1984</v>
      </c>
      <c r="H127" s="45" t="str">
        <f>+VLOOKUP(G127,Inventario!B121:$E$10000,3,FALSE)</f>
        <v>Contestación dada como efecto de una acción de requerimiento de un organismo de control, cuyo valor documental es de carácter administrativo, legal y jurídico.</v>
      </c>
      <c r="I127" s="35" t="s">
        <v>1474</v>
      </c>
      <c r="J127" s="34" t="s">
        <v>86</v>
      </c>
      <c r="K127" s="34" t="s">
        <v>2324</v>
      </c>
      <c r="L127" s="45" t="str">
        <f>+VLOOKUP(G127,Inventario!B121:$E$10000,4,FALSE)</f>
        <v>Datos/información</v>
      </c>
      <c r="M127" s="44" t="s">
        <v>97</v>
      </c>
      <c r="N127" s="46"/>
      <c r="O127" s="34" t="s">
        <v>97</v>
      </c>
      <c r="P127" s="34" t="s">
        <v>97</v>
      </c>
      <c r="Q127" s="34" t="s">
        <v>97</v>
      </c>
      <c r="R127" s="34" t="s">
        <v>97</v>
      </c>
      <c r="S127" s="34" t="s">
        <v>81</v>
      </c>
      <c r="T127" s="46"/>
      <c r="U127" s="34" t="s">
        <v>2332</v>
      </c>
      <c r="V127" s="34" t="s">
        <v>2312</v>
      </c>
      <c r="W127" s="34" t="s">
        <v>83</v>
      </c>
      <c r="X127" s="31"/>
      <c r="Y127" s="34" t="s">
        <v>512</v>
      </c>
      <c r="Z127" s="34" t="s">
        <v>515</v>
      </c>
      <c r="AA127" s="34" t="s">
        <v>289</v>
      </c>
      <c r="AB127" s="34" t="s">
        <v>699</v>
      </c>
      <c r="AC127" s="34" t="s">
        <v>85</v>
      </c>
      <c r="AD127" s="31"/>
      <c r="AE127" s="47" t="s">
        <v>24</v>
      </c>
      <c r="AF127" s="47" t="s">
        <v>24</v>
      </c>
      <c r="AG127" s="47" t="s">
        <v>24</v>
      </c>
      <c r="AH127" s="48" t="str">
        <f t="shared" si="2"/>
        <v>No Crítico</v>
      </c>
      <c r="AI127" s="46"/>
      <c r="AJ127" s="37" t="str">
        <f>IF(AE127=Clasificación!$B$9,Clasificación!$C$9,IF(AE127=Clasificación!$B$10,Clasificación!$C$10,IF(OR(AE127=Clasificación!$B$11,AE127=Clasificación!$C$11),Clasificación!$C$11,"Por clasificar")))</f>
        <v>Pública</v>
      </c>
      <c r="AK127" s="37" t="str">
        <f>IF(OR(AF127=Clasificación!$B$15,AF127=Clasificación!$B$16),Clasificación!$C$15,IF(AF127=Clasificación!$B$17,Clasificación!$C$17,"Por clasificar"))</f>
        <v>No Crítica</v>
      </c>
      <c r="AL127" s="37" t="str">
        <f>IF(OR(AG127=Clasificación!$B$22,AG127=Clasificación!$B$23),Clasificación!$C$22,IF(AG127=Clasificación!$B$24,Clasificación!$C$24,"Por clasificar"))</f>
        <v>No Crítica</v>
      </c>
    </row>
    <row r="128" spans="1:38" ht="56.25" x14ac:dyDescent="0.2">
      <c r="A128" s="112"/>
      <c r="B128" s="34">
        <v>120</v>
      </c>
      <c r="C128" s="34" t="s">
        <v>383</v>
      </c>
      <c r="D128" s="34" t="s">
        <v>512</v>
      </c>
      <c r="E128" s="34" t="s">
        <v>2312</v>
      </c>
      <c r="F128" s="44" t="str">
        <f>+VLOOKUP(G128,Inventario!B122:$D$10000,2,FALSE)</f>
        <v>AC120</v>
      </c>
      <c r="G128" s="35" t="s">
        <v>1985</v>
      </c>
      <c r="H128" s="45" t="str">
        <f>+VLOOKUP(G128,Inventario!B122:$E$10000,3,FALSE)</f>
        <v>Documentos que soportan y evidencian la información requerida, cuyo valor documental es de carácter administrativo, legal y jurídico.</v>
      </c>
      <c r="I128" s="35" t="s">
        <v>1473</v>
      </c>
      <c r="J128" s="34" t="s">
        <v>86</v>
      </c>
      <c r="K128" s="34" t="s">
        <v>2324</v>
      </c>
      <c r="L128" s="45" t="str">
        <f>+VLOOKUP(G128,Inventario!B122:$E$10000,4,FALSE)</f>
        <v>Datos/información</v>
      </c>
      <c r="M128" s="44" t="s">
        <v>97</v>
      </c>
      <c r="N128" s="46"/>
      <c r="O128" s="34" t="s">
        <v>97</v>
      </c>
      <c r="P128" s="34" t="s">
        <v>97</v>
      </c>
      <c r="Q128" s="34" t="s">
        <v>97</v>
      </c>
      <c r="R128" s="34" t="s">
        <v>97</v>
      </c>
      <c r="S128" s="34" t="s">
        <v>81</v>
      </c>
      <c r="T128" s="46"/>
      <c r="U128" s="34" t="s">
        <v>2332</v>
      </c>
      <c r="V128" s="34" t="s">
        <v>2312</v>
      </c>
      <c r="W128" s="34" t="s">
        <v>83</v>
      </c>
      <c r="X128" s="31"/>
      <c r="Y128" s="34" t="s">
        <v>512</v>
      </c>
      <c r="Z128" s="34" t="s">
        <v>515</v>
      </c>
      <c r="AA128" s="34" t="s">
        <v>289</v>
      </c>
      <c r="AB128" s="34" t="s">
        <v>699</v>
      </c>
      <c r="AC128" s="34" t="s">
        <v>85</v>
      </c>
      <c r="AD128" s="31"/>
      <c r="AE128" s="47" t="s">
        <v>24</v>
      </c>
      <c r="AF128" s="47" t="s">
        <v>24</v>
      </c>
      <c r="AG128" s="47" t="s">
        <v>24</v>
      </c>
      <c r="AH128" s="48" t="str">
        <f t="shared" si="2"/>
        <v>No Crítico</v>
      </c>
      <c r="AI128" s="46"/>
      <c r="AJ128" s="37" t="str">
        <f>IF(AE128=Clasificación!$B$9,Clasificación!$C$9,IF(AE128=Clasificación!$B$10,Clasificación!$C$10,IF(OR(AE128=Clasificación!$B$11,AE128=Clasificación!$C$11),Clasificación!$C$11,"Por clasificar")))</f>
        <v>Pública</v>
      </c>
      <c r="AK128" s="37" t="str">
        <f>IF(OR(AF128=Clasificación!$B$15,AF128=Clasificación!$B$16),Clasificación!$C$15,IF(AF128=Clasificación!$B$17,Clasificación!$C$17,"Por clasificar"))</f>
        <v>No Crítica</v>
      </c>
      <c r="AL128" s="37" t="str">
        <f>IF(OR(AG128=Clasificación!$B$22,AG128=Clasificación!$B$23),Clasificación!$C$22,IF(AG128=Clasificación!$B$24,Clasificación!$C$24,"Por clasificar"))</f>
        <v>No Crítica</v>
      </c>
    </row>
    <row r="129" spans="1:38" ht="56.25" x14ac:dyDescent="0.2">
      <c r="A129" s="112"/>
      <c r="B129" s="34">
        <v>121</v>
      </c>
      <c r="C129" s="34" t="s">
        <v>383</v>
      </c>
      <c r="D129" s="34" t="s">
        <v>512</v>
      </c>
      <c r="E129" s="34" t="s">
        <v>2312</v>
      </c>
      <c r="F129" s="44" t="str">
        <f>+VLOOKUP(G129,Inventario!B123:$D$10000,2,FALSE)</f>
        <v>AC121</v>
      </c>
      <c r="G129" s="35" t="s">
        <v>1986</v>
      </c>
      <c r="H129" s="45" t="str">
        <f>+VLOOKUP(G129,Inventario!B123:$E$10000,3,FALSE)</f>
        <v>Solicitud formal  en cumplimiento de las actividades inherentes a la función, cuyo valor documental es de carácter administrativo, legal y jurídico.</v>
      </c>
      <c r="I129" s="35" t="s">
        <v>1476</v>
      </c>
      <c r="J129" s="34" t="s">
        <v>86</v>
      </c>
      <c r="K129" s="34" t="s">
        <v>519</v>
      </c>
      <c r="L129" s="45" t="str">
        <f>+VLOOKUP(G129,Inventario!B123:$E$10000,4,FALSE)</f>
        <v>Datos/información</v>
      </c>
      <c r="M129" s="44" t="s">
        <v>97</v>
      </c>
      <c r="N129" s="46"/>
      <c r="O129" s="34" t="s">
        <v>97</v>
      </c>
      <c r="P129" s="34" t="s">
        <v>97</v>
      </c>
      <c r="Q129" s="34" t="s">
        <v>97</v>
      </c>
      <c r="R129" s="34" t="s">
        <v>97</v>
      </c>
      <c r="S129" s="34" t="s">
        <v>81</v>
      </c>
      <c r="T129" s="46"/>
      <c r="U129" s="34" t="s">
        <v>2332</v>
      </c>
      <c r="V129" s="34" t="s">
        <v>2312</v>
      </c>
      <c r="W129" s="34" t="s">
        <v>83</v>
      </c>
      <c r="X129" s="31"/>
      <c r="Y129" s="34" t="s">
        <v>512</v>
      </c>
      <c r="Z129" s="34" t="s">
        <v>515</v>
      </c>
      <c r="AA129" s="34" t="s">
        <v>289</v>
      </c>
      <c r="AB129" s="34" t="s">
        <v>699</v>
      </c>
      <c r="AC129" s="34" t="s">
        <v>85</v>
      </c>
      <c r="AD129" s="31"/>
      <c r="AE129" s="47" t="s">
        <v>24</v>
      </c>
      <c r="AF129" s="47" t="s">
        <v>24</v>
      </c>
      <c r="AG129" s="47" t="s">
        <v>24</v>
      </c>
      <c r="AH129" s="48" t="str">
        <f t="shared" si="2"/>
        <v>No Crítico</v>
      </c>
      <c r="AI129" s="46"/>
      <c r="AJ129" s="37" t="str">
        <f>IF(AE129=Clasificación!$B$9,Clasificación!$C$9,IF(AE129=Clasificación!$B$10,Clasificación!$C$10,IF(OR(AE129=Clasificación!$B$11,AE129=Clasificación!$C$11),Clasificación!$C$11,"Por clasificar")))</f>
        <v>Pública</v>
      </c>
      <c r="AK129" s="37" t="str">
        <f>IF(OR(AF129=Clasificación!$B$15,AF129=Clasificación!$B$16),Clasificación!$C$15,IF(AF129=Clasificación!$B$17,Clasificación!$C$17,"Por clasificar"))</f>
        <v>No Crítica</v>
      </c>
      <c r="AL129" s="37" t="str">
        <f>IF(OR(AG129=Clasificación!$B$22,AG129=Clasificación!$B$23),Clasificación!$C$22,IF(AG129=Clasificación!$B$24,Clasificación!$C$24,"Por clasificar"))</f>
        <v>No Crítica</v>
      </c>
    </row>
    <row r="130" spans="1:38" ht="56.25" x14ac:dyDescent="0.2">
      <c r="A130" s="112"/>
      <c r="B130" s="34">
        <v>122</v>
      </c>
      <c r="C130" s="34" t="s">
        <v>383</v>
      </c>
      <c r="D130" s="34" t="s">
        <v>512</v>
      </c>
      <c r="E130" s="34" t="s">
        <v>2312</v>
      </c>
      <c r="F130" s="44" t="str">
        <f>+VLOOKUP(G130,Inventario!B124:$D$10000,2,FALSE)</f>
        <v>AC122</v>
      </c>
      <c r="G130" s="35" t="s">
        <v>1987</v>
      </c>
      <c r="H130" s="45" t="str">
        <f>+VLOOKUP(G130,Inventario!B124:$E$10000,3,FALSE)</f>
        <v>Documento que consolida  el requerimiento de información para otras entidades, cuyo valor documental es de carácter administrativo, legal y jurídico.</v>
      </c>
      <c r="I130" s="35" t="s">
        <v>1475</v>
      </c>
      <c r="J130" s="34" t="s">
        <v>86</v>
      </c>
      <c r="K130" s="34" t="s">
        <v>519</v>
      </c>
      <c r="L130" s="45" t="str">
        <f>+VLOOKUP(G130,Inventario!B124:$E$10000,4,FALSE)</f>
        <v>Datos/información</v>
      </c>
      <c r="M130" s="44" t="s">
        <v>97</v>
      </c>
      <c r="N130" s="46"/>
      <c r="O130" s="34" t="s">
        <v>97</v>
      </c>
      <c r="P130" s="34" t="s">
        <v>97</v>
      </c>
      <c r="Q130" s="34" t="s">
        <v>97</v>
      </c>
      <c r="R130" s="34" t="s">
        <v>97</v>
      </c>
      <c r="S130" s="34" t="s">
        <v>81</v>
      </c>
      <c r="T130" s="46"/>
      <c r="U130" s="34" t="s">
        <v>2332</v>
      </c>
      <c r="V130" s="34" t="s">
        <v>2312</v>
      </c>
      <c r="W130" s="34" t="s">
        <v>83</v>
      </c>
      <c r="X130" s="31"/>
      <c r="Y130" s="34" t="s">
        <v>512</v>
      </c>
      <c r="Z130" s="34" t="s">
        <v>515</v>
      </c>
      <c r="AA130" s="34" t="s">
        <v>289</v>
      </c>
      <c r="AB130" s="34" t="s">
        <v>699</v>
      </c>
      <c r="AC130" s="34" t="s">
        <v>85</v>
      </c>
      <c r="AD130" s="31"/>
      <c r="AE130" s="47" t="s">
        <v>24</v>
      </c>
      <c r="AF130" s="47" t="s">
        <v>24</v>
      </c>
      <c r="AG130" s="47" t="s">
        <v>24</v>
      </c>
      <c r="AH130" s="48" t="str">
        <f t="shared" si="2"/>
        <v>No Crítico</v>
      </c>
      <c r="AI130" s="46"/>
      <c r="AJ130" s="37" t="str">
        <f>IF(AE130=Clasificación!$B$9,Clasificación!$C$9,IF(AE130=Clasificación!$B$10,Clasificación!$C$10,IF(OR(AE130=Clasificación!$B$11,AE130=Clasificación!$C$11),Clasificación!$C$11,"Por clasificar")))</f>
        <v>Pública</v>
      </c>
      <c r="AK130" s="37" t="str">
        <f>IF(OR(AF130=Clasificación!$B$15,AF130=Clasificación!$B$16),Clasificación!$C$15,IF(AF130=Clasificación!$B$17,Clasificación!$C$17,"Por clasificar"))</f>
        <v>No Crítica</v>
      </c>
      <c r="AL130" s="37" t="str">
        <f>IF(OR(AG130=Clasificación!$B$22,AG130=Clasificación!$B$23),Clasificación!$C$22,IF(AG130=Clasificación!$B$24,Clasificación!$C$24,"Por clasificar"))</f>
        <v>No Crítica</v>
      </c>
    </row>
    <row r="131" spans="1:38" ht="56.25" x14ac:dyDescent="0.2">
      <c r="A131" s="112"/>
      <c r="B131" s="34">
        <v>123</v>
      </c>
      <c r="C131" s="34" t="s">
        <v>383</v>
      </c>
      <c r="D131" s="34" t="s">
        <v>512</v>
      </c>
      <c r="E131" s="34" t="s">
        <v>2312</v>
      </c>
      <c r="F131" s="44" t="str">
        <f>+VLOOKUP(G131,Inventario!B125:$D$10000,2,FALSE)</f>
        <v>AC123</v>
      </c>
      <c r="G131" s="35" t="s">
        <v>1988</v>
      </c>
      <c r="H131" s="45" t="str">
        <f>+VLOOKUP(G131,Inventario!B125:$E$10000,3,FALSE)</f>
        <v>Oficio que responde a una solicitud específica, cuyo valor documental es de carácter administrativo, legal y jurídico.</v>
      </c>
      <c r="I131" s="35" t="s">
        <v>676</v>
      </c>
      <c r="J131" s="34" t="s">
        <v>86</v>
      </c>
      <c r="K131" s="34" t="s">
        <v>519</v>
      </c>
      <c r="L131" s="45" t="str">
        <f>+VLOOKUP(G131,Inventario!B125:$E$10000,4,FALSE)</f>
        <v>Datos/información</v>
      </c>
      <c r="M131" s="44" t="s">
        <v>97</v>
      </c>
      <c r="N131" s="46"/>
      <c r="O131" s="34" t="s">
        <v>96</v>
      </c>
      <c r="P131" s="34" t="s">
        <v>97</v>
      </c>
      <c r="Q131" s="34" t="s">
        <v>97</v>
      </c>
      <c r="R131" s="34" t="s">
        <v>97</v>
      </c>
      <c r="S131" s="34" t="s">
        <v>81</v>
      </c>
      <c r="T131" s="46"/>
      <c r="U131" s="34" t="s">
        <v>2332</v>
      </c>
      <c r="V131" s="34" t="s">
        <v>2312</v>
      </c>
      <c r="W131" s="34" t="s">
        <v>83</v>
      </c>
      <c r="X131" s="31"/>
      <c r="Y131" s="34" t="s">
        <v>512</v>
      </c>
      <c r="Z131" s="34" t="s">
        <v>515</v>
      </c>
      <c r="AA131" s="34" t="s">
        <v>289</v>
      </c>
      <c r="AB131" s="34" t="s">
        <v>699</v>
      </c>
      <c r="AC131" s="34" t="s">
        <v>85</v>
      </c>
      <c r="AD131" s="31"/>
      <c r="AE131" s="47" t="s">
        <v>24</v>
      </c>
      <c r="AF131" s="47" t="s">
        <v>24</v>
      </c>
      <c r="AG131" s="47" t="s">
        <v>24</v>
      </c>
      <c r="AH131" s="48" t="str">
        <f t="shared" si="2"/>
        <v>No Crítico</v>
      </c>
      <c r="AI131" s="46"/>
      <c r="AJ131" s="37" t="str">
        <f>IF(AE131=Clasificación!$B$9,Clasificación!$C$9,IF(AE131=Clasificación!$B$10,Clasificación!$C$10,IF(OR(AE131=Clasificación!$B$11,AE131=Clasificación!$C$11),Clasificación!$C$11,"Por clasificar")))</f>
        <v>Pública</v>
      </c>
      <c r="AK131" s="37" t="str">
        <f>IF(OR(AF131=Clasificación!$B$15,AF131=Clasificación!$B$16),Clasificación!$C$15,IF(AF131=Clasificación!$B$17,Clasificación!$C$17,"Por clasificar"))</f>
        <v>No Crítica</v>
      </c>
      <c r="AL131" s="37" t="str">
        <f>IF(OR(AG131=Clasificación!$B$22,AG131=Clasificación!$B$23),Clasificación!$C$22,IF(AG131=Clasificación!$B$24,Clasificación!$C$24,"Por clasificar"))</f>
        <v>No Crítica</v>
      </c>
    </row>
    <row r="132" spans="1:38" ht="56.25" x14ac:dyDescent="0.2">
      <c r="A132" s="112"/>
      <c r="B132" s="34">
        <v>124</v>
      </c>
      <c r="C132" s="34" t="s">
        <v>383</v>
      </c>
      <c r="D132" s="34" t="s">
        <v>512</v>
      </c>
      <c r="E132" s="34" t="s">
        <v>2312</v>
      </c>
      <c r="F132" s="44" t="str">
        <f>+VLOOKUP(G132,Inventario!B126:$D$10000,2,FALSE)</f>
        <v>AC124</v>
      </c>
      <c r="G132" s="35" t="s">
        <v>1989</v>
      </c>
      <c r="H132" s="45" t="str">
        <f>+VLOOKUP(G132,Inventario!B126:$E$10000,3,FALSE)</f>
        <v>Documentos que soportan la información reportada en los informes a otras entidades, cuyo valor documental es de carácter administrativo, legal y jurídico.</v>
      </c>
      <c r="I132" s="35" t="s">
        <v>1475</v>
      </c>
      <c r="J132" s="34" t="s">
        <v>86</v>
      </c>
      <c r="K132" s="34" t="s">
        <v>519</v>
      </c>
      <c r="L132" s="45" t="str">
        <f>+VLOOKUP(G132,Inventario!B126:$E$10000,4,FALSE)</f>
        <v>Datos/información</v>
      </c>
      <c r="M132" s="44" t="s">
        <v>97</v>
      </c>
      <c r="N132" s="46"/>
      <c r="O132" s="34" t="s">
        <v>97</v>
      </c>
      <c r="P132" s="34" t="s">
        <v>97</v>
      </c>
      <c r="Q132" s="34" t="s">
        <v>97</v>
      </c>
      <c r="R132" s="34" t="s">
        <v>97</v>
      </c>
      <c r="S132" s="34" t="s">
        <v>81</v>
      </c>
      <c r="T132" s="46"/>
      <c r="U132" s="34" t="s">
        <v>2332</v>
      </c>
      <c r="V132" s="34" t="s">
        <v>2312</v>
      </c>
      <c r="W132" s="34" t="s">
        <v>83</v>
      </c>
      <c r="X132" s="31"/>
      <c r="Y132" s="34" t="s">
        <v>512</v>
      </c>
      <c r="Z132" s="34" t="s">
        <v>515</v>
      </c>
      <c r="AA132" s="34" t="s">
        <v>289</v>
      </c>
      <c r="AB132" s="34" t="s">
        <v>699</v>
      </c>
      <c r="AC132" s="34" t="s">
        <v>85</v>
      </c>
      <c r="AD132" s="31"/>
      <c r="AE132" s="47" t="s">
        <v>24</v>
      </c>
      <c r="AF132" s="47" t="s">
        <v>24</v>
      </c>
      <c r="AG132" s="47" t="s">
        <v>24</v>
      </c>
      <c r="AH132" s="48" t="str">
        <f t="shared" si="2"/>
        <v>No Crítico</v>
      </c>
      <c r="AI132" s="46"/>
      <c r="AJ132" s="37" t="str">
        <f>IF(AE132=Clasificación!$B$9,Clasificación!$C$9,IF(AE132=Clasificación!$B$10,Clasificación!$C$10,IF(OR(AE132=Clasificación!$B$11,AE132=Clasificación!$C$11),Clasificación!$C$11,"Por clasificar")))</f>
        <v>Pública</v>
      </c>
      <c r="AK132" s="37" t="str">
        <f>IF(OR(AF132=Clasificación!$B$15,AF132=Clasificación!$B$16),Clasificación!$C$15,IF(AF132=Clasificación!$B$17,Clasificación!$C$17,"Por clasificar"))</f>
        <v>No Crítica</v>
      </c>
      <c r="AL132" s="37" t="str">
        <f>IF(OR(AG132=Clasificación!$B$22,AG132=Clasificación!$B$23),Clasificación!$C$22,IF(AG132=Clasificación!$B$24,Clasificación!$C$24,"Por clasificar"))</f>
        <v>No Crítica</v>
      </c>
    </row>
    <row r="133" spans="1:38" ht="56.25" x14ac:dyDescent="0.2">
      <c r="A133" s="112"/>
      <c r="B133" s="34">
        <v>125</v>
      </c>
      <c r="C133" s="34" t="s">
        <v>383</v>
      </c>
      <c r="D133" s="34" t="s">
        <v>512</v>
      </c>
      <c r="E133" s="34" t="s">
        <v>2312</v>
      </c>
      <c r="F133" s="44" t="str">
        <f>+VLOOKUP(G133,Inventario!B127:$D$10000,2,FALSE)</f>
        <v>AC125</v>
      </c>
      <c r="G133" s="35" t="s">
        <v>1990</v>
      </c>
      <c r="H133" s="45" t="str">
        <f>+VLOOKUP(G133,Inventario!B127:$E$10000,3,FALSE)</f>
        <v>Documento que consolida  la gestión de la dependencia periódicamente, cuyo valor documental es de carácter administrativo.</v>
      </c>
      <c r="I133" s="35" t="s">
        <v>520</v>
      </c>
      <c r="J133" s="34" t="s">
        <v>86</v>
      </c>
      <c r="K133" s="34" t="s">
        <v>2327</v>
      </c>
      <c r="L133" s="45" t="str">
        <f>+VLOOKUP(G133,Inventario!B127:$E$10000,4,FALSE)</f>
        <v>Datos/información</v>
      </c>
      <c r="M133" s="44" t="s">
        <v>97</v>
      </c>
      <c r="N133" s="46"/>
      <c r="O133" s="34" t="s">
        <v>97</v>
      </c>
      <c r="P133" s="34" t="s">
        <v>97</v>
      </c>
      <c r="Q133" s="34" t="s">
        <v>97</v>
      </c>
      <c r="R133" s="34" t="s">
        <v>97</v>
      </c>
      <c r="S133" s="34" t="s">
        <v>81</v>
      </c>
      <c r="T133" s="46"/>
      <c r="U133" s="34" t="s">
        <v>2332</v>
      </c>
      <c r="V133" s="34" t="s">
        <v>2312</v>
      </c>
      <c r="W133" s="34" t="s">
        <v>83</v>
      </c>
      <c r="X133" s="31"/>
      <c r="Y133" s="34" t="s">
        <v>512</v>
      </c>
      <c r="Z133" s="34" t="s">
        <v>515</v>
      </c>
      <c r="AA133" s="34" t="s">
        <v>289</v>
      </c>
      <c r="AB133" s="34" t="s">
        <v>699</v>
      </c>
      <c r="AC133" s="34" t="s">
        <v>85</v>
      </c>
      <c r="AD133" s="31"/>
      <c r="AE133" s="47" t="s">
        <v>24</v>
      </c>
      <c r="AF133" s="47" t="s">
        <v>24</v>
      </c>
      <c r="AG133" s="47" t="s">
        <v>24</v>
      </c>
      <c r="AH133" s="48" t="str">
        <f t="shared" si="2"/>
        <v>No Crítico</v>
      </c>
      <c r="AI133" s="46"/>
      <c r="AJ133" s="37" t="str">
        <f>IF(AE133=Clasificación!$B$9,Clasificación!$C$9,IF(AE133=Clasificación!$B$10,Clasificación!$C$10,IF(OR(AE133=Clasificación!$B$11,AE133=Clasificación!$C$11),Clasificación!$C$11,"Por clasificar")))</f>
        <v>Pública</v>
      </c>
      <c r="AK133" s="37" t="str">
        <f>IF(OR(AF133=Clasificación!$B$15,AF133=Clasificación!$B$16),Clasificación!$C$15,IF(AF133=Clasificación!$B$17,Clasificación!$C$17,"Por clasificar"))</f>
        <v>No Crítica</v>
      </c>
      <c r="AL133" s="37" t="str">
        <f>IF(OR(AG133=Clasificación!$B$22,AG133=Clasificación!$B$23),Clasificación!$C$22,IF(AG133=Clasificación!$B$24,Clasificación!$C$24,"Por clasificar"))</f>
        <v>No Crítica</v>
      </c>
    </row>
    <row r="134" spans="1:38" ht="56.25" x14ac:dyDescent="0.2">
      <c r="A134" s="112"/>
      <c r="B134" s="34">
        <v>126</v>
      </c>
      <c r="C134" s="34" t="s">
        <v>383</v>
      </c>
      <c r="D134" s="34" t="s">
        <v>512</v>
      </c>
      <c r="E134" s="34" t="s">
        <v>1441</v>
      </c>
      <c r="F134" s="44" t="str">
        <f>+VLOOKUP(G134,Inventario!B128:$D$10000,2,FALSE)</f>
        <v>AC126</v>
      </c>
      <c r="G134" s="35" t="s">
        <v>1991</v>
      </c>
      <c r="H134" s="45" t="str">
        <f>+VLOOKUP(G134,Inventario!B128:$E$10000,3,FALSE)</f>
        <v>Documento en donde se establece el recibo fisco de los bienes y quienes participan en el evento, cuyo valor documental es de carácter administrativo.</v>
      </c>
      <c r="I134" s="35" t="s">
        <v>521</v>
      </c>
      <c r="J134" s="34" t="s">
        <v>522</v>
      </c>
      <c r="K134" s="34" t="s">
        <v>2530</v>
      </c>
      <c r="L134" s="45" t="str">
        <f>+VLOOKUP(G134,Inventario!B128:$E$10000,4,FALSE)</f>
        <v>Datos/información</v>
      </c>
      <c r="M134" s="44" t="s">
        <v>97</v>
      </c>
      <c r="N134" s="46"/>
      <c r="O134" s="34" t="s">
        <v>97</v>
      </c>
      <c r="P134" s="34" t="s">
        <v>97</v>
      </c>
      <c r="Q134" s="34" t="s">
        <v>97</v>
      </c>
      <c r="R134" s="34" t="s">
        <v>97</v>
      </c>
      <c r="S134" s="34" t="s">
        <v>81</v>
      </c>
      <c r="T134" s="46"/>
      <c r="U134" s="34" t="s">
        <v>82</v>
      </c>
      <c r="V134" s="34" t="s">
        <v>2312</v>
      </c>
      <c r="W134" s="34" t="s">
        <v>83</v>
      </c>
      <c r="X134" s="31"/>
      <c r="Y134" s="34" t="s">
        <v>512</v>
      </c>
      <c r="Z134" s="34" t="s">
        <v>515</v>
      </c>
      <c r="AA134" s="34" t="s">
        <v>289</v>
      </c>
      <c r="AB134" s="34" t="s">
        <v>699</v>
      </c>
      <c r="AC134" s="34" t="s">
        <v>85</v>
      </c>
      <c r="AD134" s="31"/>
      <c r="AE134" s="47" t="s">
        <v>24</v>
      </c>
      <c r="AF134" s="47" t="s">
        <v>24</v>
      </c>
      <c r="AG134" s="47" t="s">
        <v>24</v>
      </c>
      <c r="AH134" s="48" t="str">
        <f t="shared" si="2"/>
        <v>No Crítico</v>
      </c>
      <c r="AI134" s="46"/>
      <c r="AJ134" s="37" t="str">
        <f>IF(AE134=Clasificación!$B$9,Clasificación!$C$9,IF(AE134=Clasificación!$B$10,Clasificación!$C$10,IF(OR(AE134=Clasificación!$B$11,AE134=Clasificación!$C$11),Clasificación!$C$11,"Por clasificar")))</f>
        <v>Pública</v>
      </c>
      <c r="AK134" s="37" t="str">
        <f>IF(OR(AF134=Clasificación!$B$15,AF134=Clasificación!$B$16),Clasificación!$C$15,IF(AF134=Clasificación!$B$17,Clasificación!$C$17,"Por clasificar"))</f>
        <v>No Crítica</v>
      </c>
      <c r="AL134" s="37" t="str">
        <f>IF(OR(AG134=Clasificación!$B$22,AG134=Clasificación!$B$23),Clasificación!$C$22,IF(AG134=Clasificación!$B$24,Clasificación!$C$24,"Por clasificar"))</f>
        <v>No Crítica</v>
      </c>
    </row>
    <row r="135" spans="1:38" ht="56.25" x14ac:dyDescent="0.2">
      <c r="A135" s="112"/>
      <c r="B135" s="34">
        <v>127</v>
      </c>
      <c r="C135" s="34" t="s">
        <v>383</v>
      </c>
      <c r="D135" s="34" t="s">
        <v>512</v>
      </c>
      <c r="E135" s="34" t="s">
        <v>1443</v>
      </c>
      <c r="F135" s="44" t="str">
        <f>+VLOOKUP(G135,Inventario!B129:$D$10000,2,FALSE)</f>
        <v>AC127</v>
      </c>
      <c r="G135" s="35" t="s">
        <v>1992</v>
      </c>
      <c r="H135" s="45" t="str">
        <f>+VLOOKUP(G135,Inventario!B129:$E$10000,3,FALSE)</f>
        <v>Documento en donde se registra el soporte de pago, cuyo valor documental es de carácter administrativo.</v>
      </c>
      <c r="I135" s="35" t="s">
        <v>521</v>
      </c>
      <c r="J135" s="34" t="s">
        <v>522</v>
      </c>
      <c r="K135" s="34" t="s">
        <v>2530</v>
      </c>
      <c r="L135" s="45" t="str">
        <f>+VLOOKUP(G135,Inventario!B129:$E$10000,4,FALSE)</f>
        <v>Datos/información</v>
      </c>
      <c r="M135" s="44" t="s">
        <v>97</v>
      </c>
      <c r="N135" s="46"/>
      <c r="O135" s="34" t="s">
        <v>97</v>
      </c>
      <c r="P135" s="34" t="s">
        <v>97</v>
      </c>
      <c r="Q135" s="34" t="s">
        <v>97</v>
      </c>
      <c r="R135" s="34" t="s">
        <v>97</v>
      </c>
      <c r="S135" s="34" t="s">
        <v>81</v>
      </c>
      <c r="T135" s="46"/>
      <c r="U135" s="34" t="s">
        <v>82</v>
      </c>
      <c r="V135" s="34" t="s">
        <v>2312</v>
      </c>
      <c r="W135" s="34" t="s">
        <v>83</v>
      </c>
      <c r="X135" s="31"/>
      <c r="Y135" s="34" t="s">
        <v>512</v>
      </c>
      <c r="Z135" s="34" t="s">
        <v>515</v>
      </c>
      <c r="AA135" s="34" t="s">
        <v>289</v>
      </c>
      <c r="AB135" s="34" t="s">
        <v>699</v>
      </c>
      <c r="AC135" s="34" t="s">
        <v>85</v>
      </c>
      <c r="AD135" s="31"/>
      <c r="AE135" s="47" t="s">
        <v>24</v>
      </c>
      <c r="AF135" s="47" t="s">
        <v>24</v>
      </c>
      <c r="AG135" s="47" t="s">
        <v>24</v>
      </c>
      <c r="AH135" s="48" t="str">
        <f t="shared" si="2"/>
        <v>No Crítico</v>
      </c>
      <c r="AI135" s="46"/>
      <c r="AJ135" s="37" t="str">
        <f>IF(AE135=Clasificación!$B$9,Clasificación!$C$9,IF(AE135=Clasificación!$B$10,Clasificación!$C$10,IF(OR(AE135=Clasificación!$B$11,AE135=Clasificación!$C$11),Clasificación!$C$11,"Por clasificar")))</f>
        <v>Pública</v>
      </c>
      <c r="AK135" s="37" t="str">
        <f>IF(OR(AF135=Clasificación!$B$15,AF135=Clasificación!$B$16),Clasificación!$C$15,IF(AF135=Clasificación!$B$17,Clasificación!$C$17,"Por clasificar"))</f>
        <v>No Crítica</v>
      </c>
      <c r="AL135" s="37" t="str">
        <f>IF(OR(AG135=Clasificación!$B$22,AG135=Clasificación!$B$23),Clasificación!$C$22,IF(AG135=Clasificación!$B$24,Clasificación!$C$24,"Por clasificar"))</f>
        <v>No Crítica</v>
      </c>
    </row>
    <row r="136" spans="1:38" ht="56.25" x14ac:dyDescent="0.2">
      <c r="A136" s="112"/>
      <c r="B136" s="34">
        <v>128</v>
      </c>
      <c r="C136" s="34" t="s">
        <v>383</v>
      </c>
      <c r="D136" s="34" t="s">
        <v>512</v>
      </c>
      <c r="E136" s="34" t="s">
        <v>1443</v>
      </c>
      <c r="F136" s="44" t="str">
        <f>+VLOOKUP(G136,Inventario!B130:$D$10000,2,FALSE)</f>
        <v>AC128</v>
      </c>
      <c r="G136" s="35" t="s">
        <v>1993</v>
      </c>
      <c r="H136" s="45" t="str">
        <f>+VLOOKUP(G136,Inventario!B130:$E$10000,3,FALSE)</f>
        <v>Oficios remisorios e informativos de trámite, cuyo valor documental es de carácter administrativo.</v>
      </c>
      <c r="I136" s="35" t="s">
        <v>521</v>
      </c>
      <c r="J136" s="34" t="s">
        <v>522</v>
      </c>
      <c r="K136" s="34" t="s">
        <v>2530</v>
      </c>
      <c r="L136" s="45" t="str">
        <f>+VLOOKUP(G136,Inventario!B130:$E$10000,4,FALSE)</f>
        <v>Datos/información</v>
      </c>
      <c r="M136" s="44" t="s">
        <v>97</v>
      </c>
      <c r="N136" s="46"/>
      <c r="O136" s="34" t="s">
        <v>97</v>
      </c>
      <c r="P136" s="34" t="s">
        <v>97</v>
      </c>
      <c r="Q136" s="34" t="s">
        <v>97</v>
      </c>
      <c r="R136" s="34" t="s">
        <v>97</v>
      </c>
      <c r="S136" s="34" t="s">
        <v>81</v>
      </c>
      <c r="T136" s="46"/>
      <c r="U136" s="34" t="s">
        <v>82</v>
      </c>
      <c r="V136" s="34" t="s">
        <v>2312</v>
      </c>
      <c r="W136" s="34" t="s">
        <v>83</v>
      </c>
      <c r="X136" s="31"/>
      <c r="Y136" s="34" t="s">
        <v>512</v>
      </c>
      <c r="Z136" s="34" t="s">
        <v>515</v>
      </c>
      <c r="AA136" s="34" t="s">
        <v>289</v>
      </c>
      <c r="AB136" s="34" t="s">
        <v>699</v>
      </c>
      <c r="AC136" s="34" t="s">
        <v>85</v>
      </c>
      <c r="AD136" s="31"/>
      <c r="AE136" s="47" t="s">
        <v>24</v>
      </c>
      <c r="AF136" s="47" t="s">
        <v>24</v>
      </c>
      <c r="AG136" s="47" t="s">
        <v>24</v>
      </c>
      <c r="AH136" s="48" t="str">
        <f t="shared" ref="AH136:AH199" si="3">IF( OR(AE136="Alto",AF136="Alto",AG136="Alto"),"Crítico","No Crítico")</f>
        <v>No Crítico</v>
      </c>
      <c r="AI136" s="46"/>
      <c r="AJ136" s="37" t="str">
        <f>IF(AE136=Clasificación!$B$9,Clasificación!$C$9,IF(AE136=Clasificación!$B$10,Clasificación!$C$10,IF(OR(AE136=Clasificación!$B$11,AE136=Clasificación!$C$11),Clasificación!$C$11,"Por clasificar")))</f>
        <v>Pública</v>
      </c>
      <c r="AK136" s="37" t="str">
        <f>IF(OR(AF136=Clasificación!$B$15,AF136=Clasificación!$B$16),Clasificación!$C$15,IF(AF136=Clasificación!$B$17,Clasificación!$C$17,"Por clasificar"))</f>
        <v>No Crítica</v>
      </c>
      <c r="AL136" s="37" t="str">
        <f>IF(OR(AG136=Clasificación!$B$22,AG136=Clasificación!$B$23),Clasificación!$C$22,IF(AG136=Clasificación!$B$24,Clasificación!$C$24,"Por clasificar"))</f>
        <v>No Crítica</v>
      </c>
    </row>
    <row r="137" spans="1:38" ht="56.25" x14ac:dyDescent="0.2">
      <c r="A137" s="112"/>
      <c r="B137" s="34">
        <v>129</v>
      </c>
      <c r="C137" s="34" t="s">
        <v>383</v>
      </c>
      <c r="D137" s="34" t="s">
        <v>512</v>
      </c>
      <c r="E137" s="34" t="s">
        <v>1441</v>
      </c>
      <c r="F137" s="44" t="str">
        <f>+VLOOKUP(G137,Inventario!B131:$D$10000,2,FALSE)</f>
        <v>AC129</v>
      </c>
      <c r="G137" s="35" t="s">
        <v>1994</v>
      </c>
      <c r="H137" s="45" t="str">
        <f>+VLOOKUP(G137,Inventario!B131:$E$10000,3,FALSE)</f>
        <v>Formato en donde se diligencia el muestreo aleatorio a los inventarios periódicamente, cuyo valor documental es de carácter administrativo.</v>
      </c>
      <c r="I137" s="35" t="s">
        <v>521</v>
      </c>
      <c r="J137" s="34" t="s">
        <v>522</v>
      </c>
      <c r="K137" s="34" t="s">
        <v>2530</v>
      </c>
      <c r="L137" s="45" t="str">
        <f>+VLOOKUP(G137,Inventario!B131:$E$10000,4,FALSE)</f>
        <v>Datos/información</v>
      </c>
      <c r="M137" s="44" t="s">
        <v>97</v>
      </c>
      <c r="N137" s="46"/>
      <c r="O137" s="34" t="s">
        <v>97</v>
      </c>
      <c r="P137" s="34" t="s">
        <v>97</v>
      </c>
      <c r="Q137" s="34" t="s">
        <v>97</v>
      </c>
      <c r="R137" s="34" t="s">
        <v>97</v>
      </c>
      <c r="S137" s="34" t="s">
        <v>81</v>
      </c>
      <c r="T137" s="46"/>
      <c r="U137" s="34" t="s">
        <v>82</v>
      </c>
      <c r="V137" s="34" t="s">
        <v>2312</v>
      </c>
      <c r="W137" s="34" t="s">
        <v>83</v>
      </c>
      <c r="X137" s="31"/>
      <c r="Y137" s="34" t="s">
        <v>512</v>
      </c>
      <c r="Z137" s="34" t="s">
        <v>515</v>
      </c>
      <c r="AA137" s="34" t="s">
        <v>289</v>
      </c>
      <c r="AB137" s="34" t="s">
        <v>699</v>
      </c>
      <c r="AC137" s="34" t="s">
        <v>85</v>
      </c>
      <c r="AD137" s="31"/>
      <c r="AE137" s="47" t="s">
        <v>24</v>
      </c>
      <c r="AF137" s="47" t="s">
        <v>24</v>
      </c>
      <c r="AG137" s="47" t="s">
        <v>24</v>
      </c>
      <c r="AH137" s="48" t="str">
        <f t="shared" si="3"/>
        <v>No Crítico</v>
      </c>
      <c r="AI137" s="46"/>
      <c r="AJ137" s="37" t="str">
        <f>IF(AE137=Clasificación!$B$9,Clasificación!$C$9,IF(AE137=Clasificación!$B$10,Clasificación!$C$10,IF(OR(AE137=Clasificación!$B$11,AE137=Clasificación!$C$11),Clasificación!$C$11,"Por clasificar")))</f>
        <v>Pública</v>
      </c>
      <c r="AK137" s="37" t="str">
        <f>IF(OR(AF137=Clasificación!$B$15,AF137=Clasificación!$B$16),Clasificación!$C$15,IF(AF137=Clasificación!$B$17,Clasificación!$C$17,"Por clasificar"))</f>
        <v>No Crítica</v>
      </c>
      <c r="AL137" s="37" t="str">
        <f>IF(OR(AG137=Clasificación!$B$22,AG137=Clasificación!$B$23),Clasificación!$C$22,IF(AG137=Clasificación!$B$24,Clasificación!$C$24,"Por clasificar"))</f>
        <v>No Crítica</v>
      </c>
    </row>
    <row r="138" spans="1:38" ht="78.75" x14ac:dyDescent="0.2">
      <c r="A138" s="112"/>
      <c r="B138" s="34">
        <v>130</v>
      </c>
      <c r="C138" s="34" t="s">
        <v>383</v>
      </c>
      <c r="D138" s="34" t="s">
        <v>512</v>
      </c>
      <c r="E138" s="34" t="s">
        <v>1441</v>
      </c>
      <c r="F138" s="44" t="str">
        <f>+VLOOKUP(G138,Inventario!B132:$D$10000,2,FALSE)</f>
        <v>AC130</v>
      </c>
      <c r="G138" s="35" t="s">
        <v>1995</v>
      </c>
      <c r="H138" s="45" t="str">
        <f>+VLOOKUP(G138,Inventario!B132:$E$10000,3,FALSE)</f>
        <v>Son certificaciones que prueban o certifican la existencia de la relación laboral, y los empleadores a solicitud del trabajador deben expedir el documento donde conste dicho pago, cuyo valor documental es de carácter administrativo, legal, jurídico, contable y fiscal.</v>
      </c>
      <c r="I138" s="35" t="s">
        <v>513</v>
      </c>
      <c r="J138" s="34" t="s">
        <v>518</v>
      </c>
      <c r="K138" s="34" t="s">
        <v>2536</v>
      </c>
      <c r="L138" s="45" t="str">
        <f>+VLOOKUP(G138,Inventario!B132:$E$10000,4,FALSE)</f>
        <v>Datos/información</v>
      </c>
      <c r="M138" s="44" t="s">
        <v>97</v>
      </c>
      <c r="N138" s="46"/>
      <c r="O138" s="34" t="s">
        <v>96</v>
      </c>
      <c r="P138" s="34" t="s">
        <v>97</v>
      </c>
      <c r="Q138" s="34" t="s">
        <v>96</v>
      </c>
      <c r="R138" s="34" t="s">
        <v>97</v>
      </c>
      <c r="S138" s="34" t="s">
        <v>81</v>
      </c>
      <c r="T138" s="46"/>
      <c r="U138" s="34" t="s">
        <v>82</v>
      </c>
      <c r="V138" s="34" t="s">
        <v>2312</v>
      </c>
      <c r="W138" s="34" t="s">
        <v>83</v>
      </c>
      <c r="X138" s="31"/>
      <c r="Y138" s="34" t="s">
        <v>512</v>
      </c>
      <c r="Z138" s="34" t="s">
        <v>515</v>
      </c>
      <c r="AA138" s="34" t="s">
        <v>289</v>
      </c>
      <c r="AB138" s="34" t="s">
        <v>709</v>
      </c>
      <c r="AC138" s="34" t="s">
        <v>85</v>
      </c>
      <c r="AD138" s="31"/>
      <c r="AE138" s="47" t="s">
        <v>24</v>
      </c>
      <c r="AF138" s="47" t="s">
        <v>24</v>
      </c>
      <c r="AG138" s="47" t="s">
        <v>25</v>
      </c>
      <c r="AH138" s="48" t="str">
        <f t="shared" si="3"/>
        <v>No Crítico</v>
      </c>
      <c r="AI138" s="46"/>
      <c r="AJ138" s="37" t="str">
        <f>IF(AE138=Clasificación!$B$9,Clasificación!$C$9,IF(AE138=Clasificación!$B$10,Clasificación!$C$10,IF(OR(AE138=Clasificación!$B$11,AE138=Clasificación!$C$11),Clasificación!$C$11,"Por clasificar")))</f>
        <v>Pública</v>
      </c>
      <c r="AK138" s="37" t="str">
        <f>IF(OR(AF138=Clasificación!$B$15,AF138=Clasificación!$B$16),Clasificación!$C$15,IF(AF138=Clasificación!$B$17,Clasificación!$C$17,"Por clasificar"))</f>
        <v>No Crítica</v>
      </c>
      <c r="AL138" s="37" t="str">
        <f>IF(OR(AG138=Clasificación!$B$22,AG138=Clasificación!$B$23),Clasificación!$C$22,IF(AG138=Clasificación!$B$24,Clasificación!$C$24,"Por clasificar"))</f>
        <v>Crítica</v>
      </c>
    </row>
    <row r="139" spans="1:38" ht="78.75" x14ac:dyDescent="0.2">
      <c r="A139" s="112"/>
      <c r="B139" s="34">
        <v>131</v>
      </c>
      <c r="C139" s="34" t="s">
        <v>383</v>
      </c>
      <c r="D139" s="34" t="s">
        <v>512</v>
      </c>
      <c r="E139" s="34" t="s">
        <v>1441</v>
      </c>
      <c r="F139" s="44" t="str">
        <f>+VLOOKUP(G139,Inventario!B133:$D$10000,2,FALSE)</f>
        <v>AC131</v>
      </c>
      <c r="G139" s="35" t="s">
        <v>1996</v>
      </c>
      <c r="H139" s="45" t="str">
        <f>+VLOOKUP(G139,Inventario!B133:$E$10000,3,FALSE)</f>
        <v>Documentos que sirven como fuentes para llegar al proceso de consolidación de cifras en los estados contables e informes complementarios, generalmente en los Balances Generales Anuales, cuyo valor documental es de carácter administrativo, legal, jurídico, contable y fiscal.</v>
      </c>
      <c r="I139" s="35" t="s">
        <v>513</v>
      </c>
      <c r="J139" s="34" t="s">
        <v>518</v>
      </c>
      <c r="K139" s="34" t="s">
        <v>2536</v>
      </c>
      <c r="L139" s="45" t="str">
        <f>+VLOOKUP(G139,Inventario!B133:$E$10000,4,FALSE)</f>
        <v>Datos/información</v>
      </c>
      <c r="M139" s="44" t="s">
        <v>97</v>
      </c>
      <c r="N139" s="46"/>
      <c r="O139" s="34" t="s">
        <v>96</v>
      </c>
      <c r="P139" s="34" t="s">
        <v>97</v>
      </c>
      <c r="Q139" s="34" t="s">
        <v>96</v>
      </c>
      <c r="R139" s="34" t="s">
        <v>97</v>
      </c>
      <c r="S139" s="34" t="s">
        <v>81</v>
      </c>
      <c r="T139" s="46"/>
      <c r="U139" s="34" t="s">
        <v>82</v>
      </c>
      <c r="V139" s="34" t="s">
        <v>2312</v>
      </c>
      <c r="W139" s="34" t="s">
        <v>83</v>
      </c>
      <c r="X139" s="31"/>
      <c r="Y139" s="34" t="s">
        <v>512</v>
      </c>
      <c r="Z139" s="34" t="s">
        <v>515</v>
      </c>
      <c r="AA139" s="34" t="s">
        <v>289</v>
      </c>
      <c r="AB139" s="34" t="s">
        <v>709</v>
      </c>
      <c r="AC139" s="34" t="s">
        <v>85</v>
      </c>
      <c r="AD139" s="31"/>
      <c r="AE139" s="47" t="s">
        <v>24</v>
      </c>
      <c r="AF139" s="47" t="s">
        <v>24</v>
      </c>
      <c r="AG139" s="47" t="s">
        <v>25</v>
      </c>
      <c r="AH139" s="48" t="str">
        <f t="shared" si="3"/>
        <v>No Crítico</v>
      </c>
      <c r="AI139" s="46"/>
      <c r="AJ139" s="37" t="str">
        <f>IF(AE139=Clasificación!$B$9,Clasificación!$C$9,IF(AE139=Clasificación!$B$10,Clasificación!$C$10,IF(OR(AE139=Clasificación!$B$11,AE139=Clasificación!$C$11),Clasificación!$C$11,"Por clasificar")))</f>
        <v>Pública</v>
      </c>
      <c r="AK139" s="37" t="str">
        <f>IF(OR(AF139=Clasificación!$B$15,AF139=Clasificación!$B$16),Clasificación!$C$15,IF(AF139=Clasificación!$B$17,Clasificación!$C$17,"Por clasificar"))</f>
        <v>No Crítica</v>
      </c>
      <c r="AL139" s="37" t="str">
        <f>IF(OR(AG139=Clasificación!$B$22,AG139=Clasificación!$B$23),Clasificación!$C$22,IF(AG139=Clasificación!$B$24,Clasificación!$C$24,"Por clasificar"))</f>
        <v>Crítica</v>
      </c>
    </row>
    <row r="140" spans="1:38" ht="112.5" x14ac:dyDescent="0.2">
      <c r="A140" s="112"/>
      <c r="B140" s="34">
        <v>132</v>
      </c>
      <c r="C140" s="34" t="s">
        <v>383</v>
      </c>
      <c r="D140" s="34" t="s">
        <v>512</v>
      </c>
      <c r="E140" s="34" t="s">
        <v>1441</v>
      </c>
      <c r="F140" s="44" t="str">
        <f>+VLOOKUP(G140,Inventario!B134:$D$10000,2,FALSE)</f>
        <v>AC132</v>
      </c>
      <c r="G140" s="35" t="s">
        <v>1997</v>
      </c>
      <c r="H140" s="45" t="str">
        <f>+VLOOKUP(G140,Inventario!B134:$E$10000,3,FALSE)</f>
        <v>Es un sistema de archivo, gestión y difusión documental. Su objetivo es obtener una reproducción exacta del documento original, representada a un grado de reducción determinado y conocido, sobre un soporte fotográfico normalizado y cuya posición dentro de una serie documental puede ser establecida. La Secretaría de tránsito y transporte implementó éste sistema para llevar el archivo de las nóminas de pago, cuyo valor documental es de carácter administrativo, legal, jurídico, contable y fiscal.</v>
      </c>
      <c r="I140" s="35" t="s">
        <v>513</v>
      </c>
      <c r="J140" s="34" t="s">
        <v>518</v>
      </c>
      <c r="K140" s="34" t="s">
        <v>2536</v>
      </c>
      <c r="L140" s="45" t="str">
        <f>+VLOOKUP(G140,Inventario!B134:$E$10000,4,FALSE)</f>
        <v>Datos/información</v>
      </c>
      <c r="M140" s="44" t="s">
        <v>97</v>
      </c>
      <c r="N140" s="46"/>
      <c r="O140" s="34" t="s">
        <v>96</v>
      </c>
      <c r="P140" s="34" t="s">
        <v>97</v>
      </c>
      <c r="Q140" s="34" t="s">
        <v>96</v>
      </c>
      <c r="R140" s="34" t="s">
        <v>97</v>
      </c>
      <c r="S140" s="34" t="s">
        <v>81</v>
      </c>
      <c r="T140" s="46"/>
      <c r="U140" s="34" t="s">
        <v>82</v>
      </c>
      <c r="V140" s="34" t="s">
        <v>2312</v>
      </c>
      <c r="W140" s="34" t="s">
        <v>83</v>
      </c>
      <c r="X140" s="31"/>
      <c r="Y140" s="34" t="s">
        <v>512</v>
      </c>
      <c r="Z140" s="34" t="s">
        <v>515</v>
      </c>
      <c r="AA140" s="34" t="s">
        <v>289</v>
      </c>
      <c r="AB140" s="34" t="s">
        <v>709</v>
      </c>
      <c r="AC140" s="34" t="s">
        <v>85</v>
      </c>
      <c r="AD140" s="31"/>
      <c r="AE140" s="47" t="s">
        <v>24</v>
      </c>
      <c r="AF140" s="47" t="s">
        <v>24</v>
      </c>
      <c r="AG140" s="47" t="s">
        <v>25</v>
      </c>
      <c r="AH140" s="48" t="str">
        <f t="shared" si="3"/>
        <v>No Crítico</v>
      </c>
      <c r="AI140" s="46"/>
      <c r="AJ140" s="37" t="str">
        <f>IF(AE140=Clasificación!$B$9,Clasificación!$C$9,IF(AE140=Clasificación!$B$10,Clasificación!$C$10,IF(OR(AE140=Clasificación!$B$11,AE140=Clasificación!$C$11),Clasificación!$C$11,"Por clasificar")))</f>
        <v>Pública</v>
      </c>
      <c r="AK140" s="37" t="str">
        <f>IF(OR(AF140=Clasificación!$B$15,AF140=Clasificación!$B$16),Clasificación!$C$15,IF(AF140=Clasificación!$B$17,Clasificación!$C$17,"Por clasificar"))</f>
        <v>No Crítica</v>
      </c>
      <c r="AL140" s="37" t="str">
        <f>IF(OR(AG140=Clasificación!$B$22,AG140=Clasificación!$B$23),Clasificación!$C$22,IF(AG140=Clasificación!$B$24,Clasificación!$C$24,"Por clasificar"))</f>
        <v>Crítica</v>
      </c>
    </row>
    <row r="141" spans="1:38" ht="78.75" x14ac:dyDescent="0.2">
      <c r="A141" s="112"/>
      <c r="B141" s="34">
        <v>133</v>
      </c>
      <c r="C141" s="34" t="s">
        <v>383</v>
      </c>
      <c r="D141" s="34" t="s">
        <v>512</v>
      </c>
      <c r="E141" s="34" t="s">
        <v>1441</v>
      </c>
      <c r="F141" s="44" t="str">
        <f>+VLOOKUP(G141,Inventario!B135:$D$10000,2,FALSE)</f>
        <v>AC133</v>
      </c>
      <c r="G141" s="35" t="s">
        <v>1998</v>
      </c>
      <c r="H141" s="45" t="str">
        <f>+VLOOKUP(G141,Inventario!B135:$E$10000,3,FALSE)</f>
        <v>Oficios remisorios e informativos de trámite,, cuyo valor documental es de carácter administrativo, legal, jurídico, contable y fiscal.</v>
      </c>
      <c r="I141" s="35" t="s">
        <v>513</v>
      </c>
      <c r="J141" s="34" t="s">
        <v>518</v>
      </c>
      <c r="K141" s="34" t="s">
        <v>2536</v>
      </c>
      <c r="L141" s="45" t="str">
        <f>+VLOOKUP(G141,Inventario!B135:$E$10000,4,FALSE)</f>
        <v>Datos/información</v>
      </c>
      <c r="M141" s="44" t="s">
        <v>97</v>
      </c>
      <c r="N141" s="46"/>
      <c r="O141" s="34" t="s">
        <v>96</v>
      </c>
      <c r="P141" s="34" t="s">
        <v>97</v>
      </c>
      <c r="Q141" s="34" t="s">
        <v>96</v>
      </c>
      <c r="R141" s="34" t="s">
        <v>97</v>
      </c>
      <c r="S141" s="34" t="s">
        <v>81</v>
      </c>
      <c r="T141" s="46"/>
      <c r="U141" s="34" t="s">
        <v>82</v>
      </c>
      <c r="V141" s="34" t="s">
        <v>2312</v>
      </c>
      <c r="W141" s="34" t="s">
        <v>83</v>
      </c>
      <c r="X141" s="31"/>
      <c r="Y141" s="34" t="s">
        <v>512</v>
      </c>
      <c r="Z141" s="34" t="s">
        <v>515</v>
      </c>
      <c r="AA141" s="34" t="s">
        <v>289</v>
      </c>
      <c r="AB141" s="34" t="s">
        <v>709</v>
      </c>
      <c r="AC141" s="34" t="s">
        <v>85</v>
      </c>
      <c r="AD141" s="31"/>
      <c r="AE141" s="47" t="s">
        <v>24</v>
      </c>
      <c r="AF141" s="47" t="s">
        <v>24</v>
      </c>
      <c r="AG141" s="47" t="s">
        <v>25</v>
      </c>
      <c r="AH141" s="48" t="str">
        <f t="shared" si="3"/>
        <v>No Crítico</v>
      </c>
      <c r="AI141" s="46"/>
      <c r="AJ141" s="37" t="str">
        <f>IF(AE141=Clasificación!$B$9,Clasificación!$C$9,IF(AE141=Clasificación!$B$10,Clasificación!$C$10,IF(OR(AE141=Clasificación!$B$11,AE141=Clasificación!$C$11),Clasificación!$C$11,"Por clasificar")))</f>
        <v>Pública</v>
      </c>
      <c r="AK141" s="37" t="str">
        <f>IF(OR(AF141=Clasificación!$B$15,AF141=Clasificación!$B$16),Clasificación!$C$15,IF(AF141=Clasificación!$B$17,Clasificación!$C$17,"Por clasificar"))</f>
        <v>No Crítica</v>
      </c>
      <c r="AL141" s="37" t="str">
        <f>IF(OR(AG141=Clasificación!$B$22,AG141=Clasificación!$B$23),Clasificación!$C$22,IF(AG141=Clasificación!$B$24,Clasificación!$C$24,"Por clasificar"))</f>
        <v>Crítica</v>
      </c>
    </row>
    <row r="142" spans="1:38" ht="78.75" x14ac:dyDescent="0.2">
      <c r="A142" s="112"/>
      <c r="B142" s="34">
        <v>134</v>
      </c>
      <c r="C142" s="34" t="s">
        <v>383</v>
      </c>
      <c r="D142" s="34" t="s">
        <v>512</v>
      </c>
      <c r="E142" s="34" t="s">
        <v>1441</v>
      </c>
      <c r="F142" s="44" t="str">
        <f>+VLOOKUP(G142,Inventario!B136:$D$10000,2,FALSE)</f>
        <v>AC134</v>
      </c>
      <c r="G142" s="35" t="s">
        <v>1999</v>
      </c>
      <c r="H142" s="45" t="str">
        <f>+VLOOKUP(G142,Inventario!B136:$E$10000,3,FALSE)</f>
        <v>Documentos que afecta los devengados y deducidos de la nómina como como: Licencia, Extras, Vacaciones; permisos no remunerados, sanciones ascensos de los funcionario que prestaron  sus servicios a entidades liquidas o suprimidas del  Distrito, cuyo valor documental es de carácter administrativo, legal, jurídico, contable y fiscal.</v>
      </c>
      <c r="I142" s="35" t="s">
        <v>513</v>
      </c>
      <c r="J142" s="34" t="s">
        <v>518</v>
      </c>
      <c r="K142" s="34" t="s">
        <v>2536</v>
      </c>
      <c r="L142" s="45" t="str">
        <f>+VLOOKUP(G142,Inventario!B136:$E$10000,4,FALSE)</f>
        <v>Datos/información</v>
      </c>
      <c r="M142" s="44" t="s">
        <v>97</v>
      </c>
      <c r="N142" s="46"/>
      <c r="O142" s="34" t="s">
        <v>96</v>
      </c>
      <c r="P142" s="34" t="s">
        <v>97</v>
      </c>
      <c r="Q142" s="34" t="s">
        <v>96</v>
      </c>
      <c r="R142" s="34" t="s">
        <v>97</v>
      </c>
      <c r="S142" s="34" t="s">
        <v>81</v>
      </c>
      <c r="T142" s="46"/>
      <c r="U142" s="34" t="s">
        <v>82</v>
      </c>
      <c r="V142" s="34" t="s">
        <v>2312</v>
      </c>
      <c r="W142" s="34" t="s">
        <v>83</v>
      </c>
      <c r="X142" s="31"/>
      <c r="Y142" s="34" t="s">
        <v>512</v>
      </c>
      <c r="Z142" s="34" t="s">
        <v>515</v>
      </c>
      <c r="AA142" s="34" t="s">
        <v>289</v>
      </c>
      <c r="AB142" s="34" t="s">
        <v>709</v>
      </c>
      <c r="AC142" s="34" t="s">
        <v>85</v>
      </c>
      <c r="AD142" s="31"/>
      <c r="AE142" s="47" t="s">
        <v>24</v>
      </c>
      <c r="AF142" s="47" t="s">
        <v>24</v>
      </c>
      <c r="AG142" s="47" t="s">
        <v>25</v>
      </c>
      <c r="AH142" s="48" t="str">
        <f t="shared" si="3"/>
        <v>No Crítico</v>
      </c>
      <c r="AI142" s="46"/>
      <c r="AJ142" s="37" t="str">
        <f>IF(AE142=Clasificación!$B$9,Clasificación!$C$9,IF(AE142=Clasificación!$B$10,Clasificación!$C$10,IF(OR(AE142=Clasificación!$B$11,AE142=Clasificación!$C$11),Clasificación!$C$11,"Por clasificar")))</f>
        <v>Pública</v>
      </c>
      <c r="AK142" s="37" t="str">
        <f>IF(OR(AF142=Clasificación!$B$15,AF142=Clasificación!$B$16),Clasificación!$C$15,IF(AF142=Clasificación!$B$17,Clasificación!$C$17,"Por clasificar"))</f>
        <v>No Crítica</v>
      </c>
      <c r="AL142" s="37" t="str">
        <f>IF(OR(AG142=Clasificación!$B$22,AG142=Clasificación!$B$23),Clasificación!$C$22,IF(AG142=Clasificación!$B$24,Clasificación!$C$24,"Por clasificar"))</f>
        <v>Crítica</v>
      </c>
    </row>
    <row r="143" spans="1:38" ht="78.75" x14ac:dyDescent="0.2">
      <c r="A143" s="112"/>
      <c r="B143" s="34">
        <v>135</v>
      </c>
      <c r="C143" s="34" t="s">
        <v>383</v>
      </c>
      <c r="D143" s="34" t="s">
        <v>512</v>
      </c>
      <c r="E143" s="34" t="s">
        <v>1441</v>
      </c>
      <c r="F143" s="44" t="str">
        <f>+VLOOKUP(G143,Inventario!B137:$D$10000,2,FALSE)</f>
        <v>AC135</v>
      </c>
      <c r="G143" s="35" t="s">
        <v>2000</v>
      </c>
      <c r="H143" s="45" t="str">
        <f>+VLOOKUP(G143,Inventario!B137:$E$10000,3,FALSE)</f>
        <v>Hace referencia a los Desprendibles de pago de nómina de los funcionarios  que prestaron  sus servicios a entidades liquidas o suprimidas del  Distrito, cuyo valor documental es de carácter administrativo, legal, jurídico, contable y fiscal.</v>
      </c>
      <c r="I143" s="35" t="s">
        <v>513</v>
      </c>
      <c r="J143" s="34" t="s">
        <v>518</v>
      </c>
      <c r="K143" s="34" t="s">
        <v>2536</v>
      </c>
      <c r="L143" s="45" t="str">
        <f>+VLOOKUP(G143,Inventario!B137:$E$10000,4,FALSE)</f>
        <v>Datos/información</v>
      </c>
      <c r="M143" s="44" t="s">
        <v>97</v>
      </c>
      <c r="N143" s="46"/>
      <c r="O143" s="34" t="s">
        <v>96</v>
      </c>
      <c r="P143" s="34" t="s">
        <v>97</v>
      </c>
      <c r="Q143" s="34" t="s">
        <v>97</v>
      </c>
      <c r="R143" s="34" t="s">
        <v>97</v>
      </c>
      <c r="S143" s="34" t="s">
        <v>81</v>
      </c>
      <c r="T143" s="46"/>
      <c r="U143" s="34" t="s">
        <v>82</v>
      </c>
      <c r="V143" s="34" t="s">
        <v>2312</v>
      </c>
      <c r="W143" s="34" t="s">
        <v>83</v>
      </c>
      <c r="X143" s="31"/>
      <c r="Y143" s="34" t="s">
        <v>512</v>
      </c>
      <c r="Z143" s="34" t="s">
        <v>515</v>
      </c>
      <c r="AA143" s="34" t="s">
        <v>289</v>
      </c>
      <c r="AB143" s="34" t="s">
        <v>709</v>
      </c>
      <c r="AC143" s="34" t="s">
        <v>85</v>
      </c>
      <c r="AD143" s="31"/>
      <c r="AE143" s="47" t="s">
        <v>24</v>
      </c>
      <c r="AF143" s="47" t="s">
        <v>24</v>
      </c>
      <c r="AG143" s="47" t="s">
        <v>24</v>
      </c>
      <c r="AH143" s="48" t="str">
        <f t="shared" si="3"/>
        <v>No Crítico</v>
      </c>
      <c r="AI143" s="46"/>
      <c r="AJ143" s="37" t="str">
        <f>IF(AE143=Clasificación!$B$9,Clasificación!$C$9,IF(AE143=Clasificación!$B$10,Clasificación!$C$10,IF(OR(AE143=Clasificación!$B$11,AE143=Clasificación!$C$11),Clasificación!$C$11,"Por clasificar")))</f>
        <v>Pública</v>
      </c>
      <c r="AK143" s="37" t="str">
        <f>IF(OR(AF143=Clasificación!$B$15,AF143=Clasificación!$B$16),Clasificación!$C$15,IF(AF143=Clasificación!$B$17,Clasificación!$C$17,"Por clasificar"))</f>
        <v>No Crítica</v>
      </c>
      <c r="AL143" s="37" t="str">
        <f>IF(OR(AG143=Clasificación!$B$22,AG143=Clasificación!$B$23),Clasificación!$C$22,IF(AG143=Clasificación!$B$24,Clasificación!$C$24,"Por clasificar"))</f>
        <v>No Crítica</v>
      </c>
    </row>
    <row r="144" spans="1:38" ht="78.75" x14ac:dyDescent="0.2">
      <c r="A144" s="112"/>
      <c r="B144" s="34">
        <v>136</v>
      </c>
      <c r="C144" s="34" t="s">
        <v>383</v>
      </c>
      <c r="D144" s="34" t="s">
        <v>512</v>
      </c>
      <c r="E144" s="34" t="s">
        <v>1441</v>
      </c>
      <c r="F144" s="44" t="str">
        <f>+VLOOKUP(G144,Inventario!B138:$D$10000,2,FALSE)</f>
        <v>AC136</v>
      </c>
      <c r="G144" s="35" t="s">
        <v>2001</v>
      </c>
      <c r="H144" s="45" t="str">
        <f>+VLOOKUP(G144,Inventario!B138:$E$10000,3,FALSE)</f>
        <v>Hace referencia a un listado que contiene los conceptos de nómina de pago y deducidos de los funcionario que prestaron  sus servicios a entidades liquidas o suprimidas del  Distrito, cuyo valor documental es de carácter administrativo, legal, jurídico, contable y fiscal.</v>
      </c>
      <c r="I144" s="35" t="s">
        <v>513</v>
      </c>
      <c r="J144" s="34" t="s">
        <v>518</v>
      </c>
      <c r="K144" s="34" t="s">
        <v>2536</v>
      </c>
      <c r="L144" s="45" t="str">
        <f>+VLOOKUP(G144,Inventario!B138:$E$10000,4,FALSE)</f>
        <v>Datos/información</v>
      </c>
      <c r="M144" s="44" t="s">
        <v>97</v>
      </c>
      <c r="N144" s="46"/>
      <c r="O144" s="34" t="s">
        <v>96</v>
      </c>
      <c r="P144" s="34" t="s">
        <v>97</v>
      </c>
      <c r="Q144" s="34" t="s">
        <v>96</v>
      </c>
      <c r="R144" s="34" t="s">
        <v>97</v>
      </c>
      <c r="S144" s="34" t="s">
        <v>81</v>
      </c>
      <c r="T144" s="46"/>
      <c r="U144" s="34" t="s">
        <v>82</v>
      </c>
      <c r="V144" s="34" t="s">
        <v>2312</v>
      </c>
      <c r="W144" s="34" t="s">
        <v>83</v>
      </c>
      <c r="X144" s="31"/>
      <c r="Y144" s="34" t="s">
        <v>512</v>
      </c>
      <c r="Z144" s="34" t="s">
        <v>515</v>
      </c>
      <c r="AA144" s="34" t="s">
        <v>289</v>
      </c>
      <c r="AB144" s="34" t="s">
        <v>709</v>
      </c>
      <c r="AC144" s="34" t="s">
        <v>85</v>
      </c>
      <c r="AD144" s="31"/>
      <c r="AE144" s="47" t="s">
        <v>24</v>
      </c>
      <c r="AF144" s="47" t="s">
        <v>24</v>
      </c>
      <c r="AG144" s="47" t="s">
        <v>25</v>
      </c>
      <c r="AH144" s="48" t="str">
        <f t="shared" si="3"/>
        <v>No Crítico</v>
      </c>
      <c r="AI144" s="46"/>
      <c r="AJ144" s="37" t="str">
        <f>IF(AE144=Clasificación!$B$9,Clasificación!$C$9,IF(AE144=Clasificación!$B$10,Clasificación!$C$10,IF(OR(AE144=Clasificación!$B$11,AE144=Clasificación!$C$11),Clasificación!$C$11,"Por clasificar")))</f>
        <v>Pública</v>
      </c>
      <c r="AK144" s="37" t="str">
        <f>IF(OR(AF144=Clasificación!$B$15,AF144=Clasificación!$B$16),Clasificación!$C$15,IF(AF144=Clasificación!$B$17,Clasificación!$C$17,"Por clasificar"))</f>
        <v>No Crítica</v>
      </c>
      <c r="AL144" s="37" t="str">
        <f>IF(OR(AG144=Clasificación!$B$22,AG144=Clasificación!$B$23),Clasificación!$C$22,IF(AG144=Clasificación!$B$24,Clasificación!$C$24,"Por clasificar"))</f>
        <v>Crítica</v>
      </c>
    </row>
    <row r="145" spans="1:38" ht="78.75" x14ac:dyDescent="0.2">
      <c r="A145" s="112"/>
      <c r="B145" s="34">
        <v>137</v>
      </c>
      <c r="C145" s="34" t="s">
        <v>383</v>
      </c>
      <c r="D145" s="34" t="s">
        <v>512</v>
      </c>
      <c r="E145" s="34" t="s">
        <v>1441</v>
      </c>
      <c r="F145" s="44" t="str">
        <f>+VLOOKUP(G145,Inventario!B139:$D$10000,2,FALSE)</f>
        <v>AC137</v>
      </c>
      <c r="G145" s="35" t="s">
        <v>2002</v>
      </c>
      <c r="H145" s="45" t="str">
        <f>+VLOOKUP(G145,Inventario!B139:$E$10000,3,FALSE)</f>
        <v>Documento contable donde se encuentra registrada la información salarial llevada en la Empresa Distrital de Transportes Urbanos – EDTU, como soporte de nómina, cuyo valor documental es de carácter administrativo, legal, jurídico, contable y fiscal.</v>
      </c>
      <c r="I145" s="35" t="s">
        <v>513</v>
      </c>
      <c r="J145" s="34" t="s">
        <v>518</v>
      </c>
      <c r="K145" s="34" t="s">
        <v>2536</v>
      </c>
      <c r="L145" s="45" t="str">
        <f>+VLOOKUP(G145,Inventario!B139:$E$10000,4,FALSE)</f>
        <v>Datos/información</v>
      </c>
      <c r="M145" s="44" t="s">
        <v>97</v>
      </c>
      <c r="N145" s="46"/>
      <c r="O145" s="34" t="s">
        <v>96</v>
      </c>
      <c r="P145" s="34" t="s">
        <v>97</v>
      </c>
      <c r="Q145" s="34" t="s">
        <v>96</v>
      </c>
      <c r="R145" s="34" t="s">
        <v>97</v>
      </c>
      <c r="S145" s="34" t="s">
        <v>81</v>
      </c>
      <c r="T145" s="46"/>
      <c r="U145" s="34" t="s">
        <v>82</v>
      </c>
      <c r="V145" s="34" t="s">
        <v>2312</v>
      </c>
      <c r="W145" s="34" t="s">
        <v>83</v>
      </c>
      <c r="X145" s="31"/>
      <c r="Y145" s="34" t="s">
        <v>512</v>
      </c>
      <c r="Z145" s="34" t="s">
        <v>515</v>
      </c>
      <c r="AA145" s="34" t="s">
        <v>289</v>
      </c>
      <c r="AB145" s="34" t="s">
        <v>709</v>
      </c>
      <c r="AC145" s="34" t="s">
        <v>85</v>
      </c>
      <c r="AD145" s="31"/>
      <c r="AE145" s="47" t="s">
        <v>24</v>
      </c>
      <c r="AF145" s="47" t="s">
        <v>24</v>
      </c>
      <c r="AG145" s="47" t="s">
        <v>25</v>
      </c>
      <c r="AH145" s="48" t="str">
        <f t="shared" si="3"/>
        <v>No Crítico</v>
      </c>
      <c r="AI145" s="46"/>
      <c r="AJ145" s="37" t="str">
        <f>IF(AE145=Clasificación!$B$9,Clasificación!$C$9,IF(AE145=Clasificación!$B$10,Clasificación!$C$10,IF(OR(AE145=Clasificación!$B$11,AE145=Clasificación!$C$11),Clasificación!$C$11,"Por clasificar")))</f>
        <v>Pública</v>
      </c>
      <c r="AK145" s="37" t="str">
        <f>IF(OR(AF145=Clasificación!$B$15,AF145=Clasificación!$B$16),Clasificación!$C$15,IF(AF145=Clasificación!$B$17,Clasificación!$C$17,"Por clasificar"))</f>
        <v>No Crítica</v>
      </c>
      <c r="AL145" s="37" t="str">
        <f>IF(OR(AG145=Clasificación!$B$22,AG145=Clasificación!$B$23),Clasificación!$C$22,IF(AG145=Clasificación!$B$24,Clasificación!$C$24,"Por clasificar"))</f>
        <v>Crítica</v>
      </c>
    </row>
    <row r="146" spans="1:38" ht="56.25" x14ac:dyDescent="0.2">
      <c r="A146" s="112"/>
      <c r="B146" s="34">
        <v>138</v>
      </c>
      <c r="C146" s="34" t="s">
        <v>383</v>
      </c>
      <c r="D146" s="34" t="s">
        <v>512</v>
      </c>
      <c r="E146" s="34" t="s">
        <v>1436</v>
      </c>
      <c r="F146" s="44" t="str">
        <f>+VLOOKUP(G146,Inventario!B140:$D$10000,2,FALSE)</f>
        <v>AC138</v>
      </c>
      <c r="G146" s="35" t="s">
        <v>2003</v>
      </c>
      <c r="H146" s="45" t="str">
        <f>+VLOOKUP(G146,Inventario!B140:$E$10000,3,FALSE)</f>
        <v>Documento consolida las estrategias operativas para el desarrollo de las funciones del área, cuyo valor documental es de carácter administrativo.</v>
      </c>
      <c r="I146" s="35" t="s">
        <v>523</v>
      </c>
      <c r="J146" s="34" t="s">
        <v>524</v>
      </c>
      <c r="K146" s="34" t="s">
        <v>2540</v>
      </c>
      <c r="L146" s="45" t="str">
        <f>+VLOOKUP(G146,Inventario!B140:$E$10000,4,FALSE)</f>
        <v>Datos/información</v>
      </c>
      <c r="M146" s="44" t="s">
        <v>97</v>
      </c>
      <c r="N146" s="46"/>
      <c r="O146" s="34" t="s">
        <v>97</v>
      </c>
      <c r="P146" s="34" t="s">
        <v>97</v>
      </c>
      <c r="Q146" s="34" t="s">
        <v>97</v>
      </c>
      <c r="R146" s="34" t="s">
        <v>97</v>
      </c>
      <c r="S146" s="34" t="s">
        <v>81</v>
      </c>
      <c r="T146" s="46"/>
      <c r="U146" s="34" t="s">
        <v>82</v>
      </c>
      <c r="V146" s="34" t="s">
        <v>2312</v>
      </c>
      <c r="W146" s="34" t="s">
        <v>83</v>
      </c>
      <c r="X146" s="31"/>
      <c r="Y146" s="34" t="s">
        <v>512</v>
      </c>
      <c r="Z146" s="34" t="s">
        <v>515</v>
      </c>
      <c r="AA146" s="34" t="s">
        <v>289</v>
      </c>
      <c r="AB146" s="34" t="s">
        <v>699</v>
      </c>
      <c r="AC146" s="34" t="s">
        <v>85</v>
      </c>
      <c r="AD146" s="31"/>
      <c r="AE146" s="47" t="s">
        <v>24</v>
      </c>
      <c r="AF146" s="47" t="s">
        <v>24</v>
      </c>
      <c r="AG146" s="47" t="s">
        <v>24</v>
      </c>
      <c r="AH146" s="48" t="str">
        <f t="shared" si="3"/>
        <v>No Crítico</v>
      </c>
      <c r="AI146" s="46"/>
      <c r="AJ146" s="37" t="str">
        <f>IF(AE146=Clasificación!$B$9,Clasificación!$C$9,IF(AE146=Clasificación!$B$10,Clasificación!$C$10,IF(OR(AE146=Clasificación!$B$11,AE146=Clasificación!$C$11),Clasificación!$C$11,"Por clasificar")))</f>
        <v>Pública</v>
      </c>
      <c r="AK146" s="37" t="str">
        <f>IF(OR(AF146=Clasificación!$B$15,AF146=Clasificación!$B$16),Clasificación!$C$15,IF(AF146=Clasificación!$B$17,Clasificación!$C$17,"Por clasificar"))</f>
        <v>No Crítica</v>
      </c>
      <c r="AL146" s="37" t="str">
        <f>IF(OR(AG146=Clasificación!$B$22,AG146=Clasificación!$B$23),Clasificación!$C$22,IF(AG146=Clasificación!$B$24,Clasificación!$C$24,"Por clasificar"))</f>
        <v>No Crítica</v>
      </c>
    </row>
    <row r="147" spans="1:38" ht="56.25" x14ac:dyDescent="0.2">
      <c r="A147" s="112"/>
      <c r="B147" s="34">
        <v>139</v>
      </c>
      <c r="C147" s="34" t="s">
        <v>383</v>
      </c>
      <c r="D147" s="34" t="s">
        <v>512</v>
      </c>
      <c r="E147" s="34" t="s">
        <v>1444</v>
      </c>
      <c r="F147" s="44" t="str">
        <f>+VLOOKUP(G147,Inventario!B141:$D$10000,2,FALSE)</f>
        <v>AC139</v>
      </c>
      <c r="G147" s="35" t="s">
        <v>2004</v>
      </c>
      <c r="H147" s="45" t="str">
        <f>+VLOOKUP(G147,Inventario!B141:$E$10000,3,FALSE)</f>
        <v>Formato en el cual se recibe a satisfacción los bienes, cuyo valor documental es de carácter administrativo, contable, legal y jurídico.</v>
      </c>
      <c r="I147" s="35" t="s">
        <v>525</v>
      </c>
      <c r="J147" s="34" t="s">
        <v>2491</v>
      </c>
      <c r="K147" s="34" t="s">
        <v>2515</v>
      </c>
      <c r="L147" s="45" t="str">
        <f>+VLOOKUP(G147,Inventario!B141:$E$10000,4,FALSE)</f>
        <v>Datos/información</v>
      </c>
      <c r="M147" s="44" t="s">
        <v>97</v>
      </c>
      <c r="N147" s="46"/>
      <c r="O147" s="34" t="s">
        <v>97</v>
      </c>
      <c r="P147" s="34" t="s">
        <v>97</v>
      </c>
      <c r="Q147" s="34" t="s">
        <v>97</v>
      </c>
      <c r="R147" s="34" t="s">
        <v>97</v>
      </c>
      <c r="S147" s="34" t="s">
        <v>81</v>
      </c>
      <c r="T147" s="46"/>
      <c r="U147" s="34" t="s">
        <v>82</v>
      </c>
      <c r="V147" s="34" t="s">
        <v>2312</v>
      </c>
      <c r="W147" s="34" t="s">
        <v>83</v>
      </c>
      <c r="X147" s="31"/>
      <c r="Y147" s="34" t="s">
        <v>512</v>
      </c>
      <c r="Z147" s="34" t="s">
        <v>515</v>
      </c>
      <c r="AA147" s="34" t="s">
        <v>289</v>
      </c>
      <c r="AB147" s="34" t="s">
        <v>699</v>
      </c>
      <c r="AC147" s="34" t="s">
        <v>85</v>
      </c>
      <c r="AD147" s="31"/>
      <c r="AE147" s="47" t="s">
        <v>24</v>
      </c>
      <c r="AF147" s="47" t="s">
        <v>24</v>
      </c>
      <c r="AG147" s="47" t="s">
        <v>24</v>
      </c>
      <c r="AH147" s="48" t="str">
        <f t="shared" si="3"/>
        <v>No Crítico</v>
      </c>
      <c r="AI147" s="46"/>
      <c r="AJ147" s="37" t="str">
        <f>IF(AE147=Clasificación!$B$9,Clasificación!$C$9,IF(AE147=Clasificación!$B$10,Clasificación!$C$10,IF(OR(AE147=Clasificación!$B$11,AE147=Clasificación!$C$11),Clasificación!$C$11,"Por clasificar")))</f>
        <v>Pública</v>
      </c>
      <c r="AK147" s="37" t="str">
        <f>IF(OR(AF147=Clasificación!$B$15,AF147=Clasificación!$B$16),Clasificación!$C$15,IF(AF147=Clasificación!$B$17,Clasificación!$C$17,"Por clasificar"))</f>
        <v>No Crítica</v>
      </c>
      <c r="AL147" s="37" t="str">
        <f>IF(OR(AG147=Clasificación!$B$22,AG147=Clasificación!$B$23),Clasificación!$C$22,IF(AG147=Clasificación!$B$24,Clasificación!$C$24,"Por clasificar"))</f>
        <v>No Crítica</v>
      </c>
    </row>
    <row r="148" spans="1:38" ht="56.25" x14ac:dyDescent="0.2">
      <c r="A148" s="112"/>
      <c r="B148" s="34">
        <v>140</v>
      </c>
      <c r="C148" s="34" t="s">
        <v>383</v>
      </c>
      <c r="D148" s="34" t="s">
        <v>512</v>
      </c>
      <c r="E148" s="34" t="s">
        <v>1444</v>
      </c>
      <c r="F148" s="44" t="str">
        <f>+VLOOKUP(G148,Inventario!B142:$D$10000,2,FALSE)</f>
        <v>AC140</v>
      </c>
      <c r="G148" s="35" t="s">
        <v>2005</v>
      </c>
      <c r="H148" s="45" t="str">
        <f>+VLOOKUP(G148,Inventario!B142:$E$10000,3,FALSE)</f>
        <v>Documento que relaciona las utilidades en el capital invertido o el valor de la producción con los recursos empleados y el beneficio generado, cuyo valor documental es de carácter administrativo, contable, legal y jurídico.</v>
      </c>
      <c r="I148" s="35" t="s">
        <v>525</v>
      </c>
      <c r="J148" s="34" t="s">
        <v>2491</v>
      </c>
      <c r="K148" s="34" t="s">
        <v>2515</v>
      </c>
      <c r="L148" s="45" t="str">
        <f>+VLOOKUP(G148,Inventario!B142:$E$10000,4,FALSE)</f>
        <v>Datos/información</v>
      </c>
      <c r="M148" s="44" t="s">
        <v>97</v>
      </c>
      <c r="N148" s="46"/>
      <c r="O148" s="34" t="s">
        <v>97</v>
      </c>
      <c r="P148" s="34" t="s">
        <v>97</v>
      </c>
      <c r="Q148" s="34" t="s">
        <v>97</v>
      </c>
      <c r="R148" s="34" t="s">
        <v>97</v>
      </c>
      <c r="S148" s="34" t="s">
        <v>81</v>
      </c>
      <c r="T148" s="46"/>
      <c r="U148" s="34" t="s">
        <v>82</v>
      </c>
      <c r="V148" s="34" t="s">
        <v>2312</v>
      </c>
      <c r="W148" s="34" t="s">
        <v>83</v>
      </c>
      <c r="X148" s="31"/>
      <c r="Y148" s="34" t="s">
        <v>512</v>
      </c>
      <c r="Z148" s="34" t="s">
        <v>515</v>
      </c>
      <c r="AA148" s="34" t="s">
        <v>289</v>
      </c>
      <c r="AB148" s="34" t="s">
        <v>699</v>
      </c>
      <c r="AC148" s="34" t="s">
        <v>85</v>
      </c>
      <c r="AD148" s="31"/>
      <c r="AE148" s="47" t="s">
        <v>24</v>
      </c>
      <c r="AF148" s="47" t="s">
        <v>24</v>
      </c>
      <c r="AG148" s="47" t="s">
        <v>24</v>
      </c>
      <c r="AH148" s="48" t="str">
        <f t="shared" si="3"/>
        <v>No Crítico</v>
      </c>
      <c r="AI148" s="46"/>
      <c r="AJ148" s="37" t="str">
        <f>IF(AE148=Clasificación!$B$9,Clasificación!$C$9,IF(AE148=Clasificación!$B$10,Clasificación!$C$10,IF(OR(AE148=Clasificación!$B$11,AE148=Clasificación!$C$11),Clasificación!$C$11,"Por clasificar")))</f>
        <v>Pública</v>
      </c>
      <c r="AK148" s="37" t="str">
        <f>IF(OR(AF148=Clasificación!$B$15,AF148=Clasificación!$B$16),Clasificación!$C$15,IF(AF148=Clasificación!$B$17,Clasificación!$C$17,"Por clasificar"))</f>
        <v>No Crítica</v>
      </c>
      <c r="AL148" s="37" t="str">
        <f>IF(OR(AG148=Clasificación!$B$22,AG148=Clasificación!$B$23),Clasificación!$C$22,IF(AG148=Clasificación!$B$24,Clasificación!$C$24,"Por clasificar"))</f>
        <v>No Crítica</v>
      </c>
    </row>
    <row r="149" spans="1:38" ht="56.25" x14ac:dyDescent="0.2">
      <c r="A149" s="112"/>
      <c r="B149" s="34">
        <v>141</v>
      </c>
      <c r="C149" s="34" t="s">
        <v>383</v>
      </c>
      <c r="D149" s="34" t="s">
        <v>512</v>
      </c>
      <c r="E149" s="34" t="s">
        <v>1444</v>
      </c>
      <c r="F149" s="44" t="str">
        <f>+VLOOKUP(G149,Inventario!B143:$D$10000,2,FALSE)</f>
        <v>AC141</v>
      </c>
      <c r="G149" s="35" t="s">
        <v>2006</v>
      </c>
      <c r="H149" s="45" t="str">
        <f>+VLOOKUP(G149,Inventario!B143:$E$10000,3,FALSE)</f>
        <v>Documento que contiene la evaluación referente al bien que se pretende recibir, cuyo valor documental es de carácter administrativo, contable, legal y jurídico.</v>
      </c>
      <c r="I149" s="35" t="s">
        <v>525</v>
      </c>
      <c r="J149" s="34" t="s">
        <v>2491</v>
      </c>
      <c r="K149" s="34" t="s">
        <v>2515</v>
      </c>
      <c r="L149" s="45" t="str">
        <f>+VLOOKUP(G149,Inventario!B143:$E$10000,4,FALSE)</f>
        <v>Datos/información</v>
      </c>
      <c r="M149" s="44" t="s">
        <v>97</v>
      </c>
      <c r="N149" s="46"/>
      <c r="O149" s="34" t="s">
        <v>97</v>
      </c>
      <c r="P149" s="34" t="s">
        <v>97</v>
      </c>
      <c r="Q149" s="34" t="s">
        <v>97</v>
      </c>
      <c r="R149" s="34" t="s">
        <v>97</v>
      </c>
      <c r="S149" s="34" t="s">
        <v>81</v>
      </c>
      <c r="T149" s="46"/>
      <c r="U149" s="34" t="s">
        <v>82</v>
      </c>
      <c r="V149" s="34" t="s">
        <v>2312</v>
      </c>
      <c r="W149" s="34" t="s">
        <v>83</v>
      </c>
      <c r="X149" s="31"/>
      <c r="Y149" s="34" t="s">
        <v>512</v>
      </c>
      <c r="Z149" s="34" t="s">
        <v>515</v>
      </c>
      <c r="AA149" s="34" t="s">
        <v>289</v>
      </c>
      <c r="AB149" s="34" t="s">
        <v>699</v>
      </c>
      <c r="AC149" s="34" t="s">
        <v>85</v>
      </c>
      <c r="AD149" s="31"/>
      <c r="AE149" s="47" t="s">
        <v>24</v>
      </c>
      <c r="AF149" s="47" t="s">
        <v>24</v>
      </c>
      <c r="AG149" s="47" t="s">
        <v>24</v>
      </c>
      <c r="AH149" s="48" t="str">
        <f t="shared" si="3"/>
        <v>No Crítico</v>
      </c>
      <c r="AI149" s="46"/>
      <c r="AJ149" s="37" t="str">
        <f>IF(AE149=Clasificación!$B$9,Clasificación!$C$9,IF(AE149=Clasificación!$B$10,Clasificación!$C$10,IF(OR(AE149=Clasificación!$B$11,AE149=Clasificación!$C$11),Clasificación!$C$11,"Por clasificar")))</f>
        <v>Pública</v>
      </c>
      <c r="AK149" s="37" t="str">
        <f>IF(OR(AF149=Clasificación!$B$15,AF149=Clasificación!$B$16),Clasificación!$C$15,IF(AF149=Clasificación!$B$17,Clasificación!$C$17,"Por clasificar"))</f>
        <v>No Crítica</v>
      </c>
      <c r="AL149" s="37" t="str">
        <f>IF(OR(AG149=Clasificación!$B$22,AG149=Clasificación!$B$23),Clasificación!$C$22,IF(AG149=Clasificación!$B$24,Clasificación!$C$24,"Por clasificar"))</f>
        <v>No Crítica</v>
      </c>
    </row>
    <row r="150" spans="1:38" ht="56.25" x14ac:dyDescent="0.2">
      <c r="A150" s="112"/>
      <c r="B150" s="34">
        <v>142</v>
      </c>
      <c r="C150" s="34" t="s">
        <v>383</v>
      </c>
      <c r="D150" s="34" t="s">
        <v>512</v>
      </c>
      <c r="E150" s="34" t="s">
        <v>1444</v>
      </c>
      <c r="F150" s="44" t="str">
        <f>+VLOOKUP(G150,Inventario!B144:$D$10000,2,FALSE)</f>
        <v>AC142</v>
      </c>
      <c r="G150" s="35" t="s">
        <v>2007</v>
      </c>
      <c r="H150" s="45" t="str">
        <f>+VLOOKUP(G150,Inventario!B144:$E$10000,3,FALSE)</f>
        <v>Documento donde se informa el resultado de las ventas al Subsecretario de Hacienda, cuyo valor documental es de carácter administrativo, contable, legal y jurídico.</v>
      </c>
      <c r="I150" s="35" t="s">
        <v>525</v>
      </c>
      <c r="J150" s="34" t="s">
        <v>2491</v>
      </c>
      <c r="K150" s="34" t="s">
        <v>2515</v>
      </c>
      <c r="L150" s="45" t="str">
        <f>+VLOOKUP(G150,Inventario!B144:$E$10000,4,FALSE)</f>
        <v>Datos/información</v>
      </c>
      <c r="M150" s="44" t="s">
        <v>97</v>
      </c>
      <c r="N150" s="46"/>
      <c r="O150" s="34" t="s">
        <v>97</v>
      </c>
      <c r="P150" s="34" t="s">
        <v>97</v>
      </c>
      <c r="Q150" s="34" t="s">
        <v>97</v>
      </c>
      <c r="R150" s="34" t="s">
        <v>97</v>
      </c>
      <c r="S150" s="34" t="s">
        <v>81</v>
      </c>
      <c r="T150" s="46"/>
      <c r="U150" s="34" t="s">
        <v>82</v>
      </c>
      <c r="V150" s="34" t="s">
        <v>2312</v>
      </c>
      <c r="W150" s="34" t="s">
        <v>83</v>
      </c>
      <c r="X150" s="31"/>
      <c r="Y150" s="34" t="s">
        <v>512</v>
      </c>
      <c r="Z150" s="34" t="s">
        <v>515</v>
      </c>
      <c r="AA150" s="34" t="s">
        <v>289</v>
      </c>
      <c r="AB150" s="34" t="s">
        <v>699</v>
      </c>
      <c r="AC150" s="34" t="s">
        <v>85</v>
      </c>
      <c r="AD150" s="31"/>
      <c r="AE150" s="47" t="s">
        <v>24</v>
      </c>
      <c r="AF150" s="47" t="s">
        <v>24</v>
      </c>
      <c r="AG150" s="47" t="s">
        <v>24</v>
      </c>
      <c r="AH150" s="48" t="str">
        <f t="shared" si="3"/>
        <v>No Crítico</v>
      </c>
      <c r="AI150" s="46"/>
      <c r="AJ150" s="37" t="str">
        <f>IF(AE150=Clasificación!$B$9,Clasificación!$C$9,IF(AE150=Clasificación!$B$10,Clasificación!$C$10,IF(OR(AE150=Clasificación!$B$11,AE150=Clasificación!$C$11),Clasificación!$C$11,"Por clasificar")))</f>
        <v>Pública</v>
      </c>
      <c r="AK150" s="37" t="str">
        <f>IF(OR(AF150=Clasificación!$B$15,AF150=Clasificación!$B$16),Clasificación!$C$15,IF(AF150=Clasificación!$B$17,Clasificación!$C$17,"Por clasificar"))</f>
        <v>No Crítica</v>
      </c>
      <c r="AL150" s="37" t="str">
        <f>IF(OR(AG150=Clasificación!$B$22,AG150=Clasificación!$B$23),Clasificación!$C$22,IF(AG150=Clasificación!$B$24,Clasificación!$C$24,"Por clasificar"))</f>
        <v>No Crítica</v>
      </c>
    </row>
    <row r="151" spans="1:38" ht="56.25" x14ac:dyDescent="0.2">
      <c r="A151" s="112"/>
      <c r="B151" s="34">
        <v>143</v>
      </c>
      <c r="C151" s="34" t="s">
        <v>383</v>
      </c>
      <c r="D151" s="34" t="s">
        <v>512</v>
      </c>
      <c r="E151" s="34" t="s">
        <v>1444</v>
      </c>
      <c r="F151" s="44" t="str">
        <f>+VLOOKUP(G151,Inventario!B145:$D$10000,2,FALSE)</f>
        <v>AC143</v>
      </c>
      <c r="G151" s="35" t="s">
        <v>2008</v>
      </c>
      <c r="H151" s="45" t="str">
        <f>+VLOOKUP(G151,Inventario!B145:$E$10000,3,FALSE)</f>
        <v>Soportes tipo fotos que dan cuenta del estado de los bienes, el avalúo que de los bienes haga el Martillo del Banco Popular y la consulta de los precios del mercado, cuyo valor documental es de carácter administrativo, contable, legal y jurídico.</v>
      </c>
      <c r="I151" s="35" t="s">
        <v>525</v>
      </c>
      <c r="J151" s="34" t="s">
        <v>2491</v>
      </c>
      <c r="K151" s="34" t="s">
        <v>2515</v>
      </c>
      <c r="L151" s="45" t="str">
        <f>+VLOOKUP(G151,Inventario!B145:$E$10000,4,FALSE)</f>
        <v>Datos/información</v>
      </c>
      <c r="M151" s="44" t="s">
        <v>97</v>
      </c>
      <c r="N151" s="46"/>
      <c r="O151" s="34" t="s">
        <v>97</v>
      </c>
      <c r="P151" s="34" t="s">
        <v>97</v>
      </c>
      <c r="Q151" s="34" t="s">
        <v>97</v>
      </c>
      <c r="R151" s="34" t="s">
        <v>97</v>
      </c>
      <c r="S151" s="34" t="s">
        <v>81</v>
      </c>
      <c r="T151" s="46"/>
      <c r="U151" s="34" t="s">
        <v>82</v>
      </c>
      <c r="V151" s="34" t="s">
        <v>2312</v>
      </c>
      <c r="W151" s="34" t="s">
        <v>83</v>
      </c>
      <c r="X151" s="31"/>
      <c r="Y151" s="34" t="s">
        <v>512</v>
      </c>
      <c r="Z151" s="34" t="s">
        <v>515</v>
      </c>
      <c r="AA151" s="34" t="s">
        <v>289</v>
      </c>
      <c r="AB151" s="34" t="s">
        <v>699</v>
      </c>
      <c r="AC151" s="34" t="s">
        <v>85</v>
      </c>
      <c r="AD151" s="31"/>
      <c r="AE151" s="47" t="s">
        <v>24</v>
      </c>
      <c r="AF151" s="47" t="s">
        <v>24</v>
      </c>
      <c r="AG151" s="47" t="s">
        <v>24</v>
      </c>
      <c r="AH151" s="48" t="str">
        <f t="shared" si="3"/>
        <v>No Crítico</v>
      </c>
      <c r="AI151" s="46"/>
      <c r="AJ151" s="37" t="str">
        <f>IF(AE151=Clasificación!$B$9,Clasificación!$C$9,IF(AE151=Clasificación!$B$10,Clasificación!$C$10,IF(OR(AE151=Clasificación!$B$11,AE151=Clasificación!$C$11),Clasificación!$C$11,"Por clasificar")))</f>
        <v>Pública</v>
      </c>
      <c r="AK151" s="37" t="str">
        <f>IF(OR(AF151=Clasificación!$B$15,AF151=Clasificación!$B$16),Clasificación!$C$15,IF(AF151=Clasificación!$B$17,Clasificación!$C$17,"Por clasificar"))</f>
        <v>No Crítica</v>
      </c>
      <c r="AL151" s="37" t="str">
        <f>IF(OR(AG151=Clasificación!$B$22,AG151=Clasificación!$B$23),Clasificación!$C$22,IF(AG151=Clasificación!$B$24,Clasificación!$C$24,"Por clasificar"))</f>
        <v>No Crítica</v>
      </c>
    </row>
    <row r="152" spans="1:38" ht="56.25" x14ac:dyDescent="0.2">
      <c r="A152" s="112"/>
      <c r="B152" s="34">
        <v>144</v>
      </c>
      <c r="C152" s="34" t="s">
        <v>383</v>
      </c>
      <c r="D152" s="34" t="s">
        <v>512</v>
      </c>
      <c r="E152" s="34" t="s">
        <v>1444</v>
      </c>
      <c r="F152" s="44" t="str">
        <f>+VLOOKUP(G152,Inventario!B146:$D$10000,2,FALSE)</f>
        <v>AC144</v>
      </c>
      <c r="G152" s="35" t="s">
        <v>2009</v>
      </c>
      <c r="H152" s="45" t="str">
        <f>+VLOOKUP(G152,Inventario!B146:$E$10000,3,FALSE)</f>
        <v>Formato en el cual se registra el traslado de  los bienes y ubicación de los mismo en las bodegas de la Secretaria Distrital de Hacienda, cuyo valor documental es de carácter administrativo, contable, legal y jurídico.</v>
      </c>
      <c r="I152" s="35" t="s">
        <v>525</v>
      </c>
      <c r="J152" s="34" t="s">
        <v>2491</v>
      </c>
      <c r="K152" s="34" t="s">
        <v>2515</v>
      </c>
      <c r="L152" s="45" t="str">
        <f>+VLOOKUP(G152,Inventario!B146:$E$10000,4,FALSE)</f>
        <v>Datos/información</v>
      </c>
      <c r="M152" s="44" t="s">
        <v>97</v>
      </c>
      <c r="N152" s="46"/>
      <c r="O152" s="34" t="s">
        <v>97</v>
      </c>
      <c r="P152" s="34" t="s">
        <v>97</v>
      </c>
      <c r="Q152" s="34" t="s">
        <v>97</v>
      </c>
      <c r="R152" s="34" t="s">
        <v>97</v>
      </c>
      <c r="S152" s="34" t="s">
        <v>81</v>
      </c>
      <c r="T152" s="46"/>
      <c r="U152" s="34" t="s">
        <v>82</v>
      </c>
      <c r="V152" s="34" t="s">
        <v>2312</v>
      </c>
      <c r="W152" s="34" t="s">
        <v>83</v>
      </c>
      <c r="X152" s="31"/>
      <c r="Y152" s="34" t="s">
        <v>512</v>
      </c>
      <c r="Z152" s="34" t="s">
        <v>515</v>
      </c>
      <c r="AA152" s="34" t="s">
        <v>289</v>
      </c>
      <c r="AB152" s="34" t="s">
        <v>699</v>
      </c>
      <c r="AC152" s="34" t="s">
        <v>85</v>
      </c>
      <c r="AD152" s="31"/>
      <c r="AE152" s="47" t="s">
        <v>24</v>
      </c>
      <c r="AF152" s="47" t="s">
        <v>24</v>
      </c>
      <c r="AG152" s="47" t="s">
        <v>24</v>
      </c>
      <c r="AH152" s="48" t="str">
        <f t="shared" si="3"/>
        <v>No Crítico</v>
      </c>
      <c r="AI152" s="46"/>
      <c r="AJ152" s="37" t="str">
        <f>IF(AE152=Clasificación!$B$9,Clasificación!$C$9,IF(AE152=Clasificación!$B$10,Clasificación!$C$10,IF(OR(AE152=Clasificación!$B$11,AE152=Clasificación!$C$11),Clasificación!$C$11,"Por clasificar")))</f>
        <v>Pública</v>
      </c>
      <c r="AK152" s="37" t="str">
        <f>IF(OR(AF152=Clasificación!$B$15,AF152=Clasificación!$B$16),Clasificación!$C$15,IF(AF152=Clasificación!$B$17,Clasificación!$C$17,"Por clasificar"))</f>
        <v>No Crítica</v>
      </c>
      <c r="AL152" s="37" t="str">
        <f>IF(OR(AG152=Clasificación!$B$22,AG152=Clasificación!$B$23),Clasificación!$C$22,IF(AG152=Clasificación!$B$24,Clasificación!$C$24,"Por clasificar"))</f>
        <v>No Crítica</v>
      </c>
    </row>
    <row r="153" spans="1:38" ht="56.25" x14ac:dyDescent="0.2">
      <c r="A153" s="112"/>
      <c r="B153" s="34">
        <v>145</v>
      </c>
      <c r="C153" s="34" t="s">
        <v>383</v>
      </c>
      <c r="D153" s="34" t="s">
        <v>512</v>
      </c>
      <c r="E153" s="34" t="s">
        <v>1444</v>
      </c>
      <c r="F153" s="44" t="str">
        <f>+VLOOKUP(G153,Inventario!B147:$D$10000,2,FALSE)</f>
        <v>AC145</v>
      </c>
      <c r="G153" s="35" t="s">
        <v>2010</v>
      </c>
      <c r="H153" s="45" t="str">
        <f>+VLOOKUP(G153,Inventario!B147:$E$10000,3,FALSE)</f>
        <v>Oficios remisorios e informativos de trámite que permiten mantener comunicación entre SPE y el tercero que administra el bien, cuyo valor documental es de carácter administrativo, contable, legal y jurídico.</v>
      </c>
      <c r="I153" s="35" t="s">
        <v>525</v>
      </c>
      <c r="J153" s="34" t="s">
        <v>2491</v>
      </c>
      <c r="K153" s="34" t="s">
        <v>2515</v>
      </c>
      <c r="L153" s="45" t="str">
        <f>+VLOOKUP(G153,Inventario!B147:$E$10000,4,FALSE)</f>
        <v>Datos/información</v>
      </c>
      <c r="M153" s="44" t="s">
        <v>97</v>
      </c>
      <c r="N153" s="46"/>
      <c r="O153" s="34" t="s">
        <v>97</v>
      </c>
      <c r="P153" s="34" t="s">
        <v>97</v>
      </c>
      <c r="Q153" s="34" t="s">
        <v>97</v>
      </c>
      <c r="R153" s="34" t="s">
        <v>97</v>
      </c>
      <c r="S153" s="34" t="s">
        <v>81</v>
      </c>
      <c r="T153" s="46"/>
      <c r="U153" s="34" t="s">
        <v>82</v>
      </c>
      <c r="V153" s="34" t="s">
        <v>2312</v>
      </c>
      <c r="W153" s="34" t="s">
        <v>83</v>
      </c>
      <c r="X153" s="31"/>
      <c r="Y153" s="34" t="s">
        <v>512</v>
      </c>
      <c r="Z153" s="34" t="s">
        <v>515</v>
      </c>
      <c r="AA153" s="34" t="s">
        <v>289</v>
      </c>
      <c r="AB153" s="34" t="s">
        <v>699</v>
      </c>
      <c r="AC153" s="34" t="s">
        <v>85</v>
      </c>
      <c r="AD153" s="31"/>
      <c r="AE153" s="47" t="s">
        <v>24</v>
      </c>
      <c r="AF153" s="47" t="s">
        <v>24</v>
      </c>
      <c r="AG153" s="47" t="s">
        <v>24</v>
      </c>
      <c r="AH153" s="48" t="str">
        <f t="shared" si="3"/>
        <v>No Crítico</v>
      </c>
      <c r="AI153" s="46"/>
      <c r="AJ153" s="37" t="str">
        <f>IF(AE153=Clasificación!$B$9,Clasificación!$C$9,IF(AE153=Clasificación!$B$10,Clasificación!$C$10,IF(OR(AE153=Clasificación!$B$11,AE153=Clasificación!$C$11),Clasificación!$C$11,"Por clasificar")))</f>
        <v>Pública</v>
      </c>
      <c r="AK153" s="37" t="str">
        <f>IF(OR(AF153=Clasificación!$B$15,AF153=Clasificación!$B$16),Clasificación!$C$15,IF(AF153=Clasificación!$B$17,Clasificación!$C$17,"Por clasificar"))</f>
        <v>No Crítica</v>
      </c>
      <c r="AL153" s="37" t="str">
        <f>IF(OR(AG153=Clasificación!$B$22,AG153=Clasificación!$B$23),Clasificación!$C$22,IF(AG153=Clasificación!$B$24,Clasificación!$C$24,"Por clasificar"))</f>
        <v>No Crítica</v>
      </c>
    </row>
    <row r="154" spans="1:38" ht="56.25" x14ac:dyDescent="0.2">
      <c r="A154" s="112"/>
      <c r="B154" s="34">
        <v>146</v>
      </c>
      <c r="C154" s="34" t="s">
        <v>383</v>
      </c>
      <c r="D154" s="34" t="s">
        <v>512</v>
      </c>
      <c r="E154" s="34" t="s">
        <v>1444</v>
      </c>
      <c r="F154" s="44" t="str">
        <f>+VLOOKUP(G154,Inventario!B148:$D$10000,2,FALSE)</f>
        <v>AC146</v>
      </c>
      <c r="G154" s="35" t="s">
        <v>2011</v>
      </c>
      <c r="H154" s="45" t="str">
        <f>+VLOOKUP(G154,Inventario!B148:$E$10000,3,FALSE)</f>
        <v>Documento donde se informa el resultado de las ventas al Subsecretario de Hacienda, cuyo valor documental es de carácter administrativo, contable, legal y jurídico.</v>
      </c>
      <c r="I154" s="35" t="s">
        <v>525</v>
      </c>
      <c r="J154" s="34" t="s">
        <v>2491</v>
      </c>
      <c r="K154" s="34" t="s">
        <v>2517</v>
      </c>
      <c r="L154" s="45" t="str">
        <f>+VLOOKUP(G154,Inventario!B148:$E$10000,4,FALSE)</f>
        <v>Datos/información</v>
      </c>
      <c r="M154" s="44" t="s">
        <v>97</v>
      </c>
      <c r="N154" s="46"/>
      <c r="O154" s="34" t="s">
        <v>97</v>
      </c>
      <c r="P154" s="34" t="s">
        <v>97</v>
      </c>
      <c r="Q154" s="34" t="s">
        <v>97</v>
      </c>
      <c r="R154" s="34" t="s">
        <v>97</v>
      </c>
      <c r="S154" s="34" t="s">
        <v>81</v>
      </c>
      <c r="T154" s="46"/>
      <c r="U154" s="34" t="s">
        <v>82</v>
      </c>
      <c r="V154" s="34" t="s">
        <v>2312</v>
      </c>
      <c r="W154" s="34" t="s">
        <v>83</v>
      </c>
      <c r="X154" s="31"/>
      <c r="Y154" s="34" t="s">
        <v>512</v>
      </c>
      <c r="Z154" s="34" t="s">
        <v>515</v>
      </c>
      <c r="AA154" s="34" t="s">
        <v>289</v>
      </c>
      <c r="AB154" s="34" t="s">
        <v>699</v>
      </c>
      <c r="AC154" s="34" t="s">
        <v>85</v>
      </c>
      <c r="AD154" s="31"/>
      <c r="AE154" s="47" t="s">
        <v>24</v>
      </c>
      <c r="AF154" s="47" t="s">
        <v>24</v>
      </c>
      <c r="AG154" s="47" t="s">
        <v>24</v>
      </c>
      <c r="AH154" s="48" t="str">
        <f t="shared" si="3"/>
        <v>No Crítico</v>
      </c>
      <c r="AI154" s="46"/>
      <c r="AJ154" s="37" t="str">
        <f>IF(AE154=Clasificación!$B$9,Clasificación!$C$9,IF(AE154=Clasificación!$B$10,Clasificación!$C$10,IF(OR(AE154=Clasificación!$B$11,AE154=Clasificación!$C$11),Clasificación!$C$11,"Por clasificar")))</f>
        <v>Pública</v>
      </c>
      <c r="AK154" s="37" t="str">
        <f>IF(OR(AF154=Clasificación!$B$15,AF154=Clasificación!$B$16),Clasificación!$C$15,IF(AF154=Clasificación!$B$17,Clasificación!$C$17,"Por clasificar"))</f>
        <v>No Crítica</v>
      </c>
      <c r="AL154" s="37" t="str">
        <f>IF(OR(AG154=Clasificación!$B$22,AG154=Clasificación!$B$23),Clasificación!$C$22,IF(AG154=Clasificación!$B$24,Clasificación!$C$24,"Por clasificar"))</f>
        <v>No Crítica</v>
      </c>
    </row>
    <row r="155" spans="1:38" ht="56.25" x14ac:dyDescent="0.2">
      <c r="A155" s="112"/>
      <c r="B155" s="34">
        <v>147</v>
      </c>
      <c r="C155" s="34" t="s">
        <v>383</v>
      </c>
      <c r="D155" s="34" t="s">
        <v>512</v>
      </c>
      <c r="E155" s="34" t="s">
        <v>1444</v>
      </c>
      <c r="F155" s="44" t="str">
        <f>+VLOOKUP(G155,Inventario!B149:$D$10000,2,FALSE)</f>
        <v>AC147</v>
      </c>
      <c r="G155" s="35" t="s">
        <v>2012</v>
      </c>
      <c r="H155" s="45" t="str">
        <f>+VLOOKUP(G155,Inventario!B149:$E$10000,3,FALSE)</f>
        <v>Oficios remisorios e informativos de trámite, cuyo valor documental es de carácter administrativo, contable, legal y jurídico.</v>
      </c>
      <c r="I155" s="35" t="s">
        <v>525</v>
      </c>
      <c r="J155" s="34" t="s">
        <v>2491</v>
      </c>
      <c r="K155" s="34" t="s">
        <v>2517</v>
      </c>
      <c r="L155" s="45" t="str">
        <f>+VLOOKUP(G155,Inventario!B149:$E$10000,4,FALSE)</f>
        <v>Datos/información</v>
      </c>
      <c r="M155" s="44" t="s">
        <v>97</v>
      </c>
      <c r="N155" s="46"/>
      <c r="O155" s="34" t="s">
        <v>97</v>
      </c>
      <c r="P155" s="34" t="s">
        <v>97</v>
      </c>
      <c r="Q155" s="34" t="s">
        <v>97</v>
      </c>
      <c r="R155" s="34" t="s">
        <v>97</v>
      </c>
      <c r="S155" s="34" t="s">
        <v>81</v>
      </c>
      <c r="T155" s="46"/>
      <c r="U155" s="34" t="s">
        <v>82</v>
      </c>
      <c r="V155" s="34" t="s">
        <v>2312</v>
      </c>
      <c r="W155" s="34" t="s">
        <v>83</v>
      </c>
      <c r="X155" s="31"/>
      <c r="Y155" s="34" t="s">
        <v>512</v>
      </c>
      <c r="Z155" s="34" t="s">
        <v>515</v>
      </c>
      <c r="AA155" s="34" t="s">
        <v>289</v>
      </c>
      <c r="AB155" s="34" t="s">
        <v>699</v>
      </c>
      <c r="AC155" s="34" t="s">
        <v>85</v>
      </c>
      <c r="AD155" s="31"/>
      <c r="AE155" s="47" t="s">
        <v>24</v>
      </c>
      <c r="AF155" s="47" t="s">
        <v>24</v>
      </c>
      <c r="AG155" s="47" t="s">
        <v>24</v>
      </c>
      <c r="AH155" s="48" t="str">
        <f t="shared" si="3"/>
        <v>No Crítico</v>
      </c>
      <c r="AI155" s="46"/>
      <c r="AJ155" s="37" t="str">
        <f>IF(AE155=Clasificación!$B$9,Clasificación!$C$9,IF(AE155=Clasificación!$B$10,Clasificación!$C$10,IF(OR(AE155=Clasificación!$B$11,AE155=Clasificación!$C$11),Clasificación!$C$11,"Por clasificar")))</f>
        <v>Pública</v>
      </c>
      <c r="AK155" s="37" t="str">
        <f>IF(OR(AF155=Clasificación!$B$15,AF155=Clasificación!$B$16),Clasificación!$C$15,IF(AF155=Clasificación!$B$17,Clasificación!$C$17,"Por clasificar"))</f>
        <v>No Crítica</v>
      </c>
      <c r="AL155" s="37" t="str">
        <f>IF(OR(AG155=Clasificación!$B$22,AG155=Clasificación!$B$23),Clasificación!$C$22,IF(AG155=Clasificación!$B$24,Clasificación!$C$24,"Por clasificar"))</f>
        <v>No Crítica</v>
      </c>
    </row>
    <row r="156" spans="1:38" ht="56.25" x14ac:dyDescent="0.2">
      <c r="A156" s="112"/>
      <c r="B156" s="34">
        <v>148</v>
      </c>
      <c r="C156" s="34" t="s">
        <v>383</v>
      </c>
      <c r="D156" s="34" t="s">
        <v>512</v>
      </c>
      <c r="E156" s="34" t="s">
        <v>1444</v>
      </c>
      <c r="F156" s="44" t="str">
        <f>+VLOOKUP(G156,Inventario!B150:$D$10000,2,FALSE)</f>
        <v>AC148</v>
      </c>
      <c r="G156" s="35" t="s">
        <v>2013</v>
      </c>
      <c r="H156" s="45" t="str">
        <f>+VLOOKUP(G156,Inventario!B150:$E$10000,3,FALSE)</f>
        <v>Documento por el cual se realizar un convenio entre una o mas personas, llamada fideicomitente, para que administre o invierta los  bienes en beneficio propio, o de un tercero, cuyo valor documental es de carácter administrativo, contable, legal y jurídico.</v>
      </c>
      <c r="I156" s="35" t="s">
        <v>526</v>
      </c>
      <c r="J156" s="34" t="s">
        <v>2491</v>
      </c>
      <c r="K156" s="34" t="s">
        <v>2517</v>
      </c>
      <c r="L156" s="45" t="str">
        <f>+VLOOKUP(G156,Inventario!B150:$E$10000,4,FALSE)</f>
        <v>Datos/información</v>
      </c>
      <c r="M156" s="44" t="s">
        <v>97</v>
      </c>
      <c r="N156" s="46"/>
      <c r="O156" s="34" t="s">
        <v>97</v>
      </c>
      <c r="P156" s="34" t="s">
        <v>97</v>
      </c>
      <c r="Q156" s="34" t="s">
        <v>97</v>
      </c>
      <c r="R156" s="34" t="s">
        <v>97</v>
      </c>
      <c r="S156" s="34" t="s">
        <v>81</v>
      </c>
      <c r="T156" s="46"/>
      <c r="U156" s="34" t="s">
        <v>82</v>
      </c>
      <c r="V156" s="34" t="s">
        <v>2312</v>
      </c>
      <c r="W156" s="34" t="s">
        <v>83</v>
      </c>
      <c r="X156" s="31"/>
      <c r="Y156" s="34" t="s">
        <v>512</v>
      </c>
      <c r="Z156" s="34" t="s">
        <v>515</v>
      </c>
      <c r="AA156" s="34" t="s">
        <v>289</v>
      </c>
      <c r="AB156" s="34" t="s">
        <v>699</v>
      </c>
      <c r="AC156" s="34" t="s">
        <v>85</v>
      </c>
      <c r="AD156" s="31"/>
      <c r="AE156" s="47" t="s">
        <v>24</v>
      </c>
      <c r="AF156" s="47" t="s">
        <v>24</v>
      </c>
      <c r="AG156" s="47" t="s">
        <v>24</v>
      </c>
      <c r="AH156" s="48" t="str">
        <f t="shared" si="3"/>
        <v>No Crítico</v>
      </c>
      <c r="AI156" s="46"/>
      <c r="AJ156" s="37" t="str">
        <f>IF(AE156=Clasificación!$B$9,Clasificación!$C$9,IF(AE156=Clasificación!$B$10,Clasificación!$C$10,IF(OR(AE156=Clasificación!$B$11,AE156=Clasificación!$C$11),Clasificación!$C$11,"Por clasificar")))</f>
        <v>Pública</v>
      </c>
      <c r="AK156" s="37" t="str">
        <f>IF(OR(AF156=Clasificación!$B$15,AF156=Clasificación!$B$16),Clasificación!$C$15,IF(AF156=Clasificación!$B$17,Clasificación!$C$17,"Por clasificar"))</f>
        <v>No Crítica</v>
      </c>
      <c r="AL156" s="37" t="str">
        <f>IF(OR(AG156=Clasificación!$B$22,AG156=Clasificación!$B$23),Clasificación!$C$22,IF(AG156=Clasificación!$B$24,Clasificación!$C$24,"Por clasificar"))</f>
        <v>No Crítica</v>
      </c>
    </row>
    <row r="157" spans="1:38" ht="56.25" x14ac:dyDescent="0.2">
      <c r="A157" s="112"/>
      <c r="B157" s="34">
        <v>149</v>
      </c>
      <c r="C157" s="34" t="s">
        <v>383</v>
      </c>
      <c r="D157" s="34" t="s">
        <v>512</v>
      </c>
      <c r="E157" s="34" t="s">
        <v>1444</v>
      </c>
      <c r="F157" s="44" t="str">
        <f>+VLOOKUP(G157,Inventario!B151:$D$10000,2,FALSE)</f>
        <v>AC149</v>
      </c>
      <c r="G157" s="35" t="s">
        <v>2014</v>
      </c>
      <c r="H157" s="45" t="str">
        <f>+VLOOKUP(G157,Inventario!B151:$E$10000,3,FALSE)</f>
        <v>Documento que registra el seguimiento de la administración de los bienes que tiene a su cargo las fiduciarias de la Secretaría de Hacienda, cuyo valor documental es de carácter administrativo, contable, legal y jurídico.</v>
      </c>
      <c r="I157" s="35" t="s">
        <v>525</v>
      </c>
      <c r="J157" s="34" t="s">
        <v>2491</v>
      </c>
      <c r="K157" s="34" t="s">
        <v>2517</v>
      </c>
      <c r="L157" s="45" t="str">
        <f>+VLOOKUP(G157,Inventario!B151:$E$10000,4,FALSE)</f>
        <v>Datos/información</v>
      </c>
      <c r="M157" s="44" t="s">
        <v>97</v>
      </c>
      <c r="N157" s="46"/>
      <c r="O157" s="34" t="s">
        <v>97</v>
      </c>
      <c r="P157" s="34" t="s">
        <v>97</v>
      </c>
      <c r="Q157" s="34" t="s">
        <v>97</v>
      </c>
      <c r="R157" s="34" t="s">
        <v>97</v>
      </c>
      <c r="S157" s="34" t="s">
        <v>81</v>
      </c>
      <c r="T157" s="46"/>
      <c r="U157" s="34" t="s">
        <v>82</v>
      </c>
      <c r="V157" s="34" t="s">
        <v>2312</v>
      </c>
      <c r="W157" s="34" t="s">
        <v>83</v>
      </c>
      <c r="X157" s="31"/>
      <c r="Y157" s="34" t="s">
        <v>512</v>
      </c>
      <c r="Z157" s="34" t="s">
        <v>515</v>
      </c>
      <c r="AA157" s="34" t="s">
        <v>289</v>
      </c>
      <c r="AB157" s="34" t="s">
        <v>699</v>
      </c>
      <c r="AC157" s="34" t="s">
        <v>85</v>
      </c>
      <c r="AD157" s="31"/>
      <c r="AE157" s="47" t="s">
        <v>24</v>
      </c>
      <c r="AF157" s="47" t="s">
        <v>24</v>
      </c>
      <c r="AG157" s="47" t="s">
        <v>24</v>
      </c>
      <c r="AH157" s="48" t="str">
        <f t="shared" si="3"/>
        <v>No Crítico</v>
      </c>
      <c r="AI157" s="46"/>
      <c r="AJ157" s="37" t="str">
        <f>IF(AE157=Clasificación!$B$9,Clasificación!$C$9,IF(AE157=Clasificación!$B$10,Clasificación!$C$10,IF(OR(AE157=Clasificación!$B$11,AE157=Clasificación!$C$11),Clasificación!$C$11,"Por clasificar")))</f>
        <v>Pública</v>
      </c>
      <c r="AK157" s="37" t="str">
        <f>IF(OR(AF157=Clasificación!$B$15,AF157=Clasificación!$B$16),Clasificación!$C$15,IF(AF157=Clasificación!$B$17,Clasificación!$C$17,"Por clasificar"))</f>
        <v>No Crítica</v>
      </c>
      <c r="AL157" s="37" t="str">
        <f>IF(OR(AG157=Clasificación!$B$22,AG157=Clasificación!$B$23),Clasificación!$C$22,IF(AG157=Clasificación!$B$24,Clasificación!$C$24,"Por clasificar"))</f>
        <v>No Crítica</v>
      </c>
    </row>
    <row r="158" spans="1:38" ht="56.25" x14ac:dyDescent="0.2">
      <c r="A158" s="112"/>
      <c r="B158" s="34">
        <v>150</v>
      </c>
      <c r="C158" s="34" t="s">
        <v>383</v>
      </c>
      <c r="D158" s="34" t="s">
        <v>512</v>
      </c>
      <c r="E158" s="34" t="s">
        <v>1444</v>
      </c>
      <c r="F158" s="44" t="str">
        <f>+VLOOKUP(G158,Inventario!B152:$D$10000,2,FALSE)</f>
        <v>AC150</v>
      </c>
      <c r="G158" s="35" t="s">
        <v>2015</v>
      </c>
      <c r="H158" s="45" t="str">
        <f>+VLOOKUP(G158,Inventario!B152:$E$10000,3,FALSE)</f>
        <v>Documento en donde se registra el seguimiento y la toma de decisiones acerca de los contratos en fideicomiso, cuyo valor documental es de carácter administrativo, contable, legal y jurídico.</v>
      </c>
      <c r="I158" s="35" t="s">
        <v>525</v>
      </c>
      <c r="J158" s="34" t="s">
        <v>2491</v>
      </c>
      <c r="K158" s="34" t="s">
        <v>2517</v>
      </c>
      <c r="L158" s="45" t="str">
        <f>+VLOOKUP(G158,Inventario!B152:$E$10000,4,FALSE)</f>
        <v>Datos/información</v>
      </c>
      <c r="M158" s="44" t="s">
        <v>97</v>
      </c>
      <c r="N158" s="46"/>
      <c r="O158" s="34" t="s">
        <v>97</v>
      </c>
      <c r="P158" s="34" t="s">
        <v>97</v>
      </c>
      <c r="Q158" s="34" t="s">
        <v>97</v>
      </c>
      <c r="R158" s="34" t="s">
        <v>97</v>
      </c>
      <c r="S158" s="34" t="s">
        <v>81</v>
      </c>
      <c r="T158" s="46"/>
      <c r="U158" s="34" t="s">
        <v>82</v>
      </c>
      <c r="V158" s="34" t="s">
        <v>2312</v>
      </c>
      <c r="W158" s="34" t="s">
        <v>83</v>
      </c>
      <c r="X158" s="31"/>
      <c r="Y158" s="34" t="s">
        <v>512</v>
      </c>
      <c r="Z158" s="34" t="s">
        <v>515</v>
      </c>
      <c r="AA158" s="34" t="s">
        <v>289</v>
      </c>
      <c r="AB158" s="34" t="s">
        <v>699</v>
      </c>
      <c r="AC158" s="34" t="s">
        <v>85</v>
      </c>
      <c r="AD158" s="31"/>
      <c r="AE158" s="47" t="s">
        <v>24</v>
      </c>
      <c r="AF158" s="47" t="s">
        <v>24</v>
      </c>
      <c r="AG158" s="47" t="s">
        <v>24</v>
      </c>
      <c r="AH158" s="48" t="str">
        <f t="shared" si="3"/>
        <v>No Crítico</v>
      </c>
      <c r="AI158" s="46"/>
      <c r="AJ158" s="37" t="str">
        <f>IF(AE158=Clasificación!$B$9,Clasificación!$C$9,IF(AE158=Clasificación!$B$10,Clasificación!$C$10,IF(OR(AE158=Clasificación!$B$11,AE158=Clasificación!$C$11),Clasificación!$C$11,"Por clasificar")))</f>
        <v>Pública</v>
      </c>
      <c r="AK158" s="37" t="str">
        <f>IF(OR(AF158=Clasificación!$B$15,AF158=Clasificación!$B$16),Clasificación!$C$15,IF(AF158=Clasificación!$B$17,Clasificación!$C$17,"Por clasificar"))</f>
        <v>No Crítica</v>
      </c>
      <c r="AL158" s="37" t="str">
        <f>IF(OR(AG158=Clasificación!$B$22,AG158=Clasificación!$B$23),Clasificación!$C$22,IF(AG158=Clasificación!$B$24,Clasificación!$C$24,"Por clasificar"))</f>
        <v>No Crítica</v>
      </c>
    </row>
    <row r="159" spans="1:38" ht="56.25" x14ac:dyDescent="0.2">
      <c r="A159" s="112"/>
      <c r="B159" s="34">
        <v>151</v>
      </c>
      <c r="C159" s="34" t="s">
        <v>383</v>
      </c>
      <c r="D159" s="34" t="s">
        <v>512</v>
      </c>
      <c r="E159" s="34" t="s">
        <v>1444</v>
      </c>
      <c r="F159" s="44" t="str">
        <f>+VLOOKUP(G159,Inventario!B153:$D$10000,2,FALSE)</f>
        <v>AC151</v>
      </c>
      <c r="G159" s="35" t="s">
        <v>2016</v>
      </c>
      <c r="H159" s="45" t="str">
        <f>+VLOOKUP(G159,Inventario!B153:$E$10000,3,FALSE)</f>
        <v>Documento que propone técnicamente un concepto de un tema de dación en pago, cuyo valor documental es de carácter administrativo, contable, legal y jurídico.</v>
      </c>
      <c r="I159" s="35" t="s">
        <v>525</v>
      </c>
      <c r="J159" s="34" t="s">
        <v>2491</v>
      </c>
      <c r="K159" s="34" t="s">
        <v>2516</v>
      </c>
      <c r="L159" s="45" t="str">
        <f>+VLOOKUP(G159,Inventario!B153:$E$10000,4,FALSE)</f>
        <v>Datos/información</v>
      </c>
      <c r="M159" s="44" t="s">
        <v>97</v>
      </c>
      <c r="N159" s="46"/>
      <c r="O159" s="34" t="s">
        <v>97</v>
      </c>
      <c r="P159" s="34" t="s">
        <v>97</v>
      </c>
      <c r="Q159" s="34" t="s">
        <v>97</v>
      </c>
      <c r="R159" s="34" t="s">
        <v>97</v>
      </c>
      <c r="S159" s="34" t="s">
        <v>81</v>
      </c>
      <c r="T159" s="46"/>
      <c r="U159" s="34" t="s">
        <v>82</v>
      </c>
      <c r="V159" s="34" t="s">
        <v>2312</v>
      </c>
      <c r="W159" s="34" t="s">
        <v>83</v>
      </c>
      <c r="X159" s="31"/>
      <c r="Y159" s="34" t="s">
        <v>512</v>
      </c>
      <c r="Z159" s="34" t="s">
        <v>515</v>
      </c>
      <c r="AA159" s="34" t="s">
        <v>289</v>
      </c>
      <c r="AB159" s="34" t="s">
        <v>699</v>
      </c>
      <c r="AC159" s="34" t="s">
        <v>85</v>
      </c>
      <c r="AD159" s="31"/>
      <c r="AE159" s="47" t="s">
        <v>24</v>
      </c>
      <c r="AF159" s="47" t="s">
        <v>24</v>
      </c>
      <c r="AG159" s="47" t="s">
        <v>24</v>
      </c>
      <c r="AH159" s="48" t="str">
        <f t="shared" si="3"/>
        <v>No Crítico</v>
      </c>
      <c r="AI159" s="46"/>
      <c r="AJ159" s="37" t="str">
        <f>IF(AE159=Clasificación!$B$9,Clasificación!$C$9,IF(AE159=Clasificación!$B$10,Clasificación!$C$10,IF(OR(AE159=Clasificación!$B$11,AE159=Clasificación!$C$11),Clasificación!$C$11,"Por clasificar")))</f>
        <v>Pública</v>
      </c>
      <c r="AK159" s="37" t="str">
        <f>IF(OR(AF159=Clasificación!$B$15,AF159=Clasificación!$B$16),Clasificación!$C$15,IF(AF159=Clasificación!$B$17,Clasificación!$C$17,"Por clasificar"))</f>
        <v>No Crítica</v>
      </c>
      <c r="AL159" s="37" t="str">
        <f>IF(OR(AG159=Clasificación!$B$22,AG159=Clasificación!$B$23),Clasificación!$C$22,IF(AG159=Clasificación!$B$24,Clasificación!$C$24,"Por clasificar"))</f>
        <v>No Crítica</v>
      </c>
    </row>
    <row r="160" spans="1:38" ht="56.25" x14ac:dyDescent="0.2">
      <c r="A160" s="112"/>
      <c r="B160" s="34">
        <v>152</v>
      </c>
      <c r="C160" s="34" t="s">
        <v>383</v>
      </c>
      <c r="D160" s="34" t="s">
        <v>512</v>
      </c>
      <c r="E160" s="34" t="s">
        <v>1445</v>
      </c>
      <c r="F160" s="44" t="str">
        <f>+VLOOKUP(G160,Inventario!B154:$D$10000,2,FALSE)</f>
        <v>AC152</v>
      </c>
      <c r="G160" s="35" t="s">
        <v>2017</v>
      </c>
      <c r="H160" s="45" t="str">
        <f>+VLOOKUP(G160,Inventario!B154:$E$10000,3,FALSE)</f>
        <v>Documento que constata la entrega de los bienes, cuyo valor documental es de carácter administrativo, contable, legal y jurídico.</v>
      </c>
      <c r="I160" s="35" t="s">
        <v>521</v>
      </c>
      <c r="J160" s="34" t="s">
        <v>2502</v>
      </c>
      <c r="K160" s="34" t="s">
        <v>2312</v>
      </c>
      <c r="L160" s="45" t="str">
        <f>+VLOOKUP(G160,Inventario!B154:$E$10000,4,FALSE)</f>
        <v>Datos/información</v>
      </c>
      <c r="M160" s="44" t="s">
        <v>97</v>
      </c>
      <c r="N160" s="46"/>
      <c r="O160" s="34" t="s">
        <v>97</v>
      </c>
      <c r="P160" s="34" t="s">
        <v>97</v>
      </c>
      <c r="Q160" s="34" t="s">
        <v>97</v>
      </c>
      <c r="R160" s="34" t="s">
        <v>97</v>
      </c>
      <c r="S160" s="34" t="s">
        <v>81</v>
      </c>
      <c r="T160" s="46"/>
      <c r="U160" s="34" t="s">
        <v>82</v>
      </c>
      <c r="V160" s="34" t="s">
        <v>2312</v>
      </c>
      <c r="W160" s="34" t="s">
        <v>83</v>
      </c>
      <c r="X160" s="31"/>
      <c r="Y160" s="34" t="s">
        <v>512</v>
      </c>
      <c r="Z160" s="34" t="s">
        <v>515</v>
      </c>
      <c r="AA160" s="34" t="s">
        <v>289</v>
      </c>
      <c r="AB160" s="34" t="s">
        <v>710</v>
      </c>
      <c r="AC160" s="34" t="s">
        <v>85</v>
      </c>
      <c r="AD160" s="31"/>
      <c r="AE160" s="47" t="s">
        <v>24</v>
      </c>
      <c r="AF160" s="47" t="s">
        <v>24</v>
      </c>
      <c r="AG160" s="47" t="s">
        <v>24</v>
      </c>
      <c r="AH160" s="48" t="str">
        <f t="shared" si="3"/>
        <v>No Crítico</v>
      </c>
      <c r="AI160" s="46"/>
      <c r="AJ160" s="37" t="str">
        <f>IF(AE160=Clasificación!$B$9,Clasificación!$C$9,IF(AE160=Clasificación!$B$10,Clasificación!$C$10,IF(OR(AE160=Clasificación!$B$11,AE160=Clasificación!$C$11),Clasificación!$C$11,"Por clasificar")))</f>
        <v>Pública</v>
      </c>
      <c r="AK160" s="37" t="str">
        <f>IF(OR(AF160=Clasificación!$B$15,AF160=Clasificación!$B$16),Clasificación!$C$15,IF(AF160=Clasificación!$B$17,Clasificación!$C$17,"Por clasificar"))</f>
        <v>No Crítica</v>
      </c>
      <c r="AL160" s="37" t="str">
        <f>IF(OR(AG160=Clasificación!$B$22,AG160=Clasificación!$B$23),Clasificación!$C$22,IF(AG160=Clasificación!$B$24,Clasificación!$C$24,"Por clasificar"))</f>
        <v>No Crítica</v>
      </c>
    </row>
    <row r="161" spans="1:38" ht="56.25" x14ac:dyDescent="0.2">
      <c r="A161" s="112"/>
      <c r="B161" s="34">
        <v>153</v>
      </c>
      <c r="C161" s="34" t="s">
        <v>383</v>
      </c>
      <c r="D161" s="34" t="s">
        <v>512</v>
      </c>
      <c r="E161" s="34" t="s">
        <v>1445</v>
      </c>
      <c r="F161" s="44" t="str">
        <f>+VLOOKUP(G161,Inventario!B155:$D$10000,2,FALSE)</f>
        <v>AC153</v>
      </c>
      <c r="G161" s="35" t="s">
        <v>2018</v>
      </c>
      <c r="H161" s="45" t="str">
        <f>+VLOOKUP(G161,Inventario!B155:$E$10000,3,FALSE)</f>
        <v>Documento  con el listado de los bienes recibidos con el valor asignado  reportado a la Dirección Distrital de Contabilidad, cuyo valor documental es de carácter administrativo, contable, legal y jurídico.</v>
      </c>
      <c r="I161" s="35" t="s">
        <v>521</v>
      </c>
      <c r="J161" s="34" t="s">
        <v>2502</v>
      </c>
      <c r="K161" s="34" t="s">
        <v>2312</v>
      </c>
      <c r="L161" s="45" t="str">
        <f>+VLOOKUP(G161,Inventario!B155:$E$10000,4,FALSE)</f>
        <v>Datos/información</v>
      </c>
      <c r="M161" s="44" t="s">
        <v>97</v>
      </c>
      <c r="N161" s="46"/>
      <c r="O161" s="34" t="s">
        <v>97</v>
      </c>
      <c r="P161" s="34" t="s">
        <v>97</v>
      </c>
      <c r="Q161" s="34" t="s">
        <v>97</v>
      </c>
      <c r="R161" s="34" t="s">
        <v>97</v>
      </c>
      <c r="S161" s="34" t="s">
        <v>81</v>
      </c>
      <c r="T161" s="46"/>
      <c r="U161" s="34" t="s">
        <v>82</v>
      </c>
      <c r="V161" s="34" t="s">
        <v>2312</v>
      </c>
      <c r="W161" s="34" t="s">
        <v>83</v>
      </c>
      <c r="X161" s="31"/>
      <c r="Y161" s="34" t="s">
        <v>512</v>
      </c>
      <c r="Z161" s="34" t="s">
        <v>515</v>
      </c>
      <c r="AA161" s="34" t="s">
        <v>289</v>
      </c>
      <c r="AB161" s="34" t="s">
        <v>711</v>
      </c>
      <c r="AC161" s="34" t="s">
        <v>85</v>
      </c>
      <c r="AD161" s="31"/>
      <c r="AE161" s="47" t="s">
        <v>24</v>
      </c>
      <c r="AF161" s="47" t="s">
        <v>24</v>
      </c>
      <c r="AG161" s="47" t="s">
        <v>24</v>
      </c>
      <c r="AH161" s="48" t="str">
        <f t="shared" si="3"/>
        <v>No Crítico</v>
      </c>
      <c r="AI161" s="46"/>
      <c r="AJ161" s="37" t="str">
        <f>IF(AE161=Clasificación!$B$9,Clasificación!$C$9,IF(AE161=Clasificación!$B$10,Clasificación!$C$10,IF(OR(AE161=Clasificación!$B$11,AE161=Clasificación!$C$11),Clasificación!$C$11,"Por clasificar")))</f>
        <v>Pública</v>
      </c>
      <c r="AK161" s="37" t="str">
        <f>IF(OR(AF161=Clasificación!$B$15,AF161=Clasificación!$B$16),Clasificación!$C$15,IF(AF161=Clasificación!$B$17,Clasificación!$C$17,"Por clasificar"))</f>
        <v>No Crítica</v>
      </c>
      <c r="AL161" s="37" t="str">
        <f>IF(OR(AG161=Clasificación!$B$22,AG161=Clasificación!$B$23),Clasificación!$C$22,IF(AG161=Clasificación!$B$24,Clasificación!$C$24,"Por clasificar"))</f>
        <v>No Crítica</v>
      </c>
    </row>
    <row r="162" spans="1:38" ht="56.25" x14ac:dyDescent="0.2">
      <c r="A162" s="112"/>
      <c r="B162" s="34">
        <v>154</v>
      </c>
      <c r="C162" s="34" t="s">
        <v>383</v>
      </c>
      <c r="D162" s="34" t="s">
        <v>512</v>
      </c>
      <c r="E162" s="34" t="s">
        <v>1445</v>
      </c>
      <c r="F162" s="44" t="str">
        <f>+VLOOKUP(G162,Inventario!B156:$D$10000,2,FALSE)</f>
        <v>AC154</v>
      </c>
      <c r="G162" s="35" t="s">
        <v>2019</v>
      </c>
      <c r="H162" s="45" t="str">
        <f>+VLOOKUP(G162,Inventario!B156:$E$10000,3,FALSE)</f>
        <v>Oficios remisorios e informativos de trámite, cuyo valor documental es de carácter administrativo, contable, legal y jurídico.</v>
      </c>
      <c r="I162" s="35" t="s">
        <v>513</v>
      </c>
      <c r="J162" s="34" t="s">
        <v>2502</v>
      </c>
      <c r="K162" s="34" t="s">
        <v>2312</v>
      </c>
      <c r="L162" s="45" t="str">
        <f>+VLOOKUP(G162,Inventario!B156:$E$10000,4,FALSE)</f>
        <v>Datos/información</v>
      </c>
      <c r="M162" s="44" t="s">
        <v>97</v>
      </c>
      <c r="N162" s="46"/>
      <c r="O162" s="34" t="s">
        <v>97</v>
      </c>
      <c r="P162" s="34" t="s">
        <v>97</v>
      </c>
      <c r="Q162" s="34" t="s">
        <v>97</v>
      </c>
      <c r="R162" s="34" t="s">
        <v>97</v>
      </c>
      <c r="S162" s="34" t="s">
        <v>81</v>
      </c>
      <c r="T162" s="46"/>
      <c r="U162" s="34" t="s">
        <v>82</v>
      </c>
      <c r="V162" s="34" t="s">
        <v>2312</v>
      </c>
      <c r="W162" s="34" t="s">
        <v>83</v>
      </c>
      <c r="X162" s="31"/>
      <c r="Y162" s="34" t="s">
        <v>512</v>
      </c>
      <c r="Z162" s="34" t="s">
        <v>515</v>
      </c>
      <c r="AA162" s="34" t="s">
        <v>289</v>
      </c>
      <c r="AB162" s="34" t="s">
        <v>527</v>
      </c>
      <c r="AC162" s="34" t="s">
        <v>85</v>
      </c>
      <c r="AD162" s="31"/>
      <c r="AE162" s="47" t="s">
        <v>24</v>
      </c>
      <c r="AF162" s="47" t="s">
        <v>24</v>
      </c>
      <c r="AG162" s="47" t="s">
        <v>24</v>
      </c>
      <c r="AH162" s="48" t="str">
        <f t="shared" si="3"/>
        <v>No Crítico</v>
      </c>
      <c r="AI162" s="46"/>
      <c r="AJ162" s="37" t="str">
        <f>IF(AE162=Clasificación!$B$9,Clasificación!$C$9,IF(AE162=Clasificación!$B$10,Clasificación!$C$10,IF(OR(AE162=Clasificación!$B$11,AE162=Clasificación!$C$11),Clasificación!$C$11,"Por clasificar")))</f>
        <v>Pública</v>
      </c>
      <c r="AK162" s="37" t="str">
        <f>IF(OR(AF162=Clasificación!$B$15,AF162=Clasificación!$B$16),Clasificación!$C$15,IF(AF162=Clasificación!$B$17,Clasificación!$C$17,"Por clasificar"))</f>
        <v>No Crítica</v>
      </c>
      <c r="AL162" s="37" t="str">
        <f>IF(OR(AG162=Clasificación!$B$22,AG162=Clasificación!$B$23),Clasificación!$C$22,IF(AG162=Clasificación!$B$24,Clasificación!$C$24,"Por clasificar"))</f>
        <v>No Crítica</v>
      </c>
    </row>
    <row r="163" spans="1:38" ht="56.25" x14ac:dyDescent="0.2">
      <c r="A163" s="112"/>
      <c r="B163" s="34">
        <v>155</v>
      </c>
      <c r="C163" s="34" t="s">
        <v>383</v>
      </c>
      <c r="D163" s="34" t="s">
        <v>512</v>
      </c>
      <c r="E163" s="34" t="s">
        <v>1446</v>
      </c>
      <c r="F163" s="44" t="str">
        <f>+VLOOKUP(G163,Inventario!B157:$D$10000,2,FALSE)</f>
        <v>AC155</v>
      </c>
      <c r="G163" s="35" t="s">
        <v>2020</v>
      </c>
      <c r="H163" s="45" t="str">
        <f>+VLOOKUP(G163,Inventario!B157:$E$10000,3,FALSE)</f>
        <v>Documento en donde se registran las decisiones documentales tomadas para la valoración documental de las entidades liquidadas, cuyo valor documental es de carácter administrativo, legal y jurídico.</v>
      </c>
      <c r="I163" s="35" t="s">
        <v>513</v>
      </c>
      <c r="J163" s="34" t="s">
        <v>2495</v>
      </c>
      <c r="K163" s="34" t="s">
        <v>2546</v>
      </c>
      <c r="L163" s="45" t="str">
        <f>+VLOOKUP(G163,Inventario!B157:$E$10000,4,FALSE)</f>
        <v>Datos/información</v>
      </c>
      <c r="M163" s="44" t="s">
        <v>97</v>
      </c>
      <c r="N163" s="49"/>
      <c r="O163" s="34" t="s">
        <v>97</v>
      </c>
      <c r="P163" s="34" t="s">
        <v>97</v>
      </c>
      <c r="Q163" s="34" t="s">
        <v>97</v>
      </c>
      <c r="R163" s="34" t="s">
        <v>97</v>
      </c>
      <c r="S163" s="34" t="s">
        <v>81</v>
      </c>
      <c r="T163" s="49"/>
      <c r="U163" s="34" t="s">
        <v>82</v>
      </c>
      <c r="V163" s="34" t="s">
        <v>2312</v>
      </c>
      <c r="W163" s="34" t="s">
        <v>83</v>
      </c>
      <c r="X163" s="31"/>
      <c r="Y163" s="34" t="s">
        <v>512</v>
      </c>
      <c r="Z163" s="34" t="s">
        <v>515</v>
      </c>
      <c r="AA163" s="34" t="s">
        <v>289</v>
      </c>
      <c r="AB163" s="34" t="s">
        <v>1599</v>
      </c>
      <c r="AC163" s="34" t="s">
        <v>85</v>
      </c>
      <c r="AD163" s="66"/>
      <c r="AE163" s="50" t="s">
        <v>24</v>
      </c>
      <c r="AF163" s="50" t="s">
        <v>24</v>
      </c>
      <c r="AG163" s="50" t="s">
        <v>24</v>
      </c>
      <c r="AH163" s="48" t="str">
        <f t="shared" si="3"/>
        <v>No Crítico</v>
      </c>
      <c r="AI163" s="46"/>
      <c r="AJ163" s="37" t="str">
        <f>IF(AE163=Clasificación!$B$9,Clasificación!$C$9,IF(AE163=Clasificación!$B$10,Clasificación!$C$10,IF(OR(AE163=Clasificación!$B$11,AE163=Clasificación!$C$11),Clasificación!$C$11,"Por clasificar")))</f>
        <v>Pública</v>
      </c>
      <c r="AK163" s="37" t="str">
        <f>IF(OR(AF163=Clasificación!$B$15,AF163=Clasificación!$B$16),Clasificación!$C$15,IF(AF163=Clasificación!$B$17,Clasificación!$C$17,"Por clasificar"))</f>
        <v>No Crítica</v>
      </c>
      <c r="AL163" s="37" t="str">
        <f>IF(OR(AG163=Clasificación!$B$22,AG163=Clasificación!$B$23),Clasificación!$C$22,IF(AG163=Clasificación!$B$24,Clasificación!$C$24,"Por clasificar"))</f>
        <v>No Crítica</v>
      </c>
    </row>
    <row r="164" spans="1:38" ht="56.25" x14ac:dyDescent="0.2">
      <c r="A164" s="112"/>
      <c r="B164" s="34">
        <v>156</v>
      </c>
      <c r="C164" s="34" t="s">
        <v>383</v>
      </c>
      <c r="D164" s="34" t="s">
        <v>512</v>
      </c>
      <c r="E164" s="34" t="s">
        <v>1446</v>
      </c>
      <c r="F164" s="44" t="str">
        <f>+VLOOKUP(G164,Inventario!B158:$D$10000,2,FALSE)</f>
        <v>AC156</v>
      </c>
      <c r="G164" s="35" t="s">
        <v>2021</v>
      </c>
      <c r="H164" s="45" t="str">
        <f>+VLOOKUP(G164,Inventario!B158:$E$10000,3,FALSE)</f>
        <v>Documento que registra las Series Documentales y su respectiva  codificación, cuyo valor documental es de carácter administrativo, legal y jurídico.</v>
      </c>
      <c r="I164" s="35" t="s">
        <v>513</v>
      </c>
      <c r="J164" s="34" t="s">
        <v>2495</v>
      </c>
      <c r="K164" s="34" t="s">
        <v>2546</v>
      </c>
      <c r="L164" s="45" t="str">
        <f>+VLOOKUP(G164,Inventario!B158:$E$10000,4,FALSE)</f>
        <v>Datos/información</v>
      </c>
      <c r="M164" s="44" t="s">
        <v>97</v>
      </c>
      <c r="N164" s="49"/>
      <c r="O164" s="34" t="s">
        <v>97</v>
      </c>
      <c r="P164" s="34" t="s">
        <v>97</v>
      </c>
      <c r="Q164" s="34" t="s">
        <v>97</v>
      </c>
      <c r="R164" s="34" t="s">
        <v>97</v>
      </c>
      <c r="S164" s="34" t="s">
        <v>81</v>
      </c>
      <c r="T164" s="49"/>
      <c r="U164" s="34" t="s">
        <v>82</v>
      </c>
      <c r="V164" s="34" t="s">
        <v>2312</v>
      </c>
      <c r="W164" s="34" t="s">
        <v>83</v>
      </c>
      <c r="X164" s="31"/>
      <c r="Y164" s="34" t="s">
        <v>512</v>
      </c>
      <c r="Z164" s="34" t="s">
        <v>515</v>
      </c>
      <c r="AA164" s="34" t="s">
        <v>289</v>
      </c>
      <c r="AB164" s="34" t="s">
        <v>1599</v>
      </c>
      <c r="AC164" s="34" t="s">
        <v>85</v>
      </c>
      <c r="AD164" s="66"/>
      <c r="AE164" s="50" t="s">
        <v>24</v>
      </c>
      <c r="AF164" s="50" t="s">
        <v>24</v>
      </c>
      <c r="AG164" s="50" t="s">
        <v>24</v>
      </c>
      <c r="AH164" s="48" t="str">
        <f t="shared" si="3"/>
        <v>No Crítico</v>
      </c>
      <c r="AI164" s="46"/>
      <c r="AJ164" s="37" t="str">
        <f>IF(AE164=Clasificación!$B$9,Clasificación!$C$9,IF(AE164=Clasificación!$B$10,Clasificación!$C$10,IF(OR(AE164=Clasificación!$B$11,AE164=Clasificación!$C$11),Clasificación!$C$11,"Por clasificar")))</f>
        <v>Pública</v>
      </c>
      <c r="AK164" s="37" t="str">
        <f>IF(OR(AF164=Clasificación!$B$15,AF164=Clasificación!$B$16),Clasificación!$C$15,IF(AF164=Clasificación!$B$17,Clasificación!$C$17,"Por clasificar"))</f>
        <v>No Crítica</v>
      </c>
      <c r="AL164" s="37" t="str">
        <f>IF(OR(AG164=Clasificación!$B$22,AG164=Clasificación!$B$23),Clasificación!$C$22,IF(AG164=Clasificación!$B$24,Clasificación!$C$24,"Por clasificar"))</f>
        <v>No Crítica</v>
      </c>
    </row>
    <row r="165" spans="1:38" ht="56.25" x14ac:dyDescent="0.2">
      <c r="A165" s="112"/>
      <c r="B165" s="34">
        <v>157</v>
      </c>
      <c r="C165" s="34" t="s">
        <v>383</v>
      </c>
      <c r="D165" s="34" t="s">
        <v>512</v>
      </c>
      <c r="E165" s="34" t="s">
        <v>1446</v>
      </c>
      <c r="F165" s="44" t="str">
        <f>+VLOOKUP(G165,Inventario!B159:$D$10000,2,FALSE)</f>
        <v>AC157</v>
      </c>
      <c r="G165" s="35" t="s">
        <v>2022</v>
      </c>
      <c r="H165" s="45" t="str">
        <f>+VLOOKUP(G165,Inventario!B159:$E$10000,3,FALSE)</f>
        <v>Documento que evidencia las diferentes estructuras  y las funciones desempeñadas por cada dependencia a través del tiempo, administrativo, legal y jurídico.</v>
      </c>
      <c r="I165" s="35" t="s">
        <v>513</v>
      </c>
      <c r="J165" s="34" t="s">
        <v>2495</v>
      </c>
      <c r="K165" s="34" t="s">
        <v>2546</v>
      </c>
      <c r="L165" s="45" t="str">
        <f>+VLOOKUP(G165,Inventario!B159:$E$10000,4,FALSE)</f>
        <v>Datos/información</v>
      </c>
      <c r="M165" s="44" t="s">
        <v>97</v>
      </c>
      <c r="N165" s="49"/>
      <c r="O165" s="34" t="s">
        <v>97</v>
      </c>
      <c r="P165" s="34" t="s">
        <v>97</v>
      </c>
      <c r="Q165" s="34" t="s">
        <v>97</v>
      </c>
      <c r="R165" s="34" t="s">
        <v>97</v>
      </c>
      <c r="S165" s="34" t="s">
        <v>81</v>
      </c>
      <c r="T165" s="49"/>
      <c r="U165" s="34" t="s">
        <v>82</v>
      </c>
      <c r="V165" s="34" t="s">
        <v>2312</v>
      </c>
      <c r="W165" s="34" t="s">
        <v>83</v>
      </c>
      <c r="X165" s="31"/>
      <c r="Y165" s="34" t="s">
        <v>512</v>
      </c>
      <c r="Z165" s="34" t="s">
        <v>515</v>
      </c>
      <c r="AA165" s="34" t="s">
        <v>289</v>
      </c>
      <c r="AB165" s="34" t="s">
        <v>1599</v>
      </c>
      <c r="AC165" s="34" t="s">
        <v>85</v>
      </c>
      <c r="AD165" s="66"/>
      <c r="AE165" s="50" t="s">
        <v>24</v>
      </c>
      <c r="AF165" s="50" t="s">
        <v>24</v>
      </c>
      <c r="AG165" s="50" t="s">
        <v>24</v>
      </c>
      <c r="AH165" s="48" t="str">
        <f t="shared" si="3"/>
        <v>No Crítico</v>
      </c>
      <c r="AI165" s="46"/>
      <c r="AJ165" s="37" t="str">
        <f>IF(AE165=Clasificación!$B$9,Clasificación!$C$9,IF(AE165=Clasificación!$B$10,Clasificación!$C$10,IF(OR(AE165=Clasificación!$B$11,AE165=Clasificación!$C$11),Clasificación!$C$11,"Por clasificar")))</f>
        <v>Pública</v>
      </c>
      <c r="AK165" s="37" t="str">
        <f>IF(OR(AF165=Clasificación!$B$15,AF165=Clasificación!$B$16),Clasificación!$C$15,IF(AF165=Clasificación!$B$17,Clasificación!$C$17,"Por clasificar"))</f>
        <v>No Crítica</v>
      </c>
      <c r="AL165" s="37" t="str">
        <f>IF(OR(AG165=Clasificación!$B$22,AG165=Clasificación!$B$23),Clasificación!$C$22,IF(AG165=Clasificación!$B$24,Clasificación!$C$24,"Por clasificar"))</f>
        <v>No Crítica</v>
      </c>
    </row>
    <row r="166" spans="1:38" ht="56.25" x14ac:dyDescent="0.2">
      <c r="A166" s="112"/>
      <c r="B166" s="34">
        <v>158</v>
      </c>
      <c r="C166" s="34" t="s">
        <v>383</v>
      </c>
      <c r="D166" s="34" t="s">
        <v>512</v>
      </c>
      <c r="E166" s="34" t="s">
        <v>1446</v>
      </c>
      <c r="F166" s="44" t="str">
        <f>+VLOOKUP(G166,Inventario!B160:$D$10000,2,FALSE)</f>
        <v>AC158</v>
      </c>
      <c r="G166" s="35" t="s">
        <v>2023</v>
      </c>
      <c r="H166" s="45" t="str">
        <f>+VLOOKUP(G166,Inventario!B160:$E$10000,3,FALSE)</f>
        <v>Soportes específicos para documentar la valoración, cuyo valor documental es de carácter administrativo, legal y jurídico.</v>
      </c>
      <c r="I166" s="35" t="s">
        <v>513</v>
      </c>
      <c r="J166" s="34" t="s">
        <v>2495</v>
      </c>
      <c r="K166" s="34" t="s">
        <v>2546</v>
      </c>
      <c r="L166" s="45" t="str">
        <f>+VLOOKUP(G166,Inventario!B160:$E$10000,4,FALSE)</f>
        <v>Datos/información</v>
      </c>
      <c r="M166" s="44" t="s">
        <v>97</v>
      </c>
      <c r="N166" s="49"/>
      <c r="O166" s="34" t="s">
        <v>97</v>
      </c>
      <c r="P166" s="34" t="s">
        <v>97</v>
      </c>
      <c r="Q166" s="34" t="s">
        <v>97</v>
      </c>
      <c r="R166" s="34" t="s">
        <v>97</v>
      </c>
      <c r="S166" s="34" t="s">
        <v>81</v>
      </c>
      <c r="T166" s="49"/>
      <c r="U166" s="34" t="s">
        <v>82</v>
      </c>
      <c r="V166" s="34" t="s">
        <v>2312</v>
      </c>
      <c r="W166" s="34" t="s">
        <v>83</v>
      </c>
      <c r="X166" s="31"/>
      <c r="Y166" s="34" t="s">
        <v>512</v>
      </c>
      <c r="Z166" s="34" t="s">
        <v>515</v>
      </c>
      <c r="AA166" s="34" t="s">
        <v>289</v>
      </c>
      <c r="AB166" s="34" t="s">
        <v>1599</v>
      </c>
      <c r="AC166" s="34" t="s">
        <v>85</v>
      </c>
      <c r="AD166" s="66"/>
      <c r="AE166" s="50" t="s">
        <v>24</v>
      </c>
      <c r="AF166" s="50" t="s">
        <v>24</v>
      </c>
      <c r="AG166" s="50" t="s">
        <v>24</v>
      </c>
      <c r="AH166" s="48" t="str">
        <f t="shared" si="3"/>
        <v>No Crítico</v>
      </c>
      <c r="AI166" s="46"/>
      <c r="AJ166" s="37" t="str">
        <f>IF(AE166=Clasificación!$B$9,Clasificación!$C$9,IF(AE166=Clasificación!$B$10,Clasificación!$C$10,IF(OR(AE166=Clasificación!$B$11,AE166=Clasificación!$C$11),Clasificación!$C$11,"Por clasificar")))</f>
        <v>Pública</v>
      </c>
      <c r="AK166" s="37" t="str">
        <f>IF(OR(AF166=Clasificación!$B$15,AF166=Clasificación!$B$16),Clasificación!$C$15,IF(AF166=Clasificación!$B$17,Clasificación!$C$17,"Por clasificar"))</f>
        <v>No Crítica</v>
      </c>
      <c r="AL166" s="37" t="str">
        <f>IF(OR(AG166=Clasificación!$B$22,AG166=Clasificación!$B$23),Clasificación!$C$22,IF(AG166=Clasificación!$B$24,Clasificación!$C$24,"Por clasificar"))</f>
        <v>No Crítica</v>
      </c>
    </row>
    <row r="167" spans="1:38" ht="56.25" x14ac:dyDescent="0.2">
      <c r="A167" s="112"/>
      <c r="B167" s="34">
        <v>159</v>
      </c>
      <c r="C167" s="34" t="s">
        <v>383</v>
      </c>
      <c r="D167" s="34" t="s">
        <v>512</v>
      </c>
      <c r="E167" s="34" t="s">
        <v>1446</v>
      </c>
      <c r="F167" s="44" t="str">
        <f>+VLOOKUP(G167,Inventario!B161:$D$10000,2,FALSE)</f>
        <v>AC159</v>
      </c>
      <c r="G167" s="35" t="s">
        <v>2024</v>
      </c>
      <c r="H167" s="45" t="str">
        <f>+VLOOKUP(G167,Inventario!B161:$E$10000,3,FALSE)</f>
        <v>Documentos que registran la estructura orgánico funcional de cada una de las entidades en liquidación, cuyo valor documental es de carácter administrativo, legal y jurídico.</v>
      </c>
      <c r="I167" s="35" t="s">
        <v>513</v>
      </c>
      <c r="J167" s="34" t="s">
        <v>2495</v>
      </c>
      <c r="K167" s="34" t="s">
        <v>2546</v>
      </c>
      <c r="L167" s="45" t="str">
        <f>+VLOOKUP(G167,Inventario!B161:$E$10000,4,FALSE)</f>
        <v>Datos/información</v>
      </c>
      <c r="M167" s="44" t="s">
        <v>97</v>
      </c>
      <c r="N167" s="49"/>
      <c r="O167" s="34" t="s">
        <v>97</v>
      </c>
      <c r="P167" s="34" t="s">
        <v>97</v>
      </c>
      <c r="Q167" s="34" t="s">
        <v>97</v>
      </c>
      <c r="R167" s="34" t="s">
        <v>97</v>
      </c>
      <c r="S167" s="34" t="s">
        <v>81</v>
      </c>
      <c r="T167" s="49"/>
      <c r="U167" s="34" t="s">
        <v>82</v>
      </c>
      <c r="V167" s="34" t="s">
        <v>2312</v>
      </c>
      <c r="W167" s="34" t="s">
        <v>83</v>
      </c>
      <c r="X167" s="31"/>
      <c r="Y167" s="34" t="s">
        <v>512</v>
      </c>
      <c r="Z167" s="34" t="s">
        <v>515</v>
      </c>
      <c r="AA167" s="34" t="s">
        <v>289</v>
      </c>
      <c r="AB167" s="34" t="s">
        <v>517</v>
      </c>
      <c r="AC167" s="34" t="s">
        <v>85</v>
      </c>
      <c r="AD167" s="66"/>
      <c r="AE167" s="50" t="s">
        <v>24</v>
      </c>
      <c r="AF167" s="50" t="s">
        <v>24</v>
      </c>
      <c r="AG167" s="50" t="s">
        <v>24</v>
      </c>
      <c r="AH167" s="48" t="str">
        <f t="shared" si="3"/>
        <v>No Crítico</v>
      </c>
      <c r="AI167" s="46"/>
      <c r="AJ167" s="37" t="str">
        <f>IF(AE167=Clasificación!$B$9,Clasificación!$C$9,IF(AE167=Clasificación!$B$10,Clasificación!$C$10,IF(OR(AE167=Clasificación!$B$11,AE167=Clasificación!$C$11),Clasificación!$C$11,"Por clasificar")))</f>
        <v>Pública</v>
      </c>
      <c r="AK167" s="37" t="str">
        <f>IF(OR(AF167=Clasificación!$B$15,AF167=Clasificación!$B$16),Clasificación!$C$15,IF(AF167=Clasificación!$B$17,Clasificación!$C$17,"Por clasificar"))</f>
        <v>No Crítica</v>
      </c>
      <c r="AL167" s="37" t="str">
        <f>IF(OR(AG167=Clasificación!$B$22,AG167=Clasificación!$B$23),Clasificación!$C$22,IF(AG167=Clasificación!$B$24,Clasificación!$C$24,"Por clasificar"))</f>
        <v>No Crítica</v>
      </c>
    </row>
    <row r="168" spans="1:38" ht="56.25" x14ac:dyDescent="0.2">
      <c r="A168" s="112"/>
      <c r="B168" s="34">
        <v>160</v>
      </c>
      <c r="C168" s="34" t="s">
        <v>383</v>
      </c>
      <c r="D168" s="34" t="s">
        <v>512</v>
      </c>
      <c r="E168" s="34" t="s">
        <v>1446</v>
      </c>
      <c r="F168" s="44" t="str">
        <f>+VLOOKUP(G168,Inventario!B162:$D$10000,2,FALSE)</f>
        <v>AC160</v>
      </c>
      <c r="G168" s="35" t="s">
        <v>2025</v>
      </c>
      <c r="H168" s="45" t="str">
        <f>+VLOOKUP(G168,Inventario!B162:$E$10000,3,FALSE)</f>
        <v>Listado de series y/o subseries documentales que describen la valoración secundaria de los documentos, cuyo valor documental es de carácter administrativo, legal y jurídico.</v>
      </c>
      <c r="I168" s="35" t="s">
        <v>513</v>
      </c>
      <c r="J168" s="34" t="s">
        <v>2495</v>
      </c>
      <c r="K168" s="34" t="s">
        <v>2546</v>
      </c>
      <c r="L168" s="45" t="str">
        <f>+VLOOKUP(G168,Inventario!B162:$E$10000,4,FALSE)</f>
        <v>Datos/información</v>
      </c>
      <c r="M168" s="44" t="s">
        <v>97</v>
      </c>
      <c r="N168" s="49"/>
      <c r="O168" s="34" t="s">
        <v>97</v>
      </c>
      <c r="P168" s="34" t="s">
        <v>97</v>
      </c>
      <c r="Q168" s="34" t="s">
        <v>97</v>
      </c>
      <c r="R168" s="34" t="s">
        <v>97</v>
      </c>
      <c r="S168" s="34" t="s">
        <v>81</v>
      </c>
      <c r="T168" s="49"/>
      <c r="U168" s="34" t="s">
        <v>82</v>
      </c>
      <c r="V168" s="34" t="s">
        <v>2312</v>
      </c>
      <c r="W168" s="34" t="s">
        <v>83</v>
      </c>
      <c r="X168" s="31"/>
      <c r="Y168" s="34" t="s">
        <v>512</v>
      </c>
      <c r="Z168" s="34" t="s">
        <v>515</v>
      </c>
      <c r="AA168" s="34" t="s">
        <v>289</v>
      </c>
      <c r="AB168" s="34" t="s">
        <v>1599</v>
      </c>
      <c r="AC168" s="34" t="s">
        <v>85</v>
      </c>
      <c r="AD168" s="66"/>
      <c r="AE168" s="50" t="s">
        <v>24</v>
      </c>
      <c r="AF168" s="50" t="s">
        <v>24</v>
      </c>
      <c r="AG168" s="50" t="s">
        <v>24</v>
      </c>
      <c r="AH168" s="48" t="str">
        <f t="shared" si="3"/>
        <v>No Crítico</v>
      </c>
      <c r="AI168" s="46"/>
      <c r="AJ168" s="37" t="str">
        <f>IF(AE168=Clasificación!$B$9,Clasificación!$C$9,IF(AE168=Clasificación!$B$10,Clasificación!$C$10,IF(OR(AE168=Clasificación!$B$11,AE168=Clasificación!$C$11),Clasificación!$C$11,"Por clasificar")))</f>
        <v>Pública</v>
      </c>
      <c r="AK168" s="37" t="str">
        <f>IF(OR(AF168=Clasificación!$B$15,AF168=Clasificación!$B$16),Clasificación!$C$15,IF(AF168=Clasificación!$B$17,Clasificación!$C$17,"Por clasificar"))</f>
        <v>No Crítica</v>
      </c>
      <c r="AL168" s="37" t="str">
        <f>IF(OR(AG168=Clasificación!$B$22,AG168=Clasificación!$B$23),Clasificación!$C$22,IF(AG168=Clasificación!$B$24,Clasificación!$C$24,"Por clasificar"))</f>
        <v>No Crítica</v>
      </c>
    </row>
    <row r="169" spans="1:38" ht="67.5" x14ac:dyDescent="0.2">
      <c r="A169" s="112"/>
      <c r="B169" s="34">
        <v>161</v>
      </c>
      <c r="C169" s="34" t="s">
        <v>383</v>
      </c>
      <c r="D169" s="34" t="s">
        <v>512</v>
      </c>
      <c r="E169" s="34" t="s">
        <v>1446</v>
      </c>
      <c r="F169" s="44" t="str">
        <f>+VLOOKUP(G169,Inventario!B163:$D$10000,2,FALSE)</f>
        <v>AC161</v>
      </c>
      <c r="G169" s="35" t="s">
        <v>2026</v>
      </c>
      <c r="H169" s="45" t="str">
        <f>+VLOOKUP(G169,Inventario!B163:$E$10000,3,FALSE)</f>
        <v>Herramienta archivística que describe el contenido y ubicación física de las unidades documentales que hacen parte de las entidades liquidadas o suprimidas del Distrito. La herramienta consiste en una base de datos en Excel denominada Directorio de Entidades Liquidas, cuyo valor documental es de carácter administrativo, legal y jurídico.</v>
      </c>
      <c r="I169" s="35" t="s">
        <v>513</v>
      </c>
      <c r="J169" s="34" t="s">
        <v>2495</v>
      </c>
      <c r="K169" s="34" t="s">
        <v>2529</v>
      </c>
      <c r="L169" s="45" t="str">
        <f>+VLOOKUP(G169,Inventario!B163:$E$10000,4,FALSE)</f>
        <v>Datos/información</v>
      </c>
      <c r="M169" s="44" t="s">
        <v>97</v>
      </c>
      <c r="N169" s="46"/>
      <c r="O169" s="34" t="s">
        <v>96</v>
      </c>
      <c r="P169" s="34" t="s">
        <v>97</v>
      </c>
      <c r="Q169" s="34" t="s">
        <v>96</v>
      </c>
      <c r="R169" s="34" t="s">
        <v>97</v>
      </c>
      <c r="S169" s="34" t="s">
        <v>81</v>
      </c>
      <c r="T169" s="46"/>
      <c r="U169" s="34" t="s">
        <v>82</v>
      </c>
      <c r="V169" s="34" t="s">
        <v>528</v>
      </c>
      <c r="W169" s="34" t="s">
        <v>83</v>
      </c>
      <c r="X169" s="31"/>
      <c r="Y169" s="34" t="s">
        <v>512</v>
      </c>
      <c r="Z169" s="34" t="s">
        <v>515</v>
      </c>
      <c r="AA169" s="34" t="s">
        <v>529</v>
      </c>
      <c r="AB169" s="34" t="s">
        <v>1600</v>
      </c>
      <c r="AC169" s="34" t="s">
        <v>85</v>
      </c>
      <c r="AD169" s="31"/>
      <c r="AE169" s="47" t="s">
        <v>24</v>
      </c>
      <c r="AF169" s="47" t="s">
        <v>24</v>
      </c>
      <c r="AG169" s="47" t="s">
        <v>24</v>
      </c>
      <c r="AH169" s="48" t="str">
        <f t="shared" si="3"/>
        <v>No Crítico</v>
      </c>
      <c r="AI169" s="46"/>
      <c r="AJ169" s="37" t="str">
        <f>IF(AE169=Clasificación!$B$9,Clasificación!$C$9,IF(AE169=Clasificación!$B$10,Clasificación!$C$10,IF(OR(AE169=Clasificación!$B$11,AE169=Clasificación!$C$11),Clasificación!$C$11,"Por clasificar")))</f>
        <v>Pública</v>
      </c>
      <c r="AK169" s="37" t="str">
        <f>IF(OR(AF169=Clasificación!$B$15,AF169=Clasificación!$B$16),Clasificación!$C$15,IF(AF169=Clasificación!$B$17,Clasificación!$C$17,"Por clasificar"))</f>
        <v>No Crítica</v>
      </c>
      <c r="AL169" s="37" t="str">
        <f>IF(OR(AG169=Clasificación!$B$22,AG169=Clasificación!$B$23),Clasificación!$C$22,IF(AG169=Clasificación!$B$24,Clasificación!$C$24,"Por clasificar"))</f>
        <v>No Crítica</v>
      </c>
    </row>
    <row r="170" spans="1:38" ht="56.25" x14ac:dyDescent="0.2">
      <c r="A170" s="112"/>
      <c r="B170" s="34">
        <v>162</v>
      </c>
      <c r="C170" s="34" t="s">
        <v>383</v>
      </c>
      <c r="D170" s="34" t="s">
        <v>512</v>
      </c>
      <c r="E170" s="34" t="s">
        <v>1446</v>
      </c>
      <c r="F170" s="44" t="str">
        <f>+VLOOKUP(G170,Inventario!B164:$D$10000,2,FALSE)</f>
        <v>AC162</v>
      </c>
      <c r="G170" s="35" t="s">
        <v>2027</v>
      </c>
      <c r="H170" s="45" t="str">
        <f>+VLOOKUP(G170,Inventario!B164:$E$10000,3,FALSE)</f>
        <v>Documento que deja constancia de entrega y recibo de documentación que hacen parte de los fondos de entidades liquidadas, cuyo valor documental es de carácter administrativo, legal y jurídico.</v>
      </c>
      <c r="I170" s="35" t="s">
        <v>513</v>
      </c>
      <c r="J170" s="34" t="s">
        <v>2495</v>
      </c>
      <c r="K170" s="34" t="s">
        <v>2529</v>
      </c>
      <c r="L170" s="45" t="str">
        <f>+VLOOKUP(G170,Inventario!B164:$E$10000,4,FALSE)</f>
        <v>Datos/información</v>
      </c>
      <c r="M170" s="44" t="s">
        <v>97</v>
      </c>
      <c r="N170" s="46"/>
      <c r="O170" s="34" t="s">
        <v>96</v>
      </c>
      <c r="P170" s="34" t="s">
        <v>97</v>
      </c>
      <c r="Q170" s="34" t="s">
        <v>97</v>
      </c>
      <c r="R170" s="34" t="s">
        <v>97</v>
      </c>
      <c r="S170" s="34" t="s">
        <v>81</v>
      </c>
      <c r="T170" s="46"/>
      <c r="U170" s="34" t="s">
        <v>82</v>
      </c>
      <c r="V170" s="34" t="s">
        <v>2312</v>
      </c>
      <c r="W170" s="34" t="s">
        <v>83</v>
      </c>
      <c r="X170" s="31"/>
      <c r="Y170" s="34" t="s">
        <v>512</v>
      </c>
      <c r="Z170" s="34" t="s">
        <v>515</v>
      </c>
      <c r="AA170" s="34" t="s">
        <v>289</v>
      </c>
      <c r="AB170" s="34" t="s">
        <v>1599</v>
      </c>
      <c r="AC170" s="34" t="s">
        <v>85</v>
      </c>
      <c r="AD170" s="31"/>
      <c r="AE170" s="47" t="s">
        <v>24</v>
      </c>
      <c r="AF170" s="47" t="s">
        <v>24</v>
      </c>
      <c r="AG170" s="47" t="s">
        <v>24</v>
      </c>
      <c r="AH170" s="48" t="str">
        <f t="shared" si="3"/>
        <v>No Crítico</v>
      </c>
      <c r="AI170" s="46"/>
      <c r="AJ170" s="37" t="str">
        <f>IF(AE170=Clasificación!$B$9,Clasificación!$C$9,IF(AE170=Clasificación!$B$10,Clasificación!$C$10,IF(OR(AE170=Clasificación!$B$11,AE170=Clasificación!$C$11),Clasificación!$C$11,"Por clasificar")))</f>
        <v>Pública</v>
      </c>
      <c r="AK170" s="37" t="str">
        <f>IF(OR(AF170=Clasificación!$B$15,AF170=Clasificación!$B$16),Clasificación!$C$15,IF(AF170=Clasificación!$B$17,Clasificación!$C$17,"Por clasificar"))</f>
        <v>No Crítica</v>
      </c>
      <c r="AL170" s="37" t="str">
        <f>IF(OR(AG170=Clasificación!$B$22,AG170=Clasificación!$B$23),Clasificación!$C$22,IF(AG170=Clasificación!$B$24,Clasificación!$C$24,"Por clasificar"))</f>
        <v>No Crítica</v>
      </c>
    </row>
    <row r="171" spans="1:38" ht="56.25" x14ac:dyDescent="0.2">
      <c r="A171" s="112"/>
      <c r="B171" s="34">
        <v>163</v>
      </c>
      <c r="C171" s="34" t="s">
        <v>383</v>
      </c>
      <c r="D171" s="34" t="s">
        <v>512</v>
      </c>
      <c r="E171" s="34" t="s">
        <v>1446</v>
      </c>
      <c r="F171" s="44" t="str">
        <f>+VLOOKUP(G171,Inventario!B165:$D$10000,2,FALSE)</f>
        <v>AC163</v>
      </c>
      <c r="G171" s="35" t="s">
        <v>2028</v>
      </c>
      <c r="H171" s="45" t="str">
        <f>+VLOOKUP(G171,Inventario!B165:$E$10000,3,FALSE)</f>
        <v>Documento que constata la entrega de los bienes, cuyo valor documental es de carácter administrativo, legal y jurídico.</v>
      </c>
      <c r="I171" s="35" t="s">
        <v>513</v>
      </c>
      <c r="J171" s="34" t="s">
        <v>2485</v>
      </c>
      <c r="K171" s="34" t="s">
        <v>2486</v>
      </c>
      <c r="L171" s="45" t="str">
        <f>+VLOOKUP(G171,Inventario!B165:$E$10000,4,FALSE)</f>
        <v>Datos/información</v>
      </c>
      <c r="M171" s="44" t="s">
        <v>97</v>
      </c>
      <c r="N171" s="46"/>
      <c r="O171" s="34" t="s">
        <v>97</v>
      </c>
      <c r="P171" s="34" t="s">
        <v>97</v>
      </c>
      <c r="Q171" s="34" t="s">
        <v>96</v>
      </c>
      <c r="R171" s="34" t="s">
        <v>96</v>
      </c>
      <c r="S171" s="34" t="s">
        <v>81</v>
      </c>
      <c r="T171" s="46"/>
      <c r="U171" s="34" t="s">
        <v>82</v>
      </c>
      <c r="V171" s="34" t="s">
        <v>2312</v>
      </c>
      <c r="W171" s="34" t="s">
        <v>83</v>
      </c>
      <c r="X171" s="31"/>
      <c r="Y171" s="34" t="s">
        <v>512</v>
      </c>
      <c r="Z171" s="34" t="s">
        <v>515</v>
      </c>
      <c r="AA171" s="34" t="s">
        <v>289</v>
      </c>
      <c r="AB171" s="34" t="s">
        <v>699</v>
      </c>
      <c r="AC171" s="34" t="s">
        <v>85</v>
      </c>
      <c r="AD171" s="31"/>
      <c r="AE171" s="47" t="s">
        <v>24</v>
      </c>
      <c r="AF171" s="47" t="s">
        <v>24</v>
      </c>
      <c r="AG171" s="47" t="s">
        <v>26</v>
      </c>
      <c r="AH171" s="48" t="str">
        <f t="shared" si="3"/>
        <v>Crítico</v>
      </c>
      <c r="AI171" s="46"/>
      <c r="AJ171" s="37" t="str">
        <f>IF(AE171=Clasificación!$B$9,Clasificación!$C$9,IF(AE171=Clasificación!$B$10,Clasificación!$C$10,IF(OR(AE171=Clasificación!$B$11,AE171=Clasificación!$C$11),Clasificación!$C$11,"Por clasificar")))</f>
        <v>Pública</v>
      </c>
      <c r="AK171" s="37" t="str">
        <f>IF(OR(AF171=Clasificación!$B$15,AF171=Clasificación!$B$16),Clasificación!$C$15,IF(AF171=Clasificación!$B$17,Clasificación!$C$17,"Por clasificar"))</f>
        <v>No Crítica</v>
      </c>
      <c r="AL171" s="37" t="str">
        <f>IF(OR(AG171=Clasificación!$B$22,AG171=Clasificación!$B$23),Clasificación!$C$22,IF(AG171=Clasificación!$B$24,Clasificación!$C$24,"Por clasificar"))</f>
        <v>Crítica</v>
      </c>
    </row>
    <row r="172" spans="1:38" ht="56.25" x14ac:dyDescent="0.2">
      <c r="A172" s="112"/>
      <c r="B172" s="34">
        <v>164</v>
      </c>
      <c r="C172" s="34" t="s">
        <v>383</v>
      </c>
      <c r="D172" s="34" t="s">
        <v>512</v>
      </c>
      <c r="E172" s="34" t="s">
        <v>1446</v>
      </c>
      <c r="F172" s="44" t="str">
        <f>+VLOOKUP(G172,Inventario!B166:$D$10000,2,FALSE)</f>
        <v>AC164</v>
      </c>
      <c r="G172" s="35" t="s">
        <v>2029</v>
      </c>
      <c r="H172" s="45" t="str">
        <f>+VLOOKUP(G172,Inventario!B166:$E$10000,3,FALSE)</f>
        <v>Documento que constata la adjudicación de los bienes a un área, cuyo valor documental es de carácter administrativo, legal y jurídico.</v>
      </c>
      <c r="I172" s="35" t="s">
        <v>513</v>
      </c>
      <c r="J172" s="34" t="s">
        <v>2485</v>
      </c>
      <c r="K172" s="34" t="s">
        <v>2486</v>
      </c>
      <c r="L172" s="45" t="str">
        <f>+VLOOKUP(G172,Inventario!B166:$E$10000,4,FALSE)</f>
        <v>Datos/información</v>
      </c>
      <c r="M172" s="44" t="s">
        <v>97</v>
      </c>
      <c r="N172" s="46"/>
      <c r="O172" s="34" t="s">
        <v>97</v>
      </c>
      <c r="P172" s="34" t="s">
        <v>97</v>
      </c>
      <c r="Q172" s="34" t="s">
        <v>96</v>
      </c>
      <c r="R172" s="34" t="s">
        <v>97</v>
      </c>
      <c r="S172" s="34" t="s">
        <v>81</v>
      </c>
      <c r="T172" s="46"/>
      <c r="U172" s="34" t="s">
        <v>82</v>
      </c>
      <c r="V172" s="34" t="s">
        <v>2312</v>
      </c>
      <c r="W172" s="34" t="s">
        <v>83</v>
      </c>
      <c r="X172" s="31"/>
      <c r="Y172" s="34" t="s">
        <v>512</v>
      </c>
      <c r="Z172" s="34" t="s">
        <v>515</v>
      </c>
      <c r="AA172" s="34" t="s">
        <v>289</v>
      </c>
      <c r="AB172" s="34" t="s">
        <v>1601</v>
      </c>
      <c r="AC172" s="34" t="s">
        <v>85</v>
      </c>
      <c r="AD172" s="31"/>
      <c r="AE172" s="47" t="s">
        <v>24</v>
      </c>
      <c r="AF172" s="47" t="s">
        <v>24</v>
      </c>
      <c r="AG172" s="47" t="s">
        <v>25</v>
      </c>
      <c r="AH172" s="48" t="str">
        <f t="shared" si="3"/>
        <v>No Crítico</v>
      </c>
      <c r="AI172" s="46"/>
      <c r="AJ172" s="37" t="str">
        <f>IF(AE172=Clasificación!$B$9,Clasificación!$C$9,IF(AE172=Clasificación!$B$10,Clasificación!$C$10,IF(OR(AE172=Clasificación!$B$11,AE172=Clasificación!$C$11),Clasificación!$C$11,"Por clasificar")))</f>
        <v>Pública</v>
      </c>
      <c r="AK172" s="37" t="str">
        <f>IF(OR(AF172=Clasificación!$B$15,AF172=Clasificación!$B$16),Clasificación!$C$15,IF(AF172=Clasificación!$B$17,Clasificación!$C$17,"Por clasificar"))</f>
        <v>No Crítica</v>
      </c>
      <c r="AL172" s="37" t="str">
        <f>IF(OR(AG172=Clasificación!$B$22,AG172=Clasificación!$B$23),Clasificación!$C$22,IF(AG172=Clasificación!$B$24,Clasificación!$C$24,"Por clasificar"))</f>
        <v>Crítica</v>
      </c>
    </row>
    <row r="173" spans="1:38" ht="56.25" x14ac:dyDescent="0.2">
      <c r="A173" s="112"/>
      <c r="B173" s="34">
        <v>165</v>
      </c>
      <c r="C173" s="34" t="s">
        <v>383</v>
      </c>
      <c r="D173" s="34" t="s">
        <v>512</v>
      </c>
      <c r="E173" s="34" t="s">
        <v>1446</v>
      </c>
      <c r="F173" s="44" t="str">
        <f>+VLOOKUP(G173,Inventario!B167:$D$10000,2,FALSE)</f>
        <v>AC165</v>
      </c>
      <c r="G173" s="35" t="s">
        <v>2030</v>
      </c>
      <c r="H173" s="45" t="str">
        <f>+VLOOKUP(G173,Inventario!B167:$E$10000,3,FALSE)</f>
        <v>Documento que relaciona los bienes recibidos que se encuentran a cargo de la Subdirección de Proyectos Especiales enviado a contabilidad, cuyo valor documental es de carácter administrativo, legal y jurídico.</v>
      </c>
      <c r="I173" s="35" t="s">
        <v>513</v>
      </c>
      <c r="J173" s="34" t="s">
        <v>2485</v>
      </c>
      <c r="K173" s="34" t="s">
        <v>2486</v>
      </c>
      <c r="L173" s="45" t="str">
        <f>+VLOOKUP(G173,Inventario!B167:$E$10000,4,FALSE)</f>
        <v>Datos/información</v>
      </c>
      <c r="M173" s="44" t="s">
        <v>97</v>
      </c>
      <c r="N173" s="46"/>
      <c r="O173" s="34" t="s">
        <v>97</v>
      </c>
      <c r="P173" s="34" t="s">
        <v>97</v>
      </c>
      <c r="Q173" s="34" t="s">
        <v>97</v>
      </c>
      <c r="R173" s="34" t="s">
        <v>97</v>
      </c>
      <c r="S173" s="34" t="s">
        <v>81</v>
      </c>
      <c r="T173" s="46"/>
      <c r="U173" s="34" t="s">
        <v>82</v>
      </c>
      <c r="V173" s="34" t="s">
        <v>2312</v>
      </c>
      <c r="W173" s="34" t="s">
        <v>83</v>
      </c>
      <c r="X173" s="31"/>
      <c r="Y173" s="34" t="s">
        <v>512</v>
      </c>
      <c r="Z173" s="34" t="s">
        <v>515</v>
      </c>
      <c r="AA173" s="34" t="s">
        <v>289</v>
      </c>
      <c r="AB173" s="34" t="s">
        <v>711</v>
      </c>
      <c r="AC173" s="34" t="s">
        <v>85</v>
      </c>
      <c r="AD173" s="31"/>
      <c r="AE173" s="47" t="s">
        <v>24</v>
      </c>
      <c r="AF173" s="47" t="s">
        <v>24</v>
      </c>
      <c r="AG173" s="47" t="s">
        <v>24</v>
      </c>
      <c r="AH173" s="48" t="str">
        <f t="shared" si="3"/>
        <v>No Crítico</v>
      </c>
      <c r="AI173" s="46"/>
      <c r="AJ173" s="37" t="str">
        <f>IF(AE173=Clasificación!$B$9,Clasificación!$C$9,IF(AE173=Clasificación!$B$10,Clasificación!$C$10,IF(OR(AE173=Clasificación!$B$11,AE173=Clasificación!$C$11),Clasificación!$C$11,"Por clasificar")))</f>
        <v>Pública</v>
      </c>
      <c r="AK173" s="37" t="str">
        <f>IF(OR(AF173=Clasificación!$B$15,AF173=Clasificación!$B$16),Clasificación!$C$15,IF(AF173=Clasificación!$B$17,Clasificación!$C$17,"Por clasificar"))</f>
        <v>No Crítica</v>
      </c>
      <c r="AL173" s="37" t="str">
        <f>IF(OR(AG173=Clasificación!$B$22,AG173=Clasificación!$B$23),Clasificación!$C$22,IF(AG173=Clasificación!$B$24,Clasificación!$C$24,"Por clasificar"))</f>
        <v>No Crítica</v>
      </c>
    </row>
    <row r="174" spans="1:38" ht="90" x14ac:dyDescent="0.2">
      <c r="A174" s="113" t="s">
        <v>530</v>
      </c>
      <c r="B174" s="34">
        <v>166</v>
      </c>
      <c r="C174" s="34" t="s">
        <v>539</v>
      </c>
      <c r="D174" s="34" t="s">
        <v>540</v>
      </c>
      <c r="E174" s="34" t="s">
        <v>2312</v>
      </c>
      <c r="F174" s="44" t="str">
        <f>+VLOOKUP(G174,Inventario!B168:$D$10000,2,FALSE)</f>
        <v>AC166</v>
      </c>
      <c r="G174" s="35" t="s">
        <v>531</v>
      </c>
      <c r="H174" s="45" t="str">
        <f>+VLOOKUP(G174,Inventario!B168:$E$10000,3,FALSE)</f>
        <v>Documento que consolida  la gestión de la dependencia periódicamente, cuyo valor documental es de carácter administrativo.</v>
      </c>
      <c r="I174" s="35" t="s">
        <v>520</v>
      </c>
      <c r="J174" s="34" t="s">
        <v>86</v>
      </c>
      <c r="K174" s="34" t="s">
        <v>2327</v>
      </c>
      <c r="L174" s="45" t="str">
        <f>+VLOOKUP(G174,Inventario!B168:$E$10000,4,FALSE)</f>
        <v>Datos/información</v>
      </c>
      <c r="M174" s="44" t="s">
        <v>96</v>
      </c>
      <c r="N174" s="46"/>
      <c r="O174" s="34" t="s">
        <v>97</v>
      </c>
      <c r="P174" s="34" t="s">
        <v>96</v>
      </c>
      <c r="Q174" s="34" t="s">
        <v>96</v>
      </c>
      <c r="R174" s="34" t="s">
        <v>96</v>
      </c>
      <c r="S174" s="34" t="s">
        <v>81</v>
      </c>
      <c r="T174" s="46"/>
      <c r="U174" s="34" t="s">
        <v>2332</v>
      </c>
      <c r="V174" s="34" t="s">
        <v>541</v>
      </c>
      <c r="W174" s="34" t="s">
        <v>83</v>
      </c>
      <c r="X174" s="31"/>
      <c r="Y174" s="34" t="s">
        <v>540</v>
      </c>
      <c r="Z174" s="34" t="s">
        <v>542</v>
      </c>
      <c r="AA174" s="34" t="s">
        <v>308</v>
      </c>
      <c r="AB174" s="34" t="s">
        <v>1611</v>
      </c>
      <c r="AC174" s="34" t="s">
        <v>85</v>
      </c>
      <c r="AD174" s="31"/>
      <c r="AE174" s="47" t="s">
        <v>24</v>
      </c>
      <c r="AF174" s="47" t="s">
        <v>25</v>
      </c>
      <c r="AG174" s="47" t="s">
        <v>25</v>
      </c>
      <c r="AH174" s="48" t="str">
        <f t="shared" si="3"/>
        <v>No Crítico</v>
      </c>
      <c r="AI174" s="46"/>
      <c r="AJ174" s="37" t="str">
        <f>IF(AE174=Clasificación!$B$9,Clasificación!$C$9,IF(AE174=Clasificación!$B$10,Clasificación!$C$10,IF(OR(AE174=Clasificación!$B$11,AE174=Clasificación!$C$11),Clasificación!$C$11,"Por clasificar")))</f>
        <v>Pública</v>
      </c>
      <c r="AK174" s="37" t="str">
        <f>IF(OR(AF174=Clasificación!$B$15,AF174=Clasificación!$B$16),Clasificación!$C$15,IF(AF174=Clasificación!$B$17,Clasificación!$C$17,"Por clasificar"))</f>
        <v>Crítica</v>
      </c>
      <c r="AL174" s="37" t="str">
        <f>IF(OR(AG174=Clasificación!$B$22,AG174=Clasificación!$B$23),Clasificación!$C$22,IF(AG174=Clasificación!$B$24,Clasificación!$C$24,"Por clasificar"))</f>
        <v>Crítica</v>
      </c>
    </row>
    <row r="175" spans="1:38" ht="78.75" x14ac:dyDescent="0.2">
      <c r="A175" s="113"/>
      <c r="B175" s="34">
        <v>167</v>
      </c>
      <c r="C175" s="34" t="s">
        <v>539</v>
      </c>
      <c r="D175" s="34" t="s">
        <v>540</v>
      </c>
      <c r="E175" s="34" t="s">
        <v>2312</v>
      </c>
      <c r="F175" s="44" t="str">
        <f>+VLOOKUP(G175,Inventario!B169:$D$10000,2,FALSE)</f>
        <v>AC167</v>
      </c>
      <c r="G175" s="35" t="s">
        <v>532</v>
      </c>
      <c r="H175" s="45" t="str">
        <f>+VLOOKUP(G175,Inventario!B169:$E$10000,3,FALSE)</f>
        <v>El Plan Estratégico de Sistemas PESI  es un instrumento de la dirección con el fin de definir la programación y control de la ejecución anual de los proyectos y actividades que deben llevar a cabo  la dirección  para dar cumplimiento a las estrategias y proyectos establecidos en el Plan Estratégico, cuyo valor documental es de carácter administrativo.</v>
      </c>
      <c r="I175" s="35" t="s">
        <v>523</v>
      </c>
      <c r="J175" s="34" t="s">
        <v>524</v>
      </c>
      <c r="K175" s="34" t="s">
        <v>2330</v>
      </c>
      <c r="L175" s="45" t="str">
        <f>+VLOOKUP(G175,Inventario!B169:$E$10000,4,FALSE)</f>
        <v>Datos/información</v>
      </c>
      <c r="M175" s="44" t="s">
        <v>96</v>
      </c>
      <c r="N175" s="46"/>
      <c r="O175" s="34" t="s">
        <v>97</v>
      </c>
      <c r="P175" s="34" t="s">
        <v>96</v>
      </c>
      <c r="Q175" s="34" t="s">
        <v>96</v>
      </c>
      <c r="R175" s="34" t="s">
        <v>96</v>
      </c>
      <c r="S175" s="34" t="s">
        <v>81</v>
      </c>
      <c r="T175" s="46"/>
      <c r="U175" s="34" t="s">
        <v>2332</v>
      </c>
      <c r="V175" s="34" t="s">
        <v>543</v>
      </c>
      <c r="W175" s="34" t="s">
        <v>83</v>
      </c>
      <c r="X175" s="31"/>
      <c r="Y175" s="34" t="s">
        <v>540</v>
      </c>
      <c r="Z175" s="34" t="s">
        <v>542</v>
      </c>
      <c r="AA175" s="34" t="s">
        <v>308</v>
      </c>
      <c r="AB175" s="34" t="s">
        <v>1609</v>
      </c>
      <c r="AC175" s="34" t="s">
        <v>85</v>
      </c>
      <c r="AD175" s="31"/>
      <c r="AE175" s="47" t="s">
        <v>24</v>
      </c>
      <c r="AF175" s="47" t="s">
        <v>26</v>
      </c>
      <c r="AG175" s="47" t="s">
        <v>26</v>
      </c>
      <c r="AH175" s="48" t="str">
        <f t="shared" si="3"/>
        <v>Crítico</v>
      </c>
      <c r="AI175" s="46"/>
      <c r="AJ175" s="37" t="str">
        <f>IF(AE175=Clasificación!$B$9,Clasificación!$C$9,IF(AE175=Clasificación!$B$10,Clasificación!$C$10,IF(OR(AE175=Clasificación!$B$11,AE175=Clasificación!$C$11),Clasificación!$C$11,"Por clasificar")))</f>
        <v>Pública</v>
      </c>
      <c r="AK175" s="37" t="str">
        <f>IF(OR(AF175=Clasificación!$B$15,AF175=Clasificación!$B$16),Clasificación!$C$15,IF(AF175=Clasificación!$B$17,Clasificación!$C$17,"Por clasificar"))</f>
        <v>Crítica</v>
      </c>
      <c r="AL175" s="37" t="str">
        <f>IF(OR(AG175=Clasificación!$B$22,AG175=Clasificación!$B$23),Clasificación!$C$22,IF(AG175=Clasificación!$B$24,Clasificación!$C$24,"Por clasificar"))</f>
        <v>Crítica</v>
      </c>
    </row>
    <row r="176" spans="1:38" ht="112.5" x14ac:dyDescent="0.2">
      <c r="A176" s="113"/>
      <c r="B176" s="34">
        <v>168</v>
      </c>
      <c r="C176" s="34" t="s">
        <v>539</v>
      </c>
      <c r="D176" s="34" t="s">
        <v>540</v>
      </c>
      <c r="E176" s="34" t="s">
        <v>2312</v>
      </c>
      <c r="F176" s="44" t="str">
        <f>+VLOOKUP(G176,Inventario!B170:$D$10000,2,FALSE)</f>
        <v>AC168</v>
      </c>
      <c r="G176" s="35" t="s">
        <v>534</v>
      </c>
      <c r="H176" s="45" t="str">
        <f>+VLOOKUP(G176,Inventario!B170:$E$10000,3,FALSE)</f>
        <v>Acto administrativo de cubrimiento colectivo o documentos de política o de lineamientos sectoriales que definen directrices de orientación correspondientes con las políticas del sector, cuyo valor documental es de carácter administrativo, legal y jurídico.</v>
      </c>
      <c r="I176" s="35" t="s">
        <v>544</v>
      </c>
      <c r="J176" s="34" t="s">
        <v>357</v>
      </c>
      <c r="K176" s="34" t="s">
        <v>545</v>
      </c>
      <c r="L176" s="45" t="str">
        <f>+VLOOKUP(G176,Inventario!B170:$E$10000,4,FALSE)</f>
        <v>Datos/información</v>
      </c>
      <c r="M176" s="44" t="s">
        <v>96</v>
      </c>
      <c r="N176" s="46"/>
      <c r="O176" s="34" t="s">
        <v>97</v>
      </c>
      <c r="P176" s="34" t="s">
        <v>96</v>
      </c>
      <c r="Q176" s="34" t="s">
        <v>96</v>
      </c>
      <c r="R176" s="34" t="s">
        <v>96</v>
      </c>
      <c r="S176" s="34" t="s">
        <v>81</v>
      </c>
      <c r="T176" s="46"/>
      <c r="U176" s="34" t="s">
        <v>2332</v>
      </c>
      <c r="V176" s="34" t="s">
        <v>546</v>
      </c>
      <c r="W176" s="34" t="s">
        <v>83</v>
      </c>
      <c r="X176" s="31"/>
      <c r="Y176" s="34" t="s">
        <v>540</v>
      </c>
      <c r="Z176" s="34" t="s">
        <v>542</v>
      </c>
      <c r="AA176" s="34" t="s">
        <v>300</v>
      </c>
      <c r="AB176" s="34" t="s">
        <v>1612</v>
      </c>
      <c r="AC176" s="34" t="s">
        <v>85</v>
      </c>
      <c r="AD176" s="31"/>
      <c r="AE176" s="47" t="s">
        <v>24</v>
      </c>
      <c r="AF176" s="47" t="s">
        <v>24</v>
      </c>
      <c r="AG176" s="47" t="s">
        <v>24</v>
      </c>
      <c r="AH176" s="48" t="str">
        <f t="shared" si="3"/>
        <v>No Crítico</v>
      </c>
      <c r="AI176" s="46"/>
      <c r="AJ176" s="37" t="str">
        <f>IF(AE176=Clasificación!$B$9,Clasificación!$C$9,IF(AE176=Clasificación!$B$10,Clasificación!$C$10,IF(OR(AE176=Clasificación!$B$11,AE176=Clasificación!$C$11),Clasificación!$C$11,"Por clasificar")))</f>
        <v>Pública</v>
      </c>
      <c r="AK176" s="37" t="str">
        <f>IF(OR(AF176=Clasificación!$B$15,AF176=Clasificación!$B$16),Clasificación!$C$15,IF(AF176=Clasificación!$B$17,Clasificación!$C$17,"Por clasificar"))</f>
        <v>No Crítica</v>
      </c>
      <c r="AL176" s="37" t="str">
        <f>IF(OR(AG176=Clasificación!$B$22,AG176=Clasificación!$B$23),Clasificación!$C$22,IF(AG176=Clasificación!$B$24,Clasificación!$C$24,"Por clasificar"))</f>
        <v>No Crítica</v>
      </c>
    </row>
    <row r="177" spans="1:38" ht="45" x14ac:dyDescent="0.2">
      <c r="A177" s="154" t="s">
        <v>547</v>
      </c>
      <c r="B177" s="34">
        <v>169</v>
      </c>
      <c r="C177" s="34" t="s">
        <v>539</v>
      </c>
      <c r="D177" s="34" t="s">
        <v>608</v>
      </c>
      <c r="E177" s="34" t="s">
        <v>1458</v>
      </c>
      <c r="F177" s="44" t="str">
        <f>+VLOOKUP(G177,Inventario!B171:$D$10000,2,FALSE)</f>
        <v>AC169</v>
      </c>
      <c r="G177" s="35" t="s">
        <v>548</v>
      </c>
      <c r="H177" s="45" t="str">
        <f>+VLOOKUP(G177,Inventario!B171:$E$10000,3,FALSE)</f>
        <v>Documento que evidencia la solicitud de nuevo aplicativo, para formalizar la solicitud ante la Dirección de Sistemas e Informática, cuyo valor documental es de carácter administrativo, legal y técnico.</v>
      </c>
      <c r="I177" s="35" t="s">
        <v>1477</v>
      </c>
      <c r="J177" s="34" t="s">
        <v>2487</v>
      </c>
      <c r="K177" s="34" t="s">
        <v>2488</v>
      </c>
      <c r="L177" s="45" t="str">
        <f>+VLOOKUP(G177,Inventario!B171:$E$10000,4,FALSE)</f>
        <v>Datos/información</v>
      </c>
      <c r="M177" s="44" t="s">
        <v>96</v>
      </c>
      <c r="N177" s="36"/>
      <c r="O177" s="34" t="s">
        <v>97</v>
      </c>
      <c r="P177" s="34" t="s">
        <v>96</v>
      </c>
      <c r="Q177" s="34" t="s">
        <v>97</v>
      </c>
      <c r="R177" s="34" t="s">
        <v>97</v>
      </c>
      <c r="S177" s="34" t="s">
        <v>81</v>
      </c>
      <c r="T177" s="46"/>
      <c r="U177" s="34" t="s">
        <v>2312</v>
      </c>
      <c r="V177" s="34" t="s">
        <v>610</v>
      </c>
      <c r="W177" s="34" t="s">
        <v>2312</v>
      </c>
      <c r="X177" s="31"/>
      <c r="Y177" s="34" t="s">
        <v>608</v>
      </c>
      <c r="Z177" s="34" t="s">
        <v>611</v>
      </c>
      <c r="AA177" s="34" t="s">
        <v>308</v>
      </c>
      <c r="AB177" s="34" t="s">
        <v>612</v>
      </c>
      <c r="AC177" s="34" t="s">
        <v>85</v>
      </c>
      <c r="AD177" s="31"/>
      <c r="AE177" s="47" t="s">
        <v>24</v>
      </c>
      <c r="AF177" s="47" t="s">
        <v>24</v>
      </c>
      <c r="AG177" s="47" t="s">
        <v>25</v>
      </c>
      <c r="AH177" s="48" t="str">
        <f t="shared" si="3"/>
        <v>No Crítico</v>
      </c>
      <c r="AI177" s="46"/>
      <c r="AJ177" s="37" t="str">
        <f>IF(AE177=Clasificación!$B$9,Clasificación!$C$9,IF(AE177=Clasificación!$B$10,Clasificación!$C$10,IF(OR(AE177=Clasificación!$B$11,AE177=Clasificación!$C$11),Clasificación!$C$11,"Por clasificar")))</f>
        <v>Pública</v>
      </c>
      <c r="AK177" s="37" t="str">
        <f>IF(OR(AF177=Clasificación!$B$15,AF177=Clasificación!$B$16),Clasificación!$C$15,IF(AF177=Clasificación!$B$17,Clasificación!$C$17,"Por clasificar"))</f>
        <v>No Crítica</v>
      </c>
      <c r="AL177" s="37" t="str">
        <f>IF(OR(AG177=Clasificación!$B$22,AG177=Clasificación!$B$23),Clasificación!$C$22,IF(AG177=Clasificación!$B$24,Clasificación!$C$24,"Por clasificar"))</f>
        <v>Crítica</v>
      </c>
    </row>
    <row r="178" spans="1:38" ht="45" x14ac:dyDescent="0.2">
      <c r="A178" s="154"/>
      <c r="B178" s="34">
        <v>170</v>
      </c>
      <c r="C178" s="34" t="s">
        <v>539</v>
      </c>
      <c r="D178" s="34" t="s">
        <v>608</v>
      </c>
      <c r="E178" s="34" t="s">
        <v>1458</v>
      </c>
      <c r="F178" s="44" t="str">
        <f>+VLOOKUP(G178,Inventario!B172:$D$10000,2,FALSE)</f>
        <v>AC170</v>
      </c>
      <c r="G178" s="35" t="s">
        <v>550</v>
      </c>
      <c r="H178" s="45" t="str">
        <f>+VLOOKUP(G178,Inventario!B172:$E$10000,3,FALSE)</f>
        <v>Documento en el que se establece la dimensión inicial del desarrollo solicitado, cuyo valor documental es de carácter administrativo, legal y técnico.</v>
      </c>
      <c r="I178" s="35" t="s">
        <v>1478</v>
      </c>
      <c r="J178" s="34" t="s">
        <v>2487</v>
      </c>
      <c r="K178" s="34" t="s">
        <v>609</v>
      </c>
      <c r="L178" s="45" t="str">
        <f>+VLOOKUP(G178,Inventario!B172:$E$10000,4,FALSE)</f>
        <v>Datos/información</v>
      </c>
      <c r="M178" s="44" t="s">
        <v>96</v>
      </c>
      <c r="N178" s="36"/>
      <c r="O178" s="34" t="s">
        <v>97</v>
      </c>
      <c r="P178" s="34" t="s">
        <v>96</v>
      </c>
      <c r="Q178" s="34" t="s">
        <v>97</v>
      </c>
      <c r="R178" s="34" t="s">
        <v>97</v>
      </c>
      <c r="S178" s="34" t="s">
        <v>81</v>
      </c>
      <c r="T178" s="46"/>
      <c r="U178" s="34" t="s">
        <v>2312</v>
      </c>
      <c r="V178" s="34" t="s">
        <v>610</v>
      </c>
      <c r="W178" s="34" t="s">
        <v>2312</v>
      </c>
      <c r="X178" s="31"/>
      <c r="Y178" s="34" t="s">
        <v>608</v>
      </c>
      <c r="Z178" s="34" t="s">
        <v>611</v>
      </c>
      <c r="AA178" s="34" t="s">
        <v>308</v>
      </c>
      <c r="AB178" s="34" t="s">
        <v>613</v>
      </c>
      <c r="AC178" s="34" t="s">
        <v>85</v>
      </c>
      <c r="AD178" s="31"/>
      <c r="AE178" s="47" t="s">
        <v>24</v>
      </c>
      <c r="AF178" s="47" t="s">
        <v>24</v>
      </c>
      <c r="AG178" s="47" t="s">
        <v>25</v>
      </c>
      <c r="AH178" s="48" t="str">
        <f t="shared" si="3"/>
        <v>No Crítico</v>
      </c>
      <c r="AI178" s="46"/>
      <c r="AJ178" s="37" t="str">
        <f>IF(AE178=Clasificación!$B$9,Clasificación!$C$9,IF(AE178=Clasificación!$B$10,Clasificación!$C$10,IF(OR(AE178=Clasificación!$B$11,AE178=Clasificación!$C$11),Clasificación!$C$11,"Por clasificar")))</f>
        <v>Pública</v>
      </c>
      <c r="AK178" s="37" t="str">
        <f>IF(OR(AF178=Clasificación!$B$15,AF178=Clasificación!$B$16),Clasificación!$C$15,IF(AF178=Clasificación!$B$17,Clasificación!$C$17,"Por clasificar"))</f>
        <v>No Crítica</v>
      </c>
      <c r="AL178" s="37" t="str">
        <f>IF(OR(AG178=Clasificación!$B$22,AG178=Clasificación!$B$23),Clasificación!$C$22,IF(AG178=Clasificación!$B$24,Clasificación!$C$24,"Por clasificar"))</f>
        <v>Crítica</v>
      </c>
    </row>
    <row r="179" spans="1:38" ht="67.5" x14ac:dyDescent="0.2">
      <c r="A179" s="154"/>
      <c r="B179" s="34">
        <v>171</v>
      </c>
      <c r="C179" s="34" t="s">
        <v>539</v>
      </c>
      <c r="D179" s="34" t="s">
        <v>608</v>
      </c>
      <c r="E179" s="34" t="s">
        <v>1458</v>
      </c>
      <c r="F179" s="44" t="str">
        <f>+VLOOKUP(G179,Inventario!B173:$D$10000,2,FALSE)</f>
        <v>AC171</v>
      </c>
      <c r="G179" s="35" t="s">
        <v>552</v>
      </c>
      <c r="H179" s="45" t="str">
        <f>+VLOOKUP(G179,Inventario!B173:$E$10000,3,FALSE)</f>
        <v>Documento en el que se definen las diferentes alternativas que permitirían la atención de la solicitud presentada como:  Desarrollo interno, Desarrollo contratado a la medida, Compra de un software existente en el mercado o Utilización de software libre, cuyo valor documental es de carácter administrativo, legal y técnico.</v>
      </c>
      <c r="I179" s="35" t="s">
        <v>1479</v>
      </c>
      <c r="J179" s="34" t="s">
        <v>2487</v>
      </c>
      <c r="K179" s="34" t="s">
        <v>609</v>
      </c>
      <c r="L179" s="45" t="str">
        <f>+VLOOKUP(G179,Inventario!B173:$E$10000,4,FALSE)</f>
        <v>Datos/información</v>
      </c>
      <c r="M179" s="44" t="s">
        <v>96</v>
      </c>
      <c r="N179" s="36"/>
      <c r="O179" s="34" t="s">
        <v>97</v>
      </c>
      <c r="P179" s="34" t="s">
        <v>96</v>
      </c>
      <c r="Q179" s="34" t="s">
        <v>97</v>
      </c>
      <c r="R179" s="34" t="s">
        <v>97</v>
      </c>
      <c r="S179" s="34" t="s">
        <v>81</v>
      </c>
      <c r="T179" s="46"/>
      <c r="U179" s="34" t="s">
        <v>2312</v>
      </c>
      <c r="V179" s="34" t="s">
        <v>610</v>
      </c>
      <c r="W179" s="34" t="s">
        <v>2312</v>
      </c>
      <c r="X179" s="31"/>
      <c r="Y179" s="34" t="s">
        <v>608</v>
      </c>
      <c r="Z179" s="34" t="s">
        <v>611</v>
      </c>
      <c r="AA179" s="34" t="s">
        <v>308</v>
      </c>
      <c r="AB179" s="34" t="s">
        <v>614</v>
      </c>
      <c r="AC179" s="34" t="s">
        <v>85</v>
      </c>
      <c r="AD179" s="31"/>
      <c r="AE179" s="47" t="s">
        <v>24</v>
      </c>
      <c r="AF179" s="47" t="s">
        <v>24</v>
      </c>
      <c r="AG179" s="47" t="s">
        <v>25</v>
      </c>
      <c r="AH179" s="48" t="str">
        <f t="shared" si="3"/>
        <v>No Crítico</v>
      </c>
      <c r="AI179" s="46"/>
      <c r="AJ179" s="37" t="str">
        <f>IF(AE179=Clasificación!$B$9,Clasificación!$C$9,IF(AE179=Clasificación!$B$10,Clasificación!$C$10,IF(OR(AE179=Clasificación!$B$11,AE179=Clasificación!$C$11),Clasificación!$C$11,"Por clasificar")))</f>
        <v>Pública</v>
      </c>
      <c r="AK179" s="37" t="str">
        <f>IF(OR(AF179=Clasificación!$B$15,AF179=Clasificación!$B$16),Clasificación!$C$15,IF(AF179=Clasificación!$B$17,Clasificación!$C$17,"Por clasificar"))</f>
        <v>No Crítica</v>
      </c>
      <c r="AL179" s="37" t="str">
        <f>IF(OR(AG179=Clasificación!$B$22,AG179=Clasificación!$B$23),Clasificación!$C$22,IF(AG179=Clasificación!$B$24,Clasificación!$C$24,"Por clasificar"))</f>
        <v>Crítica</v>
      </c>
    </row>
    <row r="180" spans="1:38" ht="90" x14ac:dyDescent="0.2">
      <c r="A180" s="154"/>
      <c r="B180" s="34">
        <v>172</v>
      </c>
      <c r="C180" s="34" t="s">
        <v>539</v>
      </c>
      <c r="D180" s="34" t="s">
        <v>608</v>
      </c>
      <c r="E180" s="34" t="s">
        <v>1458</v>
      </c>
      <c r="F180" s="44" t="str">
        <f>+VLOOKUP(G180,Inventario!B174:$D$10000,2,FALSE)</f>
        <v>AC172</v>
      </c>
      <c r="G180" s="35" t="s">
        <v>554</v>
      </c>
      <c r="H180" s="45" t="str">
        <f>+VLOOKUP(G180,Inventario!B174:$E$10000,3,FALSE)</f>
        <v>Registro en el Sistema de Solicitud de Requerimientos que permite el seguimiento y control de las solicitudes de software  presentadas por las áreas usuarias, cuyo valor documental es de carácter administrativo, legal y técnico.</v>
      </c>
      <c r="I180" s="35" t="s">
        <v>1480</v>
      </c>
      <c r="J180" s="34" t="s">
        <v>2487</v>
      </c>
      <c r="K180" s="34" t="s">
        <v>609</v>
      </c>
      <c r="L180" s="45" t="str">
        <f>+VLOOKUP(G180,Inventario!B174:$E$10000,4,FALSE)</f>
        <v>Datos/información</v>
      </c>
      <c r="M180" s="44" t="s">
        <v>96</v>
      </c>
      <c r="N180" s="36"/>
      <c r="O180" s="34" t="s">
        <v>97</v>
      </c>
      <c r="P180" s="34" t="s">
        <v>96</v>
      </c>
      <c r="Q180" s="34" t="s">
        <v>96</v>
      </c>
      <c r="R180" s="34" t="s">
        <v>97</v>
      </c>
      <c r="S180" s="34" t="s">
        <v>81</v>
      </c>
      <c r="T180" s="46"/>
      <c r="U180" s="34" t="s">
        <v>2312</v>
      </c>
      <c r="V180" s="34" t="s">
        <v>615</v>
      </c>
      <c r="W180" s="34" t="s">
        <v>2312</v>
      </c>
      <c r="X180" s="31"/>
      <c r="Y180" s="34" t="s">
        <v>608</v>
      </c>
      <c r="Z180" s="34" t="s">
        <v>611</v>
      </c>
      <c r="AA180" s="34" t="s">
        <v>616</v>
      </c>
      <c r="AB180" s="34" t="s">
        <v>1613</v>
      </c>
      <c r="AC180" s="34" t="s">
        <v>85</v>
      </c>
      <c r="AD180" s="31"/>
      <c r="AE180" s="47" t="s">
        <v>24</v>
      </c>
      <c r="AF180" s="47" t="s">
        <v>24</v>
      </c>
      <c r="AG180" s="47" t="s">
        <v>25</v>
      </c>
      <c r="AH180" s="48" t="str">
        <f t="shared" si="3"/>
        <v>No Crítico</v>
      </c>
      <c r="AI180" s="46"/>
      <c r="AJ180" s="37" t="str">
        <f>IF(AE180=Clasificación!$B$9,Clasificación!$C$9,IF(AE180=Clasificación!$B$10,Clasificación!$C$10,IF(OR(AE180=Clasificación!$B$11,AE180=Clasificación!$C$11),Clasificación!$C$11,"Por clasificar")))</f>
        <v>Pública</v>
      </c>
      <c r="AK180" s="37" t="str">
        <f>IF(OR(AF180=Clasificación!$B$15,AF180=Clasificación!$B$16),Clasificación!$C$15,IF(AF180=Clasificación!$B$17,Clasificación!$C$17,"Por clasificar"))</f>
        <v>No Crítica</v>
      </c>
      <c r="AL180" s="37" t="str">
        <f>IF(OR(AG180=Clasificación!$B$22,AG180=Clasificación!$B$23),Clasificación!$C$22,IF(AG180=Clasificación!$B$24,Clasificación!$C$24,"Por clasificar"))</f>
        <v>Crítica</v>
      </c>
    </row>
    <row r="181" spans="1:38" ht="90" x14ac:dyDescent="0.2">
      <c r="A181" s="154"/>
      <c r="B181" s="34">
        <v>173</v>
      </c>
      <c r="C181" s="34" t="s">
        <v>539</v>
      </c>
      <c r="D181" s="34" t="s">
        <v>608</v>
      </c>
      <c r="E181" s="34" t="s">
        <v>1458</v>
      </c>
      <c r="F181" s="44" t="str">
        <f>+VLOOKUP(G181,Inventario!B175:$D$10000,2,FALSE)</f>
        <v>AC173</v>
      </c>
      <c r="G181" s="35" t="s">
        <v>556</v>
      </c>
      <c r="H181" s="45" t="str">
        <f>+VLOOKUP(G181,Inventario!B175:$E$10000,3,FALSE)</f>
        <v>Documento en el que los usuarios establecen detalladamente el alcance de su necesidad de software, cuyo valor documental es de carácter administrativo, legal y técnico.</v>
      </c>
      <c r="I181" s="35" t="s">
        <v>1481</v>
      </c>
      <c r="J181" s="34" t="s">
        <v>2487</v>
      </c>
      <c r="K181" s="34" t="s">
        <v>609</v>
      </c>
      <c r="L181" s="45" t="str">
        <f>+VLOOKUP(G181,Inventario!B175:$E$10000,4,FALSE)</f>
        <v>Datos/información</v>
      </c>
      <c r="M181" s="44" t="s">
        <v>96</v>
      </c>
      <c r="N181" s="36"/>
      <c r="O181" s="34" t="s">
        <v>97</v>
      </c>
      <c r="P181" s="34" t="s">
        <v>96</v>
      </c>
      <c r="Q181" s="34" t="s">
        <v>96</v>
      </c>
      <c r="R181" s="34" t="s">
        <v>97</v>
      </c>
      <c r="S181" s="34" t="s">
        <v>81</v>
      </c>
      <c r="T181" s="46"/>
      <c r="U181" s="34" t="s">
        <v>2312</v>
      </c>
      <c r="V181" s="34" t="s">
        <v>610</v>
      </c>
      <c r="W181" s="34" t="s">
        <v>2312</v>
      </c>
      <c r="X181" s="31"/>
      <c r="Y181" s="34" t="s">
        <v>608</v>
      </c>
      <c r="Z181" s="34" t="s">
        <v>611</v>
      </c>
      <c r="AA181" s="34" t="s">
        <v>308</v>
      </c>
      <c r="AB181" s="34" t="s">
        <v>1613</v>
      </c>
      <c r="AC181" s="34" t="s">
        <v>85</v>
      </c>
      <c r="AD181" s="31"/>
      <c r="AE181" s="47" t="s">
        <v>24</v>
      </c>
      <c r="AF181" s="47" t="s">
        <v>24</v>
      </c>
      <c r="AG181" s="47" t="s">
        <v>25</v>
      </c>
      <c r="AH181" s="48" t="str">
        <f t="shared" si="3"/>
        <v>No Crítico</v>
      </c>
      <c r="AI181" s="46"/>
      <c r="AJ181" s="37" t="str">
        <f>IF(AE181=Clasificación!$B$9,Clasificación!$C$9,IF(AE181=Clasificación!$B$10,Clasificación!$C$10,IF(OR(AE181=Clasificación!$B$11,AE181=Clasificación!$C$11),Clasificación!$C$11,"Por clasificar")))</f>
        <v>Pública</v>
      </c>
      <c r="AK181" s="37" t="str">
        <f>IF(OR(AF181=Clasificación!$B$15,AF181=Clasificación!$B$16),Clasificación!$C$15,IF(AF181=Clasificación!$B$17,Clasificación!$C$17,"Por clasificar"))</f>
        <v>No Crítica</v>
      </c>
      <c r="AL181" s="37" t="str">
        <f>IF(OR(AG181=Clasificación!$B$22,AG181=Clasificación!$B$23),Clasificación!$C$22,IF(AG181=Clasificación!$B$24,Clasificación!$C$24,"Por clasificar"))</f>
        <v>Crítica</v>
      </c>
    </row>
    <row r="182" spans="1:38" ht="90" x14ac:dyDescent="0.2">
      <c r="A182" s="154"/>
      <c r="B182" s="34">
        <v>174</v>
      </c>
      <c r="C182" s="34" t="s">
        <v>539</v>
      </c>
      <c r="D182" s="34" t="s">
        <v>608</v>
      </c>
      <c r="E182" s="34" t="s">
        <v>1458</v>
      </c>
      <c r="F182" s="44" t="str">
        <f>+VLOOKUP(G182,Inventario!B176:$D$10000,2,FALSE)</f>
        <v>AC174</v>
      </c>
      <c r="G182" s="35" t="s">
        <v>558</v>
      </c>
      <c r="H182" s="45" t="str">
        <f>+VLOOKUP(G182,Inventario!B176:$E$10000,3,FALSE)</f>
        <v>Documento en el que se establece la manera como el software solicitado impactará a los aplicativos, con los que se integra en el sistema de información, cuyo valor documental es de carácter administrativo, legal y técnico.</v>
      </c>
      <c r="I182" s="35" t="s">
        <v>1482</v>
      </c>
      <c r="J182" s="34" t="s">
        <v>2487</v>
      </c>
      <c r="K182" s="34" t="s">
        <v>609</v>
      </c>
      <c r="L182" s="45" t="str">
        <f>+VLOOKUP(G182,Inventario!B176:$E$10000,4,FALSE)</f>
        <v>Datos/información</v>
      </c>
      <c r="M182" s="44" t="s">
        <v>96</v>
      </c>
      <c r="N182" s="36"/>
      <c r="O182" s="34" t="s">
        <v>97</v>
      </c>
      <c r="P182" s="34" t="s">
        <v>96</v>
      </c>
      <c r="Q182" s="34" t="s">
        <v>97</v>
      </c>
      <c r="R182" s="34" t="s">
        <v>97</v>
      </c>
      <c r="S182" s="34" t="s">
        <v>81</v>
      </c>
      <c r="T182" s="46"/>
      <c r="U182" s="34" t="s">
        <v>2312</v>
      </c>
      <c r="V182" s="34" t="s">
        <v>610</v>
      </c>
      <c r="W182" s="34" t="s">
        <v>2312</v>
      </c>
      <c r="X182" s="31"/>
      <c r="Y182" s="34" t="s">
        <v>608</v>
      </c>
      <c r="Z182" s="34" t="s">
        <v>611</v>
      </c>
      <c r="AA182" s="34" t="s">
        <v>308</v>
      </c>
      <c r="AB182" s="34" t="s">
        <v>1613</v>
      </c>
      <c r="AC182" s="34" t="s">
        <v>85</v>
      </c>
      <c r="AD182" s="31"/>
      <c r="AE182" s="47" t="s">
        <v>24</v>
      </c>
      <c r="AF182" s="47" t="s">
        <v>24</v>
      </c>
      <c r="AG182" s="47" t="s">
        <v>25</v>
      </c>
      <c r="AH182" s="48" t="str">
        <f t="shared" si="3"/>
        <v>No Crítico</v>
      </c>
      <c r="AI182" s="46"/>
      <c r="AJ182" s="37" t="str">
        <f>IF(AE182=Clasificación!$B$9,Clasificación!$C$9,IF(AE182=Clasificación!$B$10,Clasificación!$C$10,IF(OR(AE182=Clasificación!$B$11,AE182=Clasificación!$C$11),Clasificación!$C$11,"Por clasificar")))</f>
        <v>Pública</v>
      </c>
      <c r="AK182" s="37" t="str">
        <f>IF(OR(AF182=Clasificación!$B$15,AF182=Clasificación!$B$16),Clasificación!$C$15,IF(AF182=Clasificación!$B$17,Clasificación!$C$17,"Por clasificar"))</f>
        <v>No Crítica</v>
      </c>
      <c r="AL182" s="37" t="str">
        <f>IF(OR(AG182=Clasificación!$B$22,AG182=Clasificación!$B$23),Clasificación!$C$22,IF(AG182=Clasificación!$B$24,Clasificación!$C$24,"Por clasificar"))</f>
        <v>Crítica</v>
      </c>
    </row>
    <row r="183" spans="1:38" ht="90" x14ac:dyDescent="0.2">
      <c r="A183" s="154"/>
      <c r="B183" s="34">
        <v>175</v>
      </c>
      <c r="C183" s="34" t="s">
        <v>539</v>
      </c>
      <c r="D183" s="34" t="s">
        <v>608</v>
      </c>
      <c r="E183" s="34" t="s">
        <v>1458</v>
      </c>
      <c r="F183" s="44" t="str">
        <f>+VLOOKUP(G183,Inventario!B177:$D$10000,2,FALSE)</f>
        <v>AC175</v>
      </c>
      <c r="G183" s="35" t="s">
        <v>559</v>
      </c>
      <c r="H183" s="45" t="str">
        <f>+VLOOKUP(G183,Inventario!B177:$E$10000,3,FALSE)</f>
        <v>Documento en el que se establecen las pruebas que se realizarán al software, con el fin de verificar la validez de la funcionalidad solicitada, cuyo valor documental es de carácter administrativo, legal y técnico.</v>
      </c>
      <c r="I183" s="35" t="s">
        <v>1483</v>
      </c>
      <c r="J183" s="34" t="s">
        <v>2487</v>
      </c>
      <c r="K183" s="34" t="s">
        <v>609</v>
      </c>
      <c r="L183" s="45" t="str">
        <f>+VLOOKUP(G183,Inventario!B177:$E$10000,4,FALSE)</f>
        <v>Datos/información</v>
      </c>
      <c r="M183" s="44" t="s">
        <v>96</v>
      </c>
      <c r="N183" s="36"/>
      <c r="O183" s="34" t="s">
        <v>97</v>
      </c>
      <c r="P183" s="34" t="s">
        <v>96</v>
      </c>
      <c r="Q183" s="34" t="s">
        <v>96</v>
      </c>
      <c r="R183" s="34" t="s">
        <v>97</v>
      </c>
      <c r="S183" s="34" t="s">
        <v>81</v>
      </c>
      <c r="T183" s="46"/>
      <c r="U183" s="34" t="s">
        <v>2312</v>
      </c>
      <c r="V183" s="34" t="s">
        <v>610</v>
      </c>
      <c r="W183" s="34" t="s">
        <v>2312</v>
      </c>
      <c r="X183" s="31"/>
      <c r="Y183" s="34" t="s">
        <v>608</v>
      </c>
      <c r="Z183" s="34" t="s">
        <v>611</v>
      </c>
      <c r="AA183" s="34" t="s">
        <v>302</v>
      </c>
      <c r="AB183" s="34" t="s">
        <v>1613</v>
      </c>
      <c r="AC183" s="34" t="s">
        <v>85</v>
      </c>
      <c r="AD183" s="31"/>
      <c r="AE183" s="47" t="s">
        <v>24</v>
      </c>
      <c r="AF183" s="47" t="s">
        <v>24</v>
      </c>
      <c r="AG183" s="47" t="s">
        <v>25</v>
      </c>
      <c r="AH183" s="48" t="str">
        <f t="shared" si="3"/>
        <v>No Crítico</v>
      </c>
      <c r="AI183" s="46"/>
      <c r="AJ183" s="37" t="str">
        <f>IF(AE183=Clasificación!$B$9,Clasificación!$C$9,IF(AE183=Clasificación!$B$10,Clasificación!$C$10,IF(OR(AE183=Clasificación!$B$11,AE183=Clasificación!$C$11),Clasificación!$C$11,"Por clasificar")))</f>
        <v>Pública</v>
      </c>
      <c r="AK183" s="37" t="str">
        <f>IF(OR(AF183=Clasificación!$B$15,AF183=Clasificación!$B$16),Clasificación!$C$15,IF(AF183=Clasificación!$B$17,Clasificación!$C$17,"Por clasificar"))</f>
        <v>No Crítica</v>
      </c>
      <c r="AL183" s="37" t="str">
        <f>IF(OR(AG183=Clasificación!$B$22,AG183=Clasificación!$B$23),Clasificación!$C$22,IF(AG183=Clasificación!$B$24,Clasificación!$C$24,"Por clasificar"))</f>
        <v>Crítica</v>
      </c>
    </row>
    <row r="184" spans="1:38" ht="45" x14ac:dyDescent="0.2">
      <c r="A184" s="154"/>
      <c r="B184" s="34">
        <v>176</v>
      </c>
      <c r="C184" s="34" t="s">
        <v>539</v>
      </c>
      <c r="D184" s="34" t="s">
        <v>608</v>
      </c>
      <c r="E184" s="34" t="s">
        <v>1458</v>
      </c>
      <c r="F184" s="44" t="str">
        <f>+VLOOKUP(G184,Inventario!B178:$D$10000,2,FALSE)</f>
        <v>AC176</v>
      </c>
      <c r="G184" s="35" t="s">
        <v>561</v>
      </c>
      <c r="H184" s="45" t="str">
        <f>+VLOOKUP(G184,Inventario!B178:$E$10000,3,FALSE)</f>
        <v>Documento en el cual se traduce técnicamente la Especificación Funcional definida por el usuario, cuyo valor documental es de carácter administrativo, legal y técnico.</v>
      </c>
      <c r="I184" s="35" t="s">
        <v>1484</v>
      </c>
      <c r="J184" s="34" t="s">
        <v>2487</v>
      </c>
      <c r="K184" s="34" t="s">
        <v>609</v>
      </c>
      <c r="L184" s="45" t="str">
        <f>+VLOOKUP(G184,Inventario!B178:$E$10000,4,FALSE)</f>
        <v>Datos/información</v>
      </c>
      <c r="M184" s="44" t="s">
        <v>97</v>
      </c>
      <c r="N184" s="36"/>
      <c r="O184" s="34" t="s">
        <v>97</v>
      </c>
      <c r="P184" s="34" t="s">
        <v>96</v>
      </c>
      <c r="Q184" s="34" t="s">
        <v>96</v>
      </c>
      <c r="R184" s="34" t="s">
        <v>97</v>
      </c>
      <c r="S184" s="34" t="s">
        <v>81</v>
      </c>
      <c r="T184" s="46"/>
      <c r="U184" s="34" t="s">
        <v>2312</v>
      </c>
      <c r="V184" s="34" t="s">
        <v>617</v>
      </c>
      <c r="W184" s="34" t="s">
        <v>2312</v>
      </c>
      <c r="X184" s="31"/>
      <c r="Y184" s="34" t="s">
        <v>608</v>
      </c>
      <c r="Z184" s="34" t="s">
        <v>611</v>
      </c>
      <c r="AA184" s="34" t="s">
        <v>308</v>
      </c>
      <c r="AB184" s="34" t="s">
        <v>1614</v>
      </c>
      <c r="AC184" s="34" t="s">
        <v>85</v>
      </c>
      <c r="AD184" s="31"/>
      <c r="AE184" s="47" t="s">
        <v>24</v>
      </c>
      <c r="AF184" s="47" t="s">
        <v>24</v>
      </c>
      <c r="AG184" s="47" t="s">
        <v>25</v>
      </c>
      <c r="AH184" s="48" t="str">
        <f t="shared" si="3"/>
        <v>No Crítico</v>
      </c>
      <c r="AI184" s="46"/>
      <c r="AJ184" s="37" t="str">
        <f>IF(AE184=Clasificación!$B$9,Clasificación!$C$9,IF(AE184=Clasificación!$B$10,Clasificación!$C$10,IF(OR(AE184=Clasificación!$B$11,AE184=Clasificación!$C$11),Clasificación!$C$11,"Por clasificar")))</f>
        <v>Pública</v>
      </c>
      <c r="AK184" s="37" t="str">
        <f>IF(OR(AF184=Clasificación!$B$15,AF184=Clasificación!$B$16),Clasificación!$C$15,IF(AF184=Clasificación!$B$17,Clasificación!$C$17,"Por clasificar"))</f>
        <v>No Crítica</v>
      </c>
      <c r="AL184" s="37" t="str">
        <f>IF(OR(AG184=Clasificación!$B$22,AG184=Clasificación!$B$23),Clasificación!$C$22,IF(AG184=Clasificación!$B$24,Clasificación!$C$24,"Por clasificar"))</f>
        <v>Crítica</v>
      </c>
    </row>
    <row r="185" spans="1:38" ht="45" x14ac:dyDescent="0.2">
      <c r="A185" s="154"/>
      <c r="B185" s="34">
        <v>177</v>
      </c>
      <c r="C185" s="34" t="s">
        <v>539</v>
      </c>
      <c r="D185" s="34" t="s">
        <v>608</v>
      </c>
      <c r="E185" s="34" t="s">
        <v>1458</v>
      </c>
      <c r="F185" s="44" t="str">
        <f>+VLOOKUP(G185,Inventario!B179:$D$10000,2,FALSE)</f>
        <v>AC177</v>
      </c>
      <c r="G185" s="35" t="s">
        <v>563</v>
      </c>
      <c r="H185" s="45" t="str">
        <f>+VLOOKUP(G185,Inventario!B179:$E$10000,3,FALSE)</f>
        <v>Documento que contiene en forma explícita, ordenada y sistemática toda la  información técnica y de diseño del aplicativo, cuyo valor documental es de carácter administrativo, legal y técnico.</v>
      </c>
      <c r="I185" s="35" t="s">
        <v>1485</v>
      </c>
      <c r="J185" s="34" t="s">
        <v>2487</v>
      </c>
      <c r="K185" s="34" t="s">
        <v>609</v>
      </c>
      <c r="L185" s="45" t="str">
        <f>+VLOOKUP(G185,Inventario!B179:$E$10000,4,FALSE)</f>
        <v>Datos/información</v>
      </c>
      <c r="M185" s="44" t="s">
        <v>97</v>
      </c>
      <c r="N185" s="36"/>
      <c r="O185" s="34" t="s">
        <v>97</v>
      </c>
      <c r="P185" s="34" t="s">
        <v>96</v>
      </c>
      <c r="Q185" s="34" t="s">
        <v>97</v>
      </c>
      <c r="R185" s="34" t="s">
        <v>97</v>
      </c>
      <c r="S185" s="34" t="s">
        <v>81</v>
      </c>
      <c r="T185" s="46"/>
      <c r="U185" s="34" t="s">
        <v>2312</v>
      </c>
      <c r="V185" s="34" t="s">
        <v>617</v>
      </c>
      <c r="W185" s="34" t="s">
        <v>2312</v>
      </c>
      <c r="X185" s="31"/>
      <c r="Y185" s="34" t="s">
        <v>608</v>
      </c>
      <c r="Z185" s="34" t="s">
        <v>611</v>
      </c>
      <c r="AA185" s="34" t="s">
        <v>308</v>
      </c>
      <c r="AB185" s="34" t="s">
        <v>1614</v>
      </c>
      <c r="AC185" s="34" t="s">
        <v>85</v>
      </c>
      <c r="AD185" s="31"/>
      <c r="AE185" s="47" t="s">
        <v>24</v>
      </c>
      <c r="AF185" s="47" t="s">
        <v>24</v>
      </c>
      <c r="AG185" s="47" t="s">
        <v>25</v>
      </c>
      <c r="AH185" s="48" t="str">
        <f t="shared" si="3"/>
        <v>No Crítico</v>
      </c>
      <c r="AI185" s="46"/>
      <c r="AJ185" s="37" t="str">
        <f>IF(AE185=Clasificación!$B$9,Clasificación!$C$9,IF(AE185=Clasificación!$B$10,Clasificación!$C$10,IF(OR(AE185=Clasificación!$B$11,AE185=Clasificación!$C$11),Clasificación!$C$11,"Por clasificar")))</f>
        <v>Pública</v>
      </c>
      <c r="AK185" s="37" t="str">
        <f>IF(OR(AF185=Clasificación!$B$15,AF185=Clasificación!$B$16),Clasificación!$C$15,IF(AF185=Clasificación!$B$17,Clasificación!$C$17,"Por clasificar"))</f>
        <v>No Crítica</v>
      </c>
      <c r="AL185" s="37" t="str">
        <f>IF(OR(AG185=Clasificación!$B$22,AG185=Clasificación!$B$23),Clasificación!$C$22,IF(AG185=Clasificación!$B$24,Clasificación!$C$24,"Por clasificar"))</f>
        <v>Crítica</v>
      </c>
    </row>
    <row r="186" spans="1:38" ht="45" x14ac:dyDescent="0.2">
      <c r="A186" s="154"/>
      <c r="B186" s="34">
        <v>178</v>
      </c>
      <c r="C186" s="34" t="s">
        <v>539</v>
      </c>
      <c r="D186" s="34" t="s">
        <v>608</v>
      </c>
      <c r="E186" s="34" t="s">
        <v>1458</v>
      </c>
      <c r="F186" s="44" t="str">
        <f>+VLOOKUP(G186,Inventario!B180:$D$10000,2,FALSE)</f>
        <v>AC178</v>
      </c>
      <c r="G186" s="35" t="s">
        <v>565</v>
      </c>
      <c r="H186" s="45" t="str">
        <f>+VLOOKUP(G186,Inventario!B180:$E$10000,3,FALSE)</f>
        <v>Documento que contiene en forma explícita, ordenada y sistemática toda la  información técnica necesaria para realizar la instalación del aplicativo, cuyo valor documental es de carácter administrativo, legal y técnico.</v>
      </c>
      <c r="I186" s="35" t="s">
        <v>1486</v>
      </c>
      <c r="J186" s="34" t="s">
        <v>2487</v>
      </c>
      <c r="K186" s="34" t="s">
        <v>609</v>
      </c>
      <c r="L186" s="45" t="str">
        <f>+VLOOKUP(G186,Inventario!B180:$E$10000,4,FALSE)</f>
        <v>Datos/información</v>
      </c>
      <c r="M186" s="44" t="s">
        <v>97</v>
      </c>
      <c r="N186" s="36"/>
      <c r="O186" s="34" t="s">
        <v>97</v>
      </c>
      <c r="P186" s="34" t="s">
        <v>96</v>
      </c>
      <c r="Q186" s="34" t="s">
        <v>97</v>
      </c>
      <c r="R186" s="34" t="s">
        <v>97</v>
      </c>
      <c r="S186" s="34" t="s">
        <v>81</v>
      </c>
      <c r="T186" s="46"/>
      <c r="U186" s="34" t="s">
        <v>2312</v>
      </c>
      <c r="V186" s="34" t="s">
        <v>617</v>
      </c>
      <c r="W186" s="34" t="s">
        <v>2312</v>
      </c>
      <c r="X186" s="31"/>
      <c r="Y186" s="34" t="s">
        <v>608</v>
      </c>
      <c r="Z186" s="34" t="s">
        <v>611</v>
      </c>
      <c r="AA186" s="34" t="s">
        <v>308</v>
      </c>
      <c r="AB186" s="34" t="s">
        <v>1614</v>
      </c>
      <c r="AC186" s="34" t="s">
        <v>85</v>
      </c>
      <c r="AD186" s="31"/>
      <c r="AE186" s="47" t="s">
        <v>24</v>
      </c>
      <c r="AF186" s="47" t="s">
        <v>24</v>
      </c>
      <c r="AG186" s="47" t="s">
        <v>25</v>
      </c>
      <c r="AH186" s="48" t="str">
        <f t="shared" si="3"/>
        <v>No Crítico</v>
      </c>
      <c r="AI186" s="46"/>
      <c r="AJ186" s="37" t="str">
        <f>IF(AE186=Clasificación!$B$9,Clasificación!$C$9,IF(AE186=Clasificación!$B$10,Clasificación!$C$10,IF(OR(AE186=Clasificación!$B$11,AE186=Clasificación!$C$11),Clasificación!$C$11,"Por clasificar")))</f>
        <v>Pública</v>
      </c>
      <c r="AK186" s="37" t="str">
        <f>IF(OR(AF186=Clasificación!$B$15,AF186=Clasificación!$B$16),Clasificación!$C$15,IF(AF186=Clasificación!$B$17,Clasificación!$C$17,"Por clasificar"))</f>
        <v>No Crítica</v>
      </c>
      <c r="AL186" s="37" t="str">
        <f>IF(OR(AG186=Clasificación!$B$22,AG186=Clasificación!$B$23),Clasificación!$C$22,IF(AG186=Clasificación!$B$24,Clasificación!$C$24,"Por clasificar"))</f>
        <v>Crítica</v>
      </c>
    </row>
    <row r="187" spans="1:38" ht="45" x14ac:dyDescent="0.2">
      <c r="A187" s="154"/>
      <c r="B187" s="34">
        <v>179</v>
      </c>
      <c r="C187" s="34" t="s">
        <v>539</v>
      </c>
      <c r="D187" s="34" t="s">
        <v>608</v>
      </c>
      <c r="E187" s="34" t="s">
        <v>1458</v>
      </c>
      <c r="F187" s="44" t="str">
        <f>+VLOOKUP(G187,Inventario!B181:$D$10000,2,FALSE)</f>
        <v>AC179</v>
      </c>
      <c r="G187" s="35" t="s">
        <v>567</v>
      </c>
      <c r="H187" s="45" t="str">
        <f>+VLOOKUP(G187,Inventario!B181:$E$10000,3,FALSE)</f>
        <v>Documento que se utiliza para apoyar el levantamiento de información necesaria, para atender la solicitud de software, cuyo valor documental es de carácter administrativo, legal y técnico.</v>
      </c>
      <c r="I187" s="35" t="s">
        <v>1487</v>
      </c>
      <c r="J187" s="34" t="s">
        <v>2487</v>
      </c>
      <c r="K187" s="34" t="s">
        <v>609</v>
      </c>
      <c r="L187" s="45" t="str">
        <f>+VLOOKUP(G187,Inventario!B181:$E$10000,4,FALSE)</f>
        <v>Datos/información</v>
      </c>
      <c r="M187" s="44" t="s">
        <v>96</v>
      </c>
      <c r="N187" s="36"/>
      <c r="O187" s="34" t="s">
        <v>97</v>
      </c>
      <c r="P187" s="34" t="s">
        <v>96</v>
      </c>
      <c r="Q187" s="34" t="s">
        <v>97</v>
      </c>
      <c r="R187" s="34" t="s">
        <v>97</v>
      </c>
      <c r="S187" s="34" t="s">
        <v>81</v>
      </c>
      <c r="T187" s="46"/>
      <c r="U187" s="34" t="s">
        <v>2312</v>
      </c>
      <c r="V187" s="34" t="s">
        <v>610</v>
      </c>
      <c r="W187" s="34" t="s">
        <v>2312</v>
      </c>
      <c r="X187" s="31"/>
      <c r="Y187" s="34" t="s">
        <v>608</v>
      </c>
      <c r="Z187" s="34" t="s">
        <v>611</v>
      </c>
      <c r="AA187" s="34" t="s">
        <v>308</v>
      </c>
      <c r="AB187" s="34" t="s">
        <v>1614</v>
      </c>
      <c r="AC187" s="34" t="s">
        <v>85</v>
      </c>
      <c r="AD187" s="31"/>
      <c r="AE187" s="47" t="s">
        <v>24</v>
      </c>
      <c r="AF187" s="47" t="s">
        <v>24</v>
      </c>
      <c r="AG187" s="47" t="s">
        <v>25</v>
      </c>
      <c r="AH187" s="48" t="str">
        <f t="shared" si="3"/>
        <v>No Crítico</v>
      </c>
      <c r="AI187" s="46"/>
      <c r="AJ187" s="37" t="str">
        <f>IF(AE187=Clasificación!$B$9,Clasificación!$C$9,IF(AE187=Clasificación!$B$10,Clasificación!$C$10,IF(OR(AE187=Clasificación!$B$11,AE187=Clasificación!$C$11),Clasificación!$C$11,"Por clasificar")))</f>
        <v>Pública</v>
      </c>
      <c r="AK187" s="37" t="str">
        <f>IF(OR(AF187=Clasificación!$B$15,AF187=Clasificación!$B$16),Clasificación!$C$15,IF(AF187=Clasificación!$B$17,Clasificación!$C$17,"Por clasificar"))</f>
        <v>No Crítica</v>
      </c>
      <c r="AL187" s="37" t="str">
        <f>IF(OR(AG187=Clasificación!$B$22,AG187=Clasificación!$B$23),Clasificación!$C$22,IF(AG187=Clasificación!$B$24,Clasificación!$C$24,"Por clasificar"))</f>
        <v>Crítica</v>
      </c>
    </row>
    <row r="188" spans="1:38" ht="45" x14ac:dyDescent="0.2">
      <c r="A188" s="154"/>
      <c r="B188" s="34">
        <v>180</v>
      </c>
      <c r="C188" s="34" t="s">
        <v>539</v>
      </c>
      <c r="D188" s="34" t="s">
        <v>608</v>
      </c>
      <c r="E188" s="34" t="s">
        <v>1458</v>
      </c>
      <c r="F188" s="44" t="str">
        <f>+VLOOKUP(G188,Inventario!B182:$D$10000,2,FALSE)</f>
        <v>AC180</v>
      </c>
      <c r="G188" s="35" t="s">
        <v>568</v>
      </c>
      <c r="H188" s="45" t="str">
        <f>+VLOOKUP(G188,Inventario!B182:$E$10000,3,FALSE)</f>
        <v>Registros específicos que permiten recordar la temática tratada, cuyo valor documental es de carácter administrativo, legal y técnico.</v>
      </c>
      <c r="I188" s="35" t="s">
        <v>1488</v>
      </c>
      <c r="J188" s="34" t="s">
        <v>2487</v>
      </c>
      <c r="K188" s="34" t="s">
        <v>609</v>
      </c>
      <c r="L188" s="45" t="str">
        <f>+VLOOKUP(G188,Inventario!B182:$E$10000,4,FALSE)</f>
        <v>Datos/información</v>
      </c>
      <c r="M188" s="44" t="s">
        <v>96</v>
      </c>
      <c r="N188" s="36"/>
      <c r="O188" s="34" t="s">
        <v>97</v>
      </c>
      <c r="P188" s="34" t="s">
        <v>96</v>
      </c>
      <c r="Q188" s="34" t="s">
        <v>97</v>
      </c>
      <c r="R188" s="34" t="s">
        <v>97</v>
      </c>
      <c r="S188" s="34" t="s">
        <v>81</v>
      </c>
      <c r="T188" s="46"/>
      <c r="U188" s="34" t="s">
        <v>2312</v>
      </c>
      <c r="V188" s="34" t="s">
        <v>610</v>
      </c>
      <c r="W188" s="34" t="s">
        <v>2312</v>
      </c>
      <c r="X188" s="31"/>
      <c r="Y188" s="34" t="s">
        <v>608</v>
      </c>
      <c r="Z188" s="34" t="s">
        <v>611</v>
      </c>
      <c r="AA188" s="34" t="s">
        <v>308</v>
      </c>
      <c r="AB188" s="34" t="s">
        <v>1614</v>
      </c>
      <c r="AC188" s="34" t="s">
        <v>85</v>
      </c>
      <c r="AD188" s="31"/>
      <c r="AE188" s="47" t="s">
        <v>24</v>
      </c>
      <c r="AF188" s="47" t="s">
        <v>24</v>
      </c>
      <c r="AG188" s="47" t="s">
        <v>25</v>
      </c>
      <c r="AH188" s="48" t="str">
        <f t="shared" si="3"/>
        <v>No Crítico</v>
      </c>
      <c r="AI188" s="46"/>
      <c r="AJ188" s="37" t="str">
        <f>IF(AE188=Clasificación!$B$9,Clasificación!$C$9,IF(AE188=Clasificación!$B$10,Clasificación!$C$10,IF(OR(AE188=Clasificación!$B$11,AE188=Clasificación!$C$11),Clasificación!$C$11,"Por clasificar")))</f>
        <v>Pública</v>
      </c>
      <c r="AK188" s="37" t="str">
        <f>IF(OR(AF188=Clasificación!$B$15,AF188=Clasificación!$B$16),Clasificación!$C$15,IF(AF188=Clasificación!$B$17,Clasificación!$C$17,"Por clasificar"))</f>
        <v>No Crítica</v>
      </c>
      <c r="AL188" s="37" t="str">
        <f>IF(OR(AG188=Clasificación!$B$22,AG188=Clasificación!$B$23),Clasificación!$C$22,IF(AG188=Clasificación!$B$24,Clasificación!$C$24,"Por clasificar"))</f>
        <v>Crítica</v>
      </c>
    </row>
    <row r="189" spans="1:38" ht="90" x14ac:dyDescent="0.2">
      <c r="A189" s="154"/>
      <c r="B189" s="34">
        <v>181</v>
      </c>
      <c r="C189" s="34" t="s">
        <v>539</v>
      </c>
      <c r="D189" s="34" t="s">
        <v>608</v>
      </c>
      <c r="E189" s="34" t="s">
        <v>1458</v>
      </c>
      <c r="F189" s="44" t="str">
        <f>+VLOOKUP(G189,Inventario!B183:$D$10000,2,FALSE)</f>
        <v>AC181</v>
      </c>
      <c r="G189" s="35" t="s">
        <v>2031</v>
      </c>
      <c r="H189" s="45" t="str">
        <f>+VLOOKUP(G189,Inventario!B183:$E$10000,3,FALSE)</f>
        <v>Registro en el Sistema de Solicitud de Requerimientos que permite el seguimiento y control de las solicitudes de software  presentadas por las áreas usuarias, cuyo valor documental es de carácter administrativo, legal y técnico.</v>
      </c>
      <c r="I189" s="35" t="s">
        <v>1480</v>
      </c>
      <c r="J189" s="34" t="s">
        <v>2487</v>
      </c>
      <c r="K189" s="34" t="s">
        <v>2535</v>
      </c>
      <c r="L189" s="45" t="str">
        <f>+VLOOKUP(G189,Inventario!B183:$E$10000,4,FALSE)</f>
        <v>Datos/información</v>
      </c>
      <c r="M189" s="44" t="s">
        <v>96</v>
      </c>
      <c r="N189" s="36"/>
      <c r="O189" s="34" t="s">
        <v>97</v>
      </c>
      <c r="P189" s="34" t="s">
        <v>96</v>
      </c>
      <c r="Q189" s="34" t="s">
        <v>96</v>
      </c>
      <c r="R189" s="34" t="s">
        <v>97</v>
      </c>
      <c r="S189" s="34" t="s">
        <v>81</v>
      </c>
      <c r="T189" s="46"/>
      <c r="U189" s="34" t="s">
        <v>2312</v>
      </c>
      <c r="V189" s="34" t="s">
        <v>615</v>
      </c>
      <c r="W189" s="34" t="s">
        <v>2312</v>
      </c>
      <c r="X189" s="31"/>
      <c r="Y189" s="34" t="s">
        <v>608</v>
      </c>
      <c r="Z189" s="34" t="s">
        <v>611</v>
      </c>
      <c r="AA189" s="34" t="s">
        <v>616</v>
      </c>
      <c r="AB189" s="34" t="s">
        <v>1613</v>
      </c>
      <c r="AC189" s="34" t="s">
        <v>85</v>
      </c>
      <c r="AD189" s="31"/>
      <c r="AE189" s="47" t="s">
        <v>24</v>
      </c>
      <c r="AF189" s="47" t="s">
        <v>24</v>
      </c>
      <c r="AG189" s="47" t="s">
        <v>25</v>
      </c>
      <c r="AH189" s="48" t="str">
        <f t="shared" si="3"/>
        <v>No Crítico</v>
      </c>
      <c r="AI189" s="46"/>
      <c r="AJ189" s="37" t="str">
        <f>IF(AE189=Clasificación!$B$9,Clasificación!$C$9,IF(AE189=Clasificación!$B$10,Clasificación!$C$10,IF(OR(AE189=Clasificación!$B$11,AE189=Clasificación!$C$11),Clasificación!$C$11,"Por clasificar")))</f>
        <v>Pública</v>
      </c>
      <c r="AK189" s="37" t="str">
        <f>IF(OR(AF189=Clasificación!$B$15,AF189=Clasificación!$B$16),Clasificación!$C$15,IF(AF189=Clasificación!$B$17,Clasificación!$C$17,"Por clasificar"))</f>
        <v>No Crítica</v>
      </c>
      <c r="AL189" s="37" t="str">
        <f>IF(OR(AG189=Clasificación!$B$22,AG189=Clasificación!$B$23),Clasificación!$C$22,IF(AG189=Clasificación!$B$24,Clasificación!$C$24,"Por clasificar"))</f>
        <v>Crítica</v>
      </c>
    </row>
    <row r="190" spans="1:38" ht="90" x14ac:dyDescent="0.2">
      <c r="A190" s="154"/>
      <c r="B190" s="34">
        <v>182</v>
      </c>
      <c r="C190" s="34" t="s">
        <v>539</v>
      </c>
      <c r="D190" s="34" t="s">
        <v>608</v>
      </c>
      <c r="E190" s="34" t="s">
        <v>1458</v>
      </c>
      <c r="F190" s="44" t="str">
        <f>+VLOOKUP(G190,Inventario!B184:$D$10000,2,FALSE)</f>
        <v>AC182</v>
      </c>
      <c r="G190" s="35" t="s">
        <v>2032</v>
      </c>
      <c r="H190" s="45" t="str">
        <f>+VLOOKUP(G190,Inventario!B184:$E$10000,3,FALSE)</f>
        <v>Documento en el que los usuarios establecen detalladamente el alcance de su necesidad de software, cuyo valor documental es de carácter administrativo, legal y técnico.</v>
      </c>
      <c r="I190" s="35" t="s">
        <v>1481</v>
      </c>
      <c r="J190" s="34" t="s">
        <v>2487</v>
      </c>
      <c r="K190" s="34" t="s">
        <v>2535</v>
      </c>
      <c r="L190" s="45" t="str">
        <f>+VLOOKUP(G190,Inventario!B184:$E$10000,4,FALSE)</f>
        <v>Datos/información</v>
      </c>
      <c r="M190" s="44" t="s">
        <v>96</v>
      </c>
      <c r="N190" s="36"/>
      <c r="O190" s="34" t="s">
        <v>97</v>
      </c>
      <c r="P190" s="34" t="s">
        <v>96</v>
      </c>
      <c r="Q190" s="34" t="s">
        <v>96</v>
      </c>
      <c r="R190" s="34" t="s">
        <v>97</v>
      </c>
      <c r="S190" s="34" t="s">
        <v>81</v>
      </c>
      <c r="T190" s="46"/>
      <c r="U190" s="34" t="s">
        <v>2312</v>
      </c>
      <c r="V190" s="34" t="s">
        <v>610</v>
      </c>
      <c r="W190" s="34" t="s">
        <v>2312</v>
      </c>
      <c r="X190" s="31"/>
      <c r="Y190" s="34" t="s">
        <v>608</v>
      </c>
      <c r="Z190" s="34" t="s">
        <v>611</v>
      </c>
      <c r="AA190" s="34" t="s">
        <v>308</v>
      </c>
      <c r="AB190" s="34" t="s">
        <v>1613</v>
      </c>
      <c r="AC190" s="34" t="s">
        <v>85</v>
      </c>
      <c r="AD190" s="31"/>
      <c r="AE190" s="47" t="s">
        <v>24</v>
      </c>
      <c r="AF190" s="47" t="s">
        <v>24</v>
      </c>
      <c r="AG190" s="47" t="s">
        <v>25</v>
      </c>
      <c r="AH190" s="48" t="str">
        <f t="shared" si="3"/>
        <v>No Crítico</v>
      </c>
      <c r="AI190" s="46"/>
      <c r="AJ190" s="37" t="str">
        <f>IF(AE190=Clasificación!$B$9,Clasificación!$C$9,IF(AE190=Clasificación!$B$10,Clasificación!$C$10,IF(OR(AE190=Clasificación!$B$11,AE190=Clasificación!$C$11),Clasificación!$C$11,"Por clasificar")))</f>
        <v>Pública</v>
      </c>
      <c r="AK190" s="37" t="str">
        <f>IF(OR(AF190=Clasificación!$B$15,AF190=Clasificación!$B$16),Clasificación!$C$15,IF(AF190=Clasificación!$B$17,Clasificación!$C$17,"Por clasificar"))</f>
        <v>No Crítica</v>
      </c>
      <c r="AL190" s="37" t="str">
        <f>IF(OR(AG190=Clasificación!$B$22,AG190=Clasificación!$B$23),Clasificación!$C$22,IF(AG190=Clasificación!$B$24,Clasificación!$C$24,"Por clasificar"))</f>
        <v>Crítica</v>
      </c>
    </row>
    <row r="191" spans="1:38" ht="90" x14ac:dyDescent="0.2">
      <c r="A191" s="154"/>
      <c r="B191" s="34">
        <v>183</v>
      </c>
      <c r="C191" s="34" t="s">
        <v>539</v>
      </c>
      <c r="D191" s="34" t="s">
        <v>608</v>
      </c>
      <c r="E191" s="34" t="s">
        <v>1458</v>
      </c>
      <c r="F191" s="44" t="str">
        <f>+VLOOKUP(G191,Inventario!B185:$D$10000,2,FALSE)</f>
        <v>AC183</v>
      </c>
      <c r="G191" s="35" t="s">
        <v>2033</v>
      </c>
      <c r="H191" s="45" t="str">
        <f>+VLOOKUP(G191,Inventario!B185:$E$10000,3,FALSE)</f>
        <v>Documento en el que se establece la manera como el software solicitado impactará a los aplicativos, con los que se integra en el sistema de información, cuyo valor documental es de carácter administrativo, legal y técnico.</v>
      </c>
      <c r="I191" s="35" t="s">
        <v>1482</v>
      </c>
      <c r="J191" s="34" t="s">
        <v>2487</v>
      </c>
      <c r="K191" s="34" t="s">
        <v>2535</v>
      </c>
      <c r="L191" s="45" t="str">
        <f>+VLOOKUP(G191,Inventario!B185:$E$10000,4,FALSE)</f>
        <v>Datos/información</v>
      </c>
      <c r="M191" s="44" t="s">
        <v>96</v>
      </c>
      <c r="N191" s="36"/>
      <c r="O191" s="34" t="s">
        <v>97</v>
      </c>
      <c r="P191" s="34" t="s">
        <v>96</v>
      </c>
      <c r="Q191" s="34" t="s">
        <v>97</v>
      </c>
      <c r="R191" s="34" t="s">
        <v>97</v>
      </c>
      <c r="S191" s="34" t="s">
        <v>81</v>
      </c>
      <c r="T191" s="46"/>
      <c r="U191" s="34" t="s">
        <v>2312</v>
      </c>
      <c r="V191" s="34" t="s">
        <v>610</v>
      </c>
      <c r="W191" s="34" t="s">
        <v>2312</v>
      </c>
      <c r="X191" s="31"/>
      <c r="Y191" s="34" t="s">
        <v>608</v>
      </c>
      <c r="Z191" s="34" t="s">
        <v>611</v>
      </c>
      <c r="AA191" s="34" t="s">
        <v>308</v>
      </c>
      <c r="AB191" s="34" t="s">
        <v>1613</v>
      </c>
      <c r="AC191" s="34" t="s">
        <v>85</v>
      </c>
      <c r="AD191" s="31"/>
      <c r="AE191" s="47" t="s">
        <v>24</v>
      </c>
      <c r="AF191" s="47" t="s">
        <v>24</v>
      </c>
      <c r="AG191" s="47" t="s">
        <v>25</v>
      </c>
      <c r="AH191" s="48" t="str">
        <f t="shared" si="3"/>
        <v>No Crítico</v>
      </c>
      <c r="AI191" s="46"/>
      <c r="AJ191" s="37" t="str">
        <f>IF(AE191=Clasificación!$B$9,Clasificación!$C$9,IF(AE191=Clasificación!$B$10,Clasificación!$C$10,IF(OR(AE191=Clasificación!$B$11,AE191=Clasificación!$C$11),Clasificación!$C$11,"Por clasificar")))</f>
        <v>Pública</v>
      </c>
      <c r="AK191" s="37" t="str">
        <f>IF(OR(AF191=Clasificación!$B$15,AF191=Clasificación!$B$16),Clasificación!$C$15,IF(AF191=Clasificación!$B$17,Clasificación!$C$17,"Por clasificar"))</f>
        <v>No Crítica</v>
      </c>
      <c r="AL191" s="37" t="str">
        <f>IF(OR(AG191=Clasificación!$B$22,AG191=Clasificación!$B$23),Clasificación!$C$22,IF(AG191=Clasificación!$B$24,Clasificación!$C$24,"Por clasificar"))</f>
        <v>Crítica</v>
      </c>
    </row>
    <row r="192" spans="1:38" ht="90" x14ac:dyDescent="0.2">
      <c r="A192" s="154"/>
      <c r="B192" s="34">
        <v>184</v>
      </c>
      <c r="C192" s="34" t="s">
        <v>539</v>
      </c>
      <c r="D192" s="34" t="s">
        <v>608</v>
      </c>
      <c r="E192" s="34" t="s">
        <v>1458</v>
      </c>
      <c r="F192" s="44" t="str">
        <f>+VLOOKUP(G192,Inventario!B186:$D$10000,2,FALSE)</f>
        <v>AC184</v>
      </c>
      <c r="G192" s="35" t="s">
        <v>2034</v>
      </c>
      <c r="H192" s="45" t="str">
        <f>+VLOOKUP(G192,Inventario!B186:$E$10000,3,FALSE)</f>
        <v>Documento en el que se establecen las pruebas que se realizarán al software, con el fin de verificar la validez de la funcionalidad solicitada, cuyo valor documental es de carácter administrativo, legal y técnico.</v>
      </c>
      <c r="I192" s="35" t="s">
        <v>1483</v>
      </c>
      <c r="J192" s="34" t="s">
        <v>2487</v>
      </c>
      <c r="K192" s="34" t="s">
        <v>2535</v>
      </c>
      <c r="L192" s="45" t="str">
        <f>+VLOOKUP(G192,Inventario!B186:$E$10000,4,FALSE)</f>
        <v>Datos/información</v>
      </c>
      <c r="M192" s="44" t="s">
        <v>96</v>
      </c>
      <c r="N192" s="36"/>
      <c r="O192" s="34" t="s">
        <v>97</v>
      </c>
      <c r="P192" s="34" t="s">
        <v>96</v>
      </c>
      <c r="Q192" s="34" t="s">
        <v>96</v>
      </c>
      <c r="R192" s="34" t="s">
        <v>97</v>
      </c>
      <c r="S192" s="34" t="s">
        <v>81</v>
      </c>
      <c r="T192" s="46"/>
      <c r="U192" s="34" t="s">
        <v>2312</v>
      </c>
      <c r="V192" s="51" t="s">
        <v>610</v>
      </c>
      <c r="W192" s="34" t="s">
        <v>2312</v>
      </c>
      <c r="X192" s="31"/>
      <c r="Y192" s="34" t="s">
        <v>608</v>
      </c>
      <c r="Z192" s="34" t="s">
        <v>611</v>
      </c>
      <c r="AA192" s="34" t="s">
        <v>308</v>
      </c>
      <c r="AB192" s="34" t="s">
        <v>1613</v>
      </c>
      <c r="AC192" s="34" t="s">
        <v>85</v>
      </c>
      <c r="AD192" s="31"/>
      <c r="AE192" s="47" t="s">
        <v>24</v>
      </c>
      <c r="AF192" s="47" t="s">
        <v>24</v>
      </c>
      <c r="AG192" s="47" t="s">
        <v>25</v>
      </c>
      <c r="AH192" s="48" t="str">
        <f t="shared" si="3"/>
        <v>No Crítico</v>
      </c>
      <c r="AI192" s="46"/>
      <c r="AJ192" s="37" t="str">
        <f>IF(AE192=Clasificación!$B$9,Clasificación!$C$9,IF(AE192=Clasificación!$B$10,Clasificación!$C$10,IF(OR(AE192=Clasificación!$B$11,AE192=Clasificación!$C$11),Clasificación!$C$11,"Por clasificar")))</f>
        <v>Pública</v>
      </c>
      <c r="AK192" s="37" t="str">
        <f>IF(OR(AF192=Clasificación!$B$15,AF192=Clasificación!$B$16),Clasificación!$C$15,IF(AF192=Clasificación!$B$17,Clasificación!$C$17,"Por clasificar"))</f>
        <v>No Crítica</v>
      </c>
      <c r="AL192" s="37" t="str">
        <f>IF(OR(AG192=Clasificación!$B$22,AG192=Clasificación!$B$23),Clasificación!$C$22,IF(AG192=Clasificación!$B$24,Clasificación!$C$24,"Por clasificar"))</f>
        <v>Crítica</v>
      </c>
    </row>
    <row r="193" spans="1:38" ht="45" x14ac:dyDescent="0.2">
      <c r="A193" s="154"/>
      <c r="B193" s="34">
        <v>185</v>
      </c>
      <c r="C193" s="34" t="s">
        <v>539</v>
      </c>
      <c r="D193" s="34" t="s">
        <v>608</v>
      </c>
      <c r="E193" s="34" t="s">
        <v>1458</v>
      </c>
      <c r="F193" s="44" t="str">
        <f>+VLOOKUP(G193,Inventario!B187:$D$10000,2,FALSE)</f>
        <v>AC185</v>
      </c>
      <c r="G193" s="35" t="s">
        <v>2035</v>
      </c>
      <c r="H193" s="45" t="str">
        <f>+VLOOKUP(G193,Inventario!B187:$E$10000,3,FALSE)</f>
        <v>Documento en el cual se traduce técnicamente la Especificación Funcional definida por el usuario, cuyo valor documental es de carácter administrativo, legal y técnico.</v>
      </c>
      <c r="I193" s="35" t="s">
        <v>1484</v>
      </c>
      <c r="J193" s="34" t="s">
        <v>2487</v>
      </c>
      <c r="K193" s="34" t="s">
        <v>2535</v>
      </c>
      <c r="L193" s="45" t="str">
        <f>+VLOOKUP(G193,Inventario!B187:$E$10000,4,FALSE)</f>
        <v>Datos/información</v>
      </c>
      <c r="M193" s="44" t="s">
        <v>97</v>
      </c>
      <c r="N193" s="36"/>
      <c r="O193" s="34" t="s">
        <v>97</v>
      </c>
      <c r="P193" s="34" t="s">
        <v>96</v>
      </c>
      <c r="Q193" s="34" t="s">
        <v>96</v>
      </c>
      <c r="R193" s="34" t="s">
        <v>97</v>
      </c>
      <c r="S193" s="34" t="s">
        <v>81</v>
      </c>
      <c r="T193" s="46"/>
      <c r="U193" s="34" t="s">
        <v>2312</v>
      </c>
      <c r="V193" s="51" t="s">
        <v>617</v>
      </c>
      <c r="W193" s="34" t="s">
        <v>2312</v>
      </c>
      <c r="X193" s="31"/>
      <c r="Y193" s="34" t="s">
        <v>608</v>
      </c>
      <c r="Z193" s="34" t="s">
        <v>611</v>
      </c>
      <c r="AA193" s="34" t="s">
        <v>308</v>
      </c>
      <c r="AB193" s="34" t="s">
        <v>1614</v>
      </c>
      <c r="AC193" s="34" t="s">
        <v>85</v>
      </c>
      <c r="AD193" s="31"/>
      <c r="AE193" s="47" t="s">
        <v>24</v>
      </c>
      <c r="AF193" s="47" t="s">
        <v>24</v>
      </c>
      <c r="AG193" s="47" t="s">
        <v>25</v>
      </c>
      <c r="AH193" s="48" t="str">
        <f t="shared" si="3"/>
        <v>No Crítico</v>
      </c>
      <c r="AI193" s="46"/>
      <c r="AJ193" s="37" t="str">
        <f>IF(AE193=Clasificación!$B$9,Clasificación!$C$9,IF(AE193=Clasificación!$B$10,Clasificación!$C$10,IF(OR(AE193=Clasificación!$B$11,AE193=Clasificación!$C$11),Clasificación!$C$11,"Por clasificar")))</f>
        <v>Pública</v>
      </c>
      <c r="AK193" s="37" t="str">
        <f>IF(OR(AF193=Clasificación!$B$15,AF193=Clasificación!$B$16),Clasificación!$C$15,IF(AF193=Clasificación!$B$17,Clasificación!$C$17,"Por clasificar"))</f>
        <v>No Crítica</v>
      </c>
      <c r="AL193" s="37" t="str">
        <f>IF(OR(AG193=Clasificación!$B$22,AG193=Clasificación!$B$23),Clasificación!$C$22,IF(AG193=Clasificación!$B$24,Clasificación!$C$24,"Por clasificar"))</f>
        <v>Crítica</v>
      </c>
    </row>
    <row r="194" spans="1:38" ht="45" x14ac:dyDescent="0.2">
      <c r="A194" s="154"/>
      <c r="B194" s="34">
        <v>186</v>
      </c>
      <c r="C194" s="34" t="s">
        <v>539</v>
      </c>
      <c r="D194" s="34" t="s">
        <v>608</v>
      </c>
      <c r="E194" s="34" t="s">
        <v>1458</v>
      </c>
      <c r="F194" s="44" t="str">
        <f>+VLOOKUP(G194,Inventario!B188:$D$10000,2,FALSE)</f>
        <v>AC186</v>
      </c>
      <c r="G194" s="35" t="s">
        <v>2036</v>
      </c>
      <c r="H194" s="45" t="str">
        <f>+VLOOKUP(G194,Inventario!B188:$E$10000,3,FALSE)</f>
        <v>Documento que contiene en forma explícita, ordenada y sistemática toda la  información técnica y de diseño del aplicativo, cuyo valor documental es de carácter administrativo, legal y técnico.</v>
      </c>
      <c r="I194" s="35" t="s">
        <v>1485</v>
      </c>
      <c r="J194" s="34" t="s">
        <v>2487</v>
      </c>
      <c r="K194" s="34" t="s">
        <v>2535</v>
      </c>
      <c r="L194" s="45" t="str">
        <f>+VLOOKUP(G194,Inventario!B188:$E$10000,4,FALSE)</f>
        <v>Datos/información</v>
      </c>
      <c r="M194" s="44" t="s">
        <v>97</v>
      </c>
      <c r="N194" s="36"/>
      <c r="O194" s="34" t="s">
        <v>97</v>
      </c>
      <c r="P194" s="34" t="s">
        <v>96</v>
      </c>
      <c r="Q194" s="34" t="s">
        <v>97</v>
      </c>
      <c r="R194" s="34" t="s">
        <v>97</v>
      </c>
      <c r="S194" s="34" t="s">
        <v>81</v>
      </c>
      <c r="T194" s="46"/>
      <c r="U194" s="34" t="s">
        <v>2312</v>
      </c>
      <c r="V194" s="51" t="s">
        <v>617</v>
      </c>
      <c r="W194" s="34" t="s">
        <v>2312</v>
      </c>
      <c r="X194" s="31"/>
      <c r="Y194" s="34" t="s">
        <v>608</v>
      </c>
      <c r="Z194" s="34" t="s">
        <v>611</v>
      </c>
      <c r="AA194" s="34" t="s">
        <v>308</v>
      </c>
      <c r="AB194" s="34" t="s">
        <v>1614</v>
      </c>
      <c r="AC194" s="34" t="s">
        <v>85</v>
      </c>
      <c r="AD194" s="31"/>
      <c r="AE194" s="47" t="s">
        <v>24</v>
      </c>
      <c r="AF194" s="47" t="s">
        <v>24</v>
      </c>
      <c r="AG194" s="47" t="s">
        <v>25</v>
      </c>
      <c r="AH194" s="48" t="str">
        <f t="shared" si="3"/>
        <v>No Crítico</v>
      </c>
      <c r="AI194" s="46"/>
      <c r="AJ194" s="37" t="str">
        <f>IF(AE194=Clasificación!$B$9,Clasificación!$C$9,IF(AE194=Clasificación!$B$10,Clasificación!$C$10,IF(OR(AE194=Clasificación!$B$11,AE194=Clasificación!$C$11),Clasificación!$C$11,"Por clasificar")))</f>
        <v>Pública</v>
      </c>
      <c r="AK194" s="37" t="str">
        <f>IF(OR(AF194=Clasificación!$B$15,AF194=Clasificación!$B$16),Clasificación!$C$15,IF(AF194=Clasificación!$B$17,Clasificación!$C$17,"Por clasificar"))</f>
        <v>No Crítica</v>
      </c>
      <c r="AL194" s="37" t="str">
        <f>IF(OR(AG194=Clasificación!$B$22,AG194=Clasificación!$B$23),Clasificación!$C$22,IF(AG194=Clasificación!$B$24,Clasificación!$C$24,"Por clasificar"))</f>
        <v>Crítica</v>
      </c>
    </row>
    <row r="195" spans="1:38" ht="45" x14ac:dyDescent="0.2">
      <c r="A195" s="154"/>
      <c r="B195" s="34">
        <v>187</v>
      </c>
      <c r="C195" s="34" t="s">
        <v>539</v>
      </c>
      <c r="D195" s="34" t="s">
        <v>608</v>
      </c>
      <c r="E195" s="34" t="s">
        <v>1458</v>
      </c>
      <c r="F195" s="44" t="str">
        <f>+VLOOKUP(G195,Inventario!B189:$D$10000,2,FALSE)</f>
        <v>AC187</v>
      </c>
      <c r="G195" s="35" t="s">
        <v>2037</v>
      </c>
      <c r="H195" s="45" t="str">
        <f>+VLOOKUP(G195,Inventario!B189:$E$10000,3,FALSE)</f>
        <v>Documento que contiene en forma explícita, ordenada y sistemática toda la  información técnica necesaria para realizar la instalación del aplicativo, cuyo valor documental es de carácter administrativo, legal y técnico.</v>
      </c>
      <c r="I195" s="35" t="s">
        <v>1486</v>
      </c>
      <c r="J195" s="34" t="s">
        <v>2487</v>
      </c>
      <c r="K195" s="34" t="s">
        <v>2535</v>
      </c>
      <c r="L195" s="45" t="str">
        <f>+VLOOKUP(G195,Inventario!B189:$E$10000,4,FALSE)</f>
        <v>Datos/información</v>
      </c>
      <c r="M195" s="44" t="s">
        <v>97</v>
      </c>
      <c r="N195" s="36"/>
      <c r="O195" s="34" t="s">
        <v>97</v>
      </c>
      <c r="P195" s="34" t="s">
        <v>96</v>
      </c>
      <c r="Q195" s="34" t="s">
        <v>97</v>
      </c>
      <c r="R195" s="34" t="s">
        <v>97</v>
      </c>
      <c r="S195" s="34" t="s">
        <v>81</v>
      </c>
      <c r="T195" s="46"/>
      <c r="U195" s="34" t="s">
        <v>2312</v>
      </c>
      <c r="V195" s="51" t="s">
        <v>617</v>
      </c>
      <c r="W195" s="34" t="s">
        <v>2312</v>
      </c>
      <c r="X195" s="31"/>
      <c r="Y195" s="34" t="s">
        <v>608</v>
      </c>
      <c r="Z195" s="34" t="s">
        <v>611</v>
      </c>
      <c r="AA195" s="34" t="s">
        <v>308</v>
      </c>
      <c r="AB195" s="34" t="s">
        <v>1614</v>
      </c>
      <c r="AC195" s="34" t="s">
        <v>85</v>
      </c>
      <c r="AD195" s="31"/>
      <c r="AE195" s="47" t="s">
        <v>24</v>
      </c>
      <c r="AF195" s="47" t="s">
        <v>24</v>
      </c>
      <c r="AG195" s="47" t="s">
        <v>25</v>
      </c>
      <c r="AH195" s="48" t="str">
        <f t="shared" si="3"/>
        <v>No Crítico</v>
      </c>
      <c r="AI195" s="46"/>
      <c r="AJ195" s="37" t="str">
        <f>IF(AE195=Clasificación!$B$9,Clasificación!$C$9,IF(AE195=Clasificación!$B$10,Clasificación!$C$10,IF(OR(AE195=Clasificación!$B$11,AE195=Clasificación!$C$11),Clasificación!$C$11,"Por clasificar")))</f>
        <v>Pública</v>
      </c>
      <c r="AK195" s="37" t="str">
        <f>IF(OR(AF195=Clasificación!$B$15,AF195=Clasificación!$B$16),Clasificación!$C$15,IF(AF195=Clasificación!$B$17,Clasificación!$C$17,"Por clasificar"))</f>
        <v>No Crítica</v>
      </c>
      <c r="AL195" s="37" t="str">
        <f>IF(OR(AG195=Clasificación!$B$22,AG195=Clasificación!$B$23),Clasificación!$C$22,IF(AG195=Clasificación!$B$24,Clasificación!$C$24,"Por clasificar"))</f>
        <v>Crítica</v>
      </c>
    </row>
    <row r="196" spans="1:38" ht="45" x14ac:dyDescent="0.2">
      <c r="A196" s="154"/>
      <c r="B196" s="34">
        <v>188</v>
      </c>
      <c r="C196" s="34" t="s">
        <v>539</v>
      </c>
      <c r="D196" s="34" t="s">
        <v>608</v>
      </c>
      <c r="E196" s="34" t="s">
        <v>1458</v>
      </c>
      <c r="F196" s="44" t="str">
        <f>+VLOOKUP(G196,Inventario!B190:$D$10000,2,FALSE)</f>
        <v>AC188</v>
      </c>
      <c r="G196" s="35" t="s">
        <v>2038</v>
      </c>
      <c r="H196" s="45" t="str">
        <f>+VLOOKUP(G196,Inventario!B190:$E$10000,3,FALSE)</f>
        <v>Documento que se utiliza para apoyar el levantamiento de información necesaria, para atender la solicitud de software, cuyo valor documental es de carácter administrativo, legal y técnico.</v>
      </c>
      <c r="I196" s="35" t="s">
        <v>1487</v>
      </c>
      <c r="J196" s="34" t="s">
        <v>2487</v>
      </c>
      <c r="K196" s="34" t="s">
        <v>2535</v>
      </c>
      <c r="L196" s="45" t="str">
        <f>+VLOOKUP(G196,Inventario!B190:$E$10000,4,FALSE)</f>
        <v>Datos/información</v>
      </c>
      <c r="M196" s="44" t="s">
        <v>96</v>
      </c>
      <c r="N196" s="36"/>
      <c r="O196" s="34" t="s">
        <v>97</v>
      </c>
      <c r="P196" s="34" t="s">
        <v>96</v>
      </c>
      <c r="Q196" s="34" t="s">
        <v>97</v>
      </c>
      <c r="R196" s="34" t="s">
        <v>97</v>
      </c>
      <c r="S196" s="34" t="s">
        <v>81</v>
      </c>
      <c r="T196" s="46"/>
      <c r="U196" s="34" t="s">
        <v>2312</v>
      </c>
      <c r="V196" s="51" t="s">
        <v>610</v>
      </c>
      <c r="W196" s="34" t="s">
        <v>2312</v>
      </c>
      <c r="X196" s="31"/>
      <c r="Y196" s="34" t="s">
        <v>608</v>
      </c>
      <c r="Z196" s="34" t="s">
        <v>611</v>
      </c>
      <c r="AA196" s="34" t="s">
        <v>308</v>
      </c>
      <c r="AB196" s="34" t="s">
        <v>1614</v>
      </c>
      <c r="AC196" s="34" t="s">
        <v>85</v>
      </c>
      <c r="AD196" s="31"/>
      <c r="AE196" s="47" t="s">
        <v>24</v>
      </c>
      <c r="AF196" s="47" t="s">
        <v>24</v>
      </c>
      <c r="AG196" s="47" t="s">
        <v>25</v>
      </c>
      <c r="AH196" s="48" t="str">
        <f t="shared" si="3"/>
        <v>No Crítico</v>
      </c>
      <c r="AI196" s="46"/>
      <c r="AJ196" s="37" t="str">
        <f>IF(AE196=Clasificación!$B$9,Clasificación!$C$9,IF(AE196=Clasificación!$B$10,Clasificación!$C$10,IF(OR(AE196=Clasificación!$B$11,AE196=Clasificación!$C$11),Clasificación!$C$11,"Por clasificar")))</f>
        <v>Pública</v>
      </c>
      <c r="AK196" s="37" t="str">
        <f>IF(OR(AF196=Clasificación!$B$15,AF196=Clasificación!$B$16),Clasificación!$C$15,IF(AF196=Clasificación!$B$17,Clasificación!$C$17,"Por clasificar"))</f>
        <v>No Crítica</v>
      </c>
      <c r="AL196" s="37" t="str">
        <f>IF(OR(AG196=Clasificación!$B$22,AG196=Clasificación!$B$23),Clasificación!$C$22,IF(AG196=Clasificación!$B$24,Clasificación!$C$24,"Por clasificar"))</f>
        <v>Crítica</v>
      </c>
    </row>
    <row r="197" spans="1:38" ht="45" x14ac:dyDescent="0.2">
      <c r="A197" s="154"/>
      <c r="B197" s="34">
        <v>189</v>
      </c>
      <c r="C197" s="34" t="s">
        <v>539</v>
      </c>
      <c r="D197" s="34" t="s">
        <v>608</v>
      </c>
      <c r="E197" s="34" t="s">
        <v>1458</v>
      </c>
      <c r="F197" s="44" t="str">
        <f>+VLOOKUP(G197,Inventario!B191:$D$10000,2,FALSE)</f>
        <v>AC189</v>
      </c>
      <c r="G197" s="35" t="s">
        <v>2039</v>
      </c>
      <c r="H197" s="45" t="str">
        <f>+VLOOKUP(G197,Inventario!B191:$E$10000,3,FALSE)</f>
        <v>Registros específicos que permiten recordar la temática tratada, cuyo valor documental es de carácter administrativo, legal y técnico.</v>
      </c>
      <c r="I197" s="35" t="s">
        <v>1488</v>
      </c>
      <c r="J197" s="34" t="s">
        <v>2487</v>
      </c>
      <c r="K197" s="34" t="s">
        <v>2535</v>
      </c>
      <c r="L197" s="45" t="str">
        <f>+VLOOKUP(G197,Inventario!B191:$E$10000,4,FALSE)</f>
        <v>Datos/información</v>
      </c>
      <c r="M197" s="44" t="s">
        <v>96</v>
      </c>
      <c r="N197" s="36"/>
      <c r="O197" s="34" t="s">
        <v>97</v>
      </c>
      <c r="P197" s="34" t="s">
        <v>96</v>
      </c>
      <c r="Q197" s="34" t="s">
        <v>97</v>
      </c>
      <c r="R197" s="34" t="s">
        <v>97</v>
      </c>
      <c r="S197" s="34" t="s">
        <v>81</v>
      </c>
      <c r="T197" s="46"/>
      <c r="U197" s="34" t="s">
        <v>2312</v>
      </c>
      <c r="V197" s="51" t="s">
        <v>610</v>
      </c>
      <c r="W197" s="34" t="s">
        <v>2312</v>
      </c>
      <c r="X197" s="31"/>
      <c r="Y197" s="34" t="s">
        <v>608</v>
      </c>
      <c r="Z197" s="34" t="s">
        <v>611</v>
      </c>
      <c r="AA197" s="34" t="s">
        <v>308</v>
      </c>
      <c r="AB197" s="34" t="s">
        <v>1614</v>
      </c>
      <c r="AC197" s="34" t="s">
        <v>85</v>
      </c>
      <c r="AD197" s="31"/>
      <c r="AE197" s="47" t="s">
        <v>24</v>
      </c>
      <c r="AF197" s="47" t="s">
        <v>24</v>
      </c>
      <c r="AG197" s="47" t="s">
        <v>25</v>
      </c>
      <c r="AH197" s="48" t="str">
        <f t="shared" si="3"/>
        <v>No Crítico</v>
      </c>
      <c r="AI197" s="46"/>
      <c r="AJ197" s="37" t="str">
        <f>IF(AE197=Clasificación!$B$9,Clasificación!$C$9,IF(AE197=Clasificación!$B$10,Clasificación!$C$10,IF(OR(AE197=Clasificación!$B$11,AE197=Clasificación!$C$11),Clasificación!$C$11,"Por clasificar")))</f>
        <v>Pública</v>
      </c>
      <c r="AK197" s="37" t="str">
        <f>IF(OR(AF197=Clasificación!$B$15,AF197=Clasificación!$B$16),Clasificación!$C$15,IF(AF197=Clasificación!$B$17,Clasificación!$C$17,"Por clasificar"))</f>
        <v>No Crítica</v>
      </c>
      <c r="AL197" s="37" t="str">
        <f>IF(OR(AG197=Clasificación!$B$22,AG197=Clasificación!$B$23),Clasificación!$C$22,IF(AG197=Clasificación!$B$24,Clasificación!$C$24,"Por clasificar"))</f>
        <v>Crítica</v>
      </c>
    </row>
    <row r="198" spans="1:38" ht="90" x14ac:dyDescent="0.2">
      <c r="A198" s="154"/>
      <c r="B198" s="34">
        <v>190</v>
      </c>
      <c r="C198" s="34" t="s">
        <v>539</v>
      </c>
      <c r="D198" s="34" t="s">
        <v>608</v>
      </c>
      <c r="E198" s="34" t="s">
        <v>1458</v>
      </c>
      <c r="F198" s="44" t="str">
        <f>+VLOOKUP(G198,Inventario!B192:$D$10000,2,FALSE)</f>
        <v>AC190</v>
      </c>
      <c r="G198" s="35" t="s">
        <v>572</v>
      </c>
      <c r="H198" s="45" t="str">
        <f>+VLOOKUP(G198,Inventario!B192:$E$10000,3,FALSE)</f>
        <v>Registro en el Sistema de Solicitud de Requerimientos que permite el seguimiento y control de las solicitudes de software  presentadas por las áreas usuarias, cuyo valor documental es de carácter administrativo, legal y técnico.</v>
      </c>
      <c r="I198" s="35" t="s">
        <v>1480</v>
      </c>
      <c r="J198" s="34" t="s">
        <v>2487</v>
      </c>
      <c r="K198" s="34" t="s">
        <v>2534</v>
      </c>
      <c r="L198" s="45" t="str">
        <f>+VLOOKUP(G198,Inventario!B192:$E$10000,4,FALSE)</f>
        <v>Datos/información</v>
      </c>
      <c r="M198" s="44" t="s">
        <v>96</v>
      </c>
      <c r="N198" s="36"/>
      <c r="O198" s="34" t="s">
        <v>97</v>
      </c>
      <c r="P198" s="34" t="s">
        <v>96</v>
      </c>
      <c r="Q198" s="34" t="s">
        <v>96</v>
      </c>
      <c r="R198" s="34" t="s">
        <v>97</v>
      </c>
      <c r="S198" s="34" t="s">
        <v>81</v>
      </c>
      <c r="T198" s="46"/>
      <c r="U198" s="34" t="s">
        <v>2312</v>
      </c>
      <c r="V198" s="51" t="s">
        <v>615</v>
      </c>
      <c r="W198" s="34" t="s">
        <v>2312</v>
      </c>
      <c r="X198" s="31"/>
      <c r="Y198" s="34" t="s">
        <v>608</v>
      </c>
      <c r="Z198" s="34" t="s">
        <v>611</v>
      </c>
      <c r="AA198" s="34" t="s">
        <v>616</v>
      </c>
      <c r="AB198" s="34" t="s">
        <v>1613</v>
      </c>
      <c r="AC198" s="34" t="s">
        <v>85</v>
      </c>
      <c r="AD198" s="31"/>
      <c r="AE198" s="47" t="s">
        <v>24</v>
      </c>
      <c r="AF198" s="47" t="s">
        <v>24</v>
      </c>
      <c r="AG198" s="47" t="s">
        <v>25</v>
      </c>
      <c r="AH198" s="48" t="str">
        <f t="shared" si="3"/>
        <v>No Crítico</v>
      </c>
      <c r="AI198" s="46"/>
      <c r="AJ198" s="37" t="str">
        <f>IF(AE198=Clasificación!$B$9,Clasificación!$C$9,IF(AE198=Clasificación!$B$10,Clasificación!$C$10,IF(OR(AE198=Clasificación!$B$11,AE198=Clasificación!$C$11),Clasificación!$C$11,"Por clasificar")))</f>
        <v>Pública</v>
      </c>
      <c r="AK198" s="37" t="str">
        <f>IF(OR(AF198=Clasificación!$B$15,AF198=Clasificación!$B$16),Clasificación!$C$15,IF(AF198=Clasificación!$B$17,Clasificación!$C$17,"Por clasificar"))</f>
        <v>No Crítica</v>
      </c>
      <c r="AL198" s="37" t="str">
        <f>IF(OR(AG198=Clasificación!$B$22,AG198=Clasificación!$B$23),Clasificación!$C$22,IF(AG198=Clasificación!$B$24,Clasificación!$C$24,"Por clasificar"))</f>
        <v>Crítica</v>
      </c>
    </row>
    <row r="199" spans="1:38" ht="90" x14ac:dyDescent="0.2">
      <c r="A199" s="154"/>
      <c r="B199" s="34">
        <v>191</v>
      </c>
      <c r="C199" s="34" t="s">
        <v>539</v>
      </c>
      <c r="D199" s="34" t="s">
        <v>608</v>
      </c>
      <c r="E199" s="34" t="s">
        <v>1458</v>
      </c>
      <c r="F199" s="44" t="str">
        <f>+VLOOKUP(G199,Inventario!B193:$D$10000,2,FALSE)</f>
        <v>AC191</v>
      </c>
      <c r="G199" s="35" t="s">
        <v>573</v>
      </c>
      <c r="H199" s="45" t="str">
        <f>+VLOOKUP(G199,Inventario!B193:$E$10000,3,FALSE)</f>
        <v>Documento en el que los usuarios establecen detalladamente el alcance de su necesidad de software, cuyo valor documental es de carácter administrativo, legal y técnico.</v>
      </c>
      <c r="I199" s="35" t="s">
        <v>1489</v>
      </c>
      <c r="J199" s="34" t="s">
        <v>2487</v>
      </c>
      <c r="K199" s="34" t="s">
        <v>2534</v>
      </c>
      <c r="L199" s="45" t="str">
        <f>+VLOOKUP(G199,Inventario!B193:$E$10000,4,FALSE)</f>
        <v>Datos/información</v>
      </c>
      <c r="M199" s="44" t="s">
        <v>96</v>
      </c>
      <c r="N199" s="36"/>
      <c r="O199" s="34" t="s">
        <v>97</v>
      </c>
      <c r="P199" s="34" t="s">
        <v>96</v>
      </c>
      <c r="Q199" s="34" t="s">
        <v>96</v>
      </c>
      <c r="R199" s="34" t="s">
        <v>97</v>
      </c>
      <c r="S199" s="34" t="s">
        <v>81</v>
      </c>
      <c r="T199" s="46"/>
      <c r="U199" s="34" t="s">
        <v>2312</v>
      </c>
      <c r="V199" s="51" t="s">
        <v>610</v>
      </c>
      <c r="W199" s="34" t="s">
        <v>2312</v>
      </c>
      <c r="X199" s="31"/>
      <c r="Y199" s="34" t="s">
        <v>608</v>
      </c>
      <c r="Z199" s="34" t="s">
        <v>611</v>
      </c>
      <c r="AA199" s="34" t="s">
        <v>308</v>
      </c>
      <c r="AB199" s="34" t="s">
        <v>1613</v>
      </c>
      <c r="AC199" s="34" t="s">
        <v>85</v>
      </c>
      <c r="AD199" s="31"/>
      <c r="AE199" s="47" t="s">
        <v>24</v>
      </c>
      <c r="AF199" s="47" t="s">
        <v>24</v>
      </c>
      <c r="AG199" s="47" t="s">
        <v>25</v>
      </c>
      <c r="AH199" s="48" t="str">
        <f t="shared" si="3"/>
        <v>No Crítico</v>
      </c>
      <c r="AI199" s="46"/>
      <c r="AJ199" s="37" t="str">
        <f>IF(AE199=Clasificación!$B$9,Clasificación!$C$9,IF(AE199=Clasificación!$B$10,Clasificación!$C$10,IF(OR(AE199=Clasificación!$B$11,AE199=Clasificación!$C$11),Clasificación!$C$11,"Por clasificar")))</f>
        <v>Pública</v>
      </c>
      <c r="AK199" s="37" t="str">
        <f>IF(OR(AF199=Clasificación!$B$15,AF199=Clasificación!$B$16),Clasificación!$C$15,IF(AF199=Clasificación!$B$17,Clasificación!$C$17,"Por clasificar"))</f>
        <v>No Crítica</v>
      </c>
      <c r="AL199" s="37" t="str">
        <f>IF(OR(AG199=Clasificación!$B$22,AG199=Clasificación!$B$23),Clasificación!$C$22,IF(AG199=Clasificación!$B$24,Clasificación!$C$24,"Por clasificar"))</f>
        <v>Crítica</v>
      </c>
    </row>
    <row r="200" spans="1:38" ht="90" x14ac:dyDescent="0.2">
      <c r="A200" s="154"/>
      <c r="B200" s="34">
        <v>192</v>
      </c>
      <c r="C200" s="34" t="s">
        <v>539</v>
      </c>
      <c r="D200" s="34" t="s">
        <v>608</v>
      </c>
      <c r="E200" s="34" t="s">
        <v>1458</v>
      </c>
      <c r="F200" s="44" t="str">
        <f>+VLOOKUP(G200,Inventario!B194:$D$10000,2,FALSE)</f>
        <v>AC192</v>
      </c>
      <c r="G200" s="35" t="s">
        <v>574</v>
      </c>
      <c r="H200" s="45" t="str">
        <f>+VLOOKUP(G200,Inventario!B194:$E$10000,3,FALSE)</f>
        <v>Documento en el que se establecen las pruebas que se realizarán al software, con el fin de verificar la validez de la funcionalidad solicitada, cuyo valor documental es de carácter administrativo, legal y técnico.</v>
      </c>
      <c r="I200" s="35" t="s">
        <v>1483</v>
      </c>
      <c r="J200" s="34" t="s">
        <v>2487</v>
      </c>
      <c r="K200" s="34" t="s">
        <v>2534</v>
      </c>
      <c r="L200" s="45" t="str">
        <f>+VLOOKUP(G200,Inventario!B194:$E$10000,4,FALSE)</f>
        <v>Datos/información</v>
      </c>
      <c r="M200" s="44" t="s">
        <v>96</v>
      </c>
      <c r="N200" s="36"/>
      <c r="O200" s="34" t="s">
        <v>97</v>
      </c>
      <c r="P200" s="34" t="s">
        <v>96</v>
      </c>
      <c r="Q200" s="34" t="s">
        <v>96</v>
      </c>
      <c r="R200" s="34" t="s">
        <v>97</v>
      </c>
      <c r="S200" s="34" t="s">
        <v>81</v>
      </c>
      <c r="T200" s="46"/>
      <c r="U200" s="34" t="s">
        <v>2312</v>
      </c>
      <c r="V200" s="51" t="s">
        <v>610</v>
      </c>
      <c r="W200" s="34" t="s">
        <v>2312</v>
      </c>
      <c r="X200" s="31"/>
      <c r="Y200" s="34" t="s">
        <v>608</v>
      </c>
      <c r="Z200" s="34" t="s">
        <v>611</v>
      </c>
      <c r="AA200" s="34" t="s">
        <v>308</v>
      </c>
      <c r="AB200" s="34" t="s">
        <v>1613</v>
      </c>
      <c r="AC200" s="34" t="s">
        <v>85</v>
      </c>
      <c r="AD200" s="31"/>
      <c r="AE200" s="47" t="s">
        <v>24</v>
      </c>
      <c r="AF200" s="47" t="s">
        <v>24</v>
      </c>
      <c r="AG200" s="47" t="s">
        <v>25</v>
      </c>
      <c r="AH200" s="48" t="str">
        <f t="shared" ref="AH200:AH263" si="4">IF( OR(AE200="Alto",AF200="Alto",AG200="Alto"),"Crítico","No Crítico")</f>
        <v>No Crítico</v>
      </c>
      <c r="AI200" s="46"/>
      <c r="AJ200" s="37" t="str">
        <f>IF(AE200=Clasificación!$B$9,Clasificación!$C$9,IF(AE200=Clasificación!$B$10,Clasificación!$C$10,IF(OR(AE200=Clasificación!$B$11,AE200=Clasificación!$C$11),Clasificación!$C$11,"Por clasificar")))</f>
        <v>Pública</v>
      </c>
      <c r="AK200" s="37" t="str">
        <f>IF(OR(AF200=Clasificación!$B$15,AF200=Clasificación!$B$16),Clasificación!$C$15,IF(AF200=Clasificación!$B$17,Clasificación!$C$17,"Por clasificar"))</f>
        <v>No Crítica</v>
      </c>
      <c r="AL200" s="37" t="str">
        <f>IF(OR(AG200=Clasificación!$B$22,AG200=Clasificación!$B$23),Clasificación!$C$22,IF(AG200=Clasificación!$B$24,Clasificación!$C$24,"Por clasificar"))</f>
        <v>Crítica</v>
      </c>
    </row>
    <row r="201" spans="1:38" ht="45" x14ac:dyDescent="0.2">
      <c r="A201" s="154"/>
      <c r="B201" s="34">
        <v>193</v>
      </c>
      <c r="C201" s="34" t="s">
        <v>539</v>
      </c>
      <c r="D201" s="34" t="s">
        <v>608</v>
      </c>
      <c r="E201" s="34" t="s">
        <v>1458</v>
      </c>
      <c r="F201" s="44" t="str">
        <f>+VLOOKUP(G201,Inventario!B195:$D$10000,2,FALSE)</f>
        <v>AC193</v>
      </c>
      <c r="G201" s="35" t="s">
        <v>575</v>
      </c>
      <c r="H201" s="45" t="str">
        <f>+VLOOKUP(G201,Inventario!B195:$E$10000,3,FALSE)</f>
        <v>Documento en el cual se traduce técnicamente la Especificación Funcional definida por el usuario, cuyo valor documental es de carácter administrativo, legal y técnico.</v>
      </c>
      <c r="I201" s="35" t="s">
        <v>1484</v>
      </c>
      <c r="J201" s="34" t="s">
        <v>2487</v>
      </c>
      <c r="K201" s="34" t="s">
        <v>2534</v>
      </c>
      <c r="L201" s="45" t="str">
        <f>+VLOOKUP(G201,Inventario!B195:$E$10000,4,FALSE)</f>
        <v>Datos/información</v>
      </c>
      <c r="M201" s="44" t="s">
        <v>97</v>
      </c>
      <c r="N201" s="36"/>
      <c r="O201" s="34" t="s">
        <v>97</v>
      </c>
      <c r="P201" s="34" t="s">
        <v>96</v>
      </c>
      <c r="Q201" s="34" t="s">
        <v>96</v>
      </c>
      <c r="R201" s="34" t="s">
        <v>97</v>
      </c>
      <c r="S201" s="34" t="s">
        <v>81</v>
      </c>
      <c r="T201" s="46"/>
      <c r="U201" s="34" t="s">
        <v>2312</v>
      </c>
      <c r="V201" s="51" t="s">
        <v>617</v>
      </c>
      <c r="W201" s="34" t="s">
        <v>2312</v>
      </c>
      <c r="X201" s="31"/>
      <c r="Y201" s="34" t="s">
        <v>608</v>
      </c>
      <c r="Z201" s="34" t="s">
        <v>611</v>
      </c>
      <c r="AA201" s="34" t="s">
        <v>308</v>
      </c>
      <c r="AB201" s="34" t="s">
        <v>1614</v>
      </c>
      <c r="AC201" s="34" t="s">
        <v>85</v>
      </c>
      <c r="AD201" s="31"/>
      <c r="AE201" s="47" t="s">
        <v>24</v>
      </c>
      <c r="AF201" s="47" t="s">
        <v>24</v>
      </c>
      <c r="AG201" s="47" t="s">
        <v>25</v>
      </c>
      <c r="AH201" s="48" t="str">
        <f t="shared" si="4"/>
        <v>No Crítico</v>
      </c>
      <c r="AI201" s="46"/>
      <c r="AJ201" s="37" t="str">
        <f>IF(AE201=Clasificación!$B$9,Clasificación!$C$9,IF(AE201=Clasificación!$B$10,Clasificación!$C$10,IF(OR(AE201=Clasificación!$B$11,AE201=Clasificación!$C$11),Clasificación!$C$11,"Por clasificar")))</f>
        <v>Pública</v>
      </c>
      <c r="AK201" s="37" t="str">
        <f>IF(OR(AF201=Clasificación!$B$15,AF201=Clasificación!$B$16),Clasificación!$C$15,IF(AF201=Clasificación!$B$17,Clasificación!$C$17,"Por clasificar"))</f>
        <v>No Crítica</v>
      </c>
      <c r="AL201" s="37" t="str">
        <f>IF(OR(AG201=Clasificación!$B$22,AG201=Clasificación!$B$23),Clasificación!$C$22,IF(AG201=Clasificación!$B$24,Clasificación!$C$24,"Por clasificar"))</f>
        <v>Crítica</v>
      </c>
    </row>
    <row r="202" spans="1:38" ht="45" x14ac:dyDescent="0.2">
      <c r="A202" s="154"/>
      <c r="B202" s="34">
        <v>194</v>
      </c>
      <c r="C202" s="34" t="s">
        <v>539</v>
      </c>
      <c r="D202" s="34" t="s">
        <v>608</v>
      </c>
      <c r="E202" s="34" t="s">
        <v>1458</v>
      </c>
      <c r="F202" s="44" t="str">
        <f>+VLOOKUP(G202,Inventario!B196:$D$10000,2,FALSE)</f>
        <v>AC194</v>
      </c>
      <c r="G202" s="35" t="s">
        <v>576</v>
      </c>
      <c r="H202" s="45" t="str">
        <f>+VLOOKUP(G202,Inventario!B196:$E$10000,3,FALSE)</f>
        <v>Documento que se utiliza para apoyar el levantamiento de información necesaria, para atender la solicitud de software, cuyo valor documental es de carácter administrativo, legal y técnico.</v>
      </c>
      <c r="I202" s="35" t="s">
        <v>1487</v>
      </c>
      <c r="J202" s="34" t="s">
        <v>2487</v>
      </c>
      <c r="K202" s="34" t="s">
        <v>2534</v>
      </c>
      <c r="L202" s="45" t="str">
        <f>+VLOOKUP(G202,Inventario!B196:$E$10000,4,FALSE)</f>
        <v>Datos/información</v>
      </c>
      <c r="M202" s="44" t="s">
        <v>96</v>
      </c>
      <c r="N202" s="36"/>
      <c r="O202" s="34" t="s">
        <v>97</v>
      </c>
      <c r="P202" s="34" t="s">
        <v>96</v>
      </c>
      <c r="Q202" s="34" t="s">
        <v>97</v>
      </c>
      <c r="R202" s="34" t="s">
        <v>97</v>
      </c>
      <c r="S202" s="34" t="s">
        <v>81</v>
      </c>
      <c r="T202" s="46"/>
      <c r="U202" s="34" t="s">
        <v>2312</v>
      </c>
      <c r="V202" s="51" t="s">
        <v>610</v>
      </c>
      <c r="W202" s="34" t="s">
        <v>2312</v>
      </c>
      <c r="X202" s="31"/>
      <c r="Y202" s="34" t="s">
        <v>608</v>
      </c>
      <c r="Z202" s="34" t="s">
        <v>611</v>
      </c>
      <c r="AA202" s="34" t="s">
        <v>308</v>
      </c>
      <c r="AB202" s="34" t="s">
        <v>1614</v>
      </c>
      <c r="AC202" s="34" t="s">
        <v>85</v>
      </c>
      <c r="AD202" s="31"/>
      <c r="AE202" s="47" t="s">
        <v>24</v>
      </c>
      <c r="AF202" s="47" t="s">
        <v>24</v>
      </c>
      <c r="AG202" s="47" t="s">
        <v>25</v>
      </c>
      <c r="AH202" s="48" t="str">
        <f t="shared" si="4"/>
        <v>No Crítico</v>
      </c>
      <c r="AI202" s="46"/>
      <c r="AJ202" s="37" t="str">
        <f>IF(AE202=Clasificación!$B$9,Clasificación!$C$9,IF(AE202=Clasificación!$B$10,Clasificación!$C$10,IF(OR(AE202=Clasificación!$B$11,AE202=Clasificación!$C$11),Clasificación!$C$11,"Por clasificar")))</f>
        <v>Pública</v>
      </c>
      <c r="AK202" s="37" t="str">
        <f>IF(OR(AF202=Clasificación!$B$15,AF202=Clasificación!$B$16),Clasificación!$C$15,IF(AF202=Clasificación!$B$17,Clasificación!$C$17,"Por clasificar"))</f>
        <v>No Crítica</v>
      </c>
      <c r="AL202" s="37" t="str">
        <f>IF(OR(AG202=Clasificación!$B$22,AG202=Clasificación!$B$23),Clasificación!$C$22,IF(AG202=Clasificación!$B$24,Clasificación!$C$24,"Por clasificar"))</f>
        <v>Crítica</v>
      </c>
    </row>
    <row r="203" spans="1:38" ht="45" x14ac:dyDescent="0.2">
      <c r="A203" s="154"/>
      <c r="B203" s="34">
        <v>195</v>
      </c>
      <c r="C203" s="34" t="s">
        <v>539</v>
      </c>
      <c r="D203" s="34" t="s">
        <v>608</v>
      </c>
      <c r="E203" s="34" t="s">
        <v>1458</v>
      </c>
      <c r="F203" s="44" t="str">
        <f>+VLOOKUP(G203,Inventario!B197:$D$10000,2,FALSE)</f>
        <v>AC195</v>
      </c>
      <c r="G203" s="35" t="s">
        <v>577</v>
      </c>
      <c r="H203" s="45" t="str">
        <f>+VLOOKUP(G203,Inventario!B197:$E$10000,3,FALSE)</f>
        <v>Registros específicos que permiten recordar la temática tratada, cuyo valor documental es de carácter administrativo, legal y técnico.</v>
      </c>
      <c r="I203" s="35" t="s">
        <v>1488</v>
      </c>
      <c r="J203" s="34" t="s">
        <v>2487</v>
      </c>
      <c r="K203" s="34" t="s">
        <v>2534</v>
      </c>
      <c r="L203" s="45" t="str">
        <f>+VLOOKUP(G203,Inventario!B197:$E$10000,4,FALSE)</f>
        <v>Datos/información</v>
      </c>
      <c r="M203" s="44" t="s">
        <v>96</v>
      </c>
      <c r="N203" s="36"/>
      <c r="O203" s="34" t="s">
        <v>97</v>
      </c>
      <c r="P203" s="34" t="s">
        <v>96</v>
      </c>
      <c r="Q203" s="34" t="s">
        <v>97</v>
      </c>
      <c r="R203" s="34" t="s">
        <v>97</v>
      </c>
      <c r="S203" s="34" t="s">
        <v>81</v>
      </c>
      <c r="T203" s="46"/>
      <c r="U203" s="34" t="s">
        <v>2312</v>
      </c>
      <c r="V203" s="51" t="s">
        <v>610</v>
      </c>
      <c r="W203" s="34" t="s">
        <v>2312</v>
      </c>
      <c r="X203" s="31"/>
      <c r="Y203" s="34" t="s">
        <v>608</v>
      </c>
      <c r="Z203" s="34" t="s">
        <v>611</v>
      </c>
      <c r="AA203" s="34" t="s">
        <v>308</v>
      </c>
      <c r="AB203" s="34" t="s">
        <v>1614</v>
      </c>
      <c r="AC203" s="34" t="s">
        <v>85</v>
      </c>
      <c r="AD203" s="31"/>
      <c r="AE203" s="47" t="s">
        <v>24</v>
      </c>
      <c r="AF203" s="47" t="s">
        <v>24</v>
      </c>
      <c r="AG203" s="47" t="s">
        <v>25</v>
      </c>
      <c r="AH203" s="48" t="str">
        <f t="shared" si="4"/>
        <v>No Crítico</v>
      </c>
      <c r="AI203" s="46"/>
      <c r="AJ203" s="37" t="str">
        <f>IF(AE203=Clasificación!$B$9,Clasificación!$C$9,IF(AE203=Clasificación!$B$10,Clasificación!$C$10,IF(OR(AE203=Clasificación!$B$11,AE203=Clasificación!$C$11),Clasificación!$C$11,"Por clasificar")))</f>
        <v>Pública</v>
      </c>
      <c r="AK203" s="37" t="str">
        <f>IF(OR(AF203=Clasificación!$B$15,AF203=Clasificación!$B$16),Clasificación!$C$15,IF(AF203=Clasificación!$B$17,Clasificación!$C$17,"Por clasificar"))</f>
        <v>No Crítica</v>
      </c>
      <c r="AL203" s="37" t="str">
        <f>IF(OR(AG203=Clasificación!$B$22,AG203=Clasificación!$B$23),Clasificación!$C$22,IF(AG203=Clasificación!$B$24,Clasificación!$C$24,"Por clasificar"))</f>
        <v>Crítica</v>
      </c>
    </row>
    <row r="204" spans="1:38" ht="56.25" x14ac:dyDescent="0.2">
      <c r="A204" s="154"/>
      <c r="B204" s="34">
        <v>196</v>
      </c>
      <c r="C204" s="34" t="s">
        <v>539</v>
      </c>
      <c r="D204" s="34" t="s">
        <v>608</v>
      </c>
      <c r="E204" s="34" t="s">
        <v>1458</v>
      </c>
      <c r="F204" s="44" t="str">
        <f>+VLOOKUP(G204,Inventario!B198:$D$10000,2,FALSE)</f>
        <v>AC196</v>
      </c>
      <c r="G204" s="35" t="s">
        <v>578</v>
      </c>
      <c r="H204" s="45" t="str">
        <f>+VLOOKUP(G204,Inventario!B198:$E$10000,3,FALSE)</f>
        <v>Registro de la definición, seguimiento y control de las necesidades de software de los aplicativos, que serán atendidas por la Subdirección de Soluciones de TIC en la vigencia, cuyo valor documental es de carácter administrativo.</v>
      </c>
      <c r="I204" s="35" t="s">
        <v>1490</v>
      </c>
      <c r="J204" s="34" t="s">
        <v>524</v>
      </c>
      <c r="K204" s="34" t="s">
        <v>2540</v>
      </c>
      <c r="L204" s="45" t="str">
        <f>+VLOOKUP(G204,Inventario!B198:$E$10000,4,FALSE)</f>
        <v>Datos/información</v>
      </c>
      <c r="M204" s="44" t="s">
        <v>96</v>
      </c>
      <c r="N204" s="36"/>
      <c r="O204" s="34" t="s">
        <v>97</v>
      </c>
      <c r="P204" s="34" t="s">
        <v>96</v>
      </c>
      <c r="Q204" s="34" t="s">
        <v>96</v>
      </c>
      <c r="R204" s="34" t="s">
        <v>97</v>
      </c>
      <c r="S204" s="34" t="s">
        <v>81</v>
      </c>
      <c r="T204" s="46"/>
      <c r="U204" s="34" t="s">
        <v>2312</v>
      </c>
      <c r="V204" s="51" t="s">
        <v>618</v>
      </c>
      <c r="W204" s="34" t="s">
        <v>2312</v>
      </c>
      <c r="X204" s="31"/>
      <c r="Y204" s="34" t="s">
        <v>608</v>
      </c>
      <c r="Z204" s="34" t="s">
        <v>611</v>
      </c>
      <c r="AA204" s="34" t="s">
        <v>302</v>
      </c>
      <c r="AB204" s="34" t="s">
        <v>619</v>
      </c>
      <c r="AC204" s="34" t="s">
        <v>85</v>
      </c>
      <c r="AD204" s="31"/>
      <c r="AE204" s="47" t="s">
        <v>24</v>
      </c>
      <c r="AF204" s="47" t="s">
        <v>24</v>
      </c>
      <c r="AG204" s="47" t="s">
        <v>25</v>
      </c>
      <c r="AH204" s="48" t="str">
        <f t="shared" si="4"/>
        <v>No Crítico</v>
      </c>
      <c r="AI204" s="46"/>
      <c r="AJ204" s="37" t="str">
        <f>IF(AE204=Clasificación!$B$9,Clasificación!$C$9,IF(AE204=Clasificación!$B$10,Clasificación!$C$10,IF(OR(AE204=Clasificación!$B$11,AE204=Clasificación!$C$11),Clasificación!$C$11,"Por clasificar")))</f>
        <v>Pública</v>
      </c>
      <c r="AK204" s="37" t="str">
        <f>IF(OR(AF204=Clasificación!$B$15,AF204=Clasificación!$B$16),Clasificación!$C$15,IF(AF204=Clasificación!$B$17,Clasificación!$C$17,"Por clasificar"))</f>
        <v>No Crítica</v>
      </c>
      <c r="AL204" s="37" t="str">
        <f>IF(OR(AG204=Clasificación!$B$22,AG204=Clasificación!$B$23),Clasificación!$C$22,IF(AG204=Clasificación!$B$24,Clasificación!$C$24,"Por clasificar"))</f>
        <v>Crítica</v>
      </c>
    </row>
    <row r="205" spans="1:38" ht="78.75" x14ac:dyDescent="0.2">
      <c r="A205" s="113" t="s">
        <v>636</v>
      </c>
      <c r="B205" s="34">
        <v>197</v>
      </c>
      <c r="C205" s="34" t="s">
        <v>637</v>
      </c>
      <c r="D205" s="34" t="s">
        <v>638</v>
      </c>
      <c r="E205" s="34" t="s">
        <v>2312</v>
      </c>
      <c r="F205" s="44" t="str">
        <f>+VLOOKUP(G205,Inventario!B199:$D$10000,2,FALSE)</f>
        <v>AC197</v>
      </c>
      <c r="G205" s="35" t="s">
        <v>620</v>
      </c>
      <c r="H205" s="45" t="str">
        <f>+VLOOKUP(G205,Inventario!B199:$E$10000,3,FALSE)</f>
        <v>Son todas aquellas comunicaciones recibidas o producidas en cumplimiento del ejercicio de las funciones asignadas legalmente a la Entidad, independientemente del medio utilizado, cuyo valor documental es de carácter administrativo, legal y/o jurídico y técnico.</v>
      </c>
      <c r="I205" s="35" t="s">
        <v>1491</v>
      </c>
      <c r="J205" s="34" t="s">
        <v>639</v>
      </c>
      <c r="K205" s="34" t="s">
        <v>2321</v>
      </c>
      <c r="L205" s="45" t="str">
        <f>+VLOOKUP(G205,Inventario!B199:$E$10000,4,FALSE)</f>
        <v>Datos/información</v>
      </c>
      <c r="M205" s="44" t="s">
        <v>96</v>
      </c>
      <c r="N205" s="46"/>
      <c r="O205" s="34" t="s">
        <v>97</v>
      </c>
      <c r="P205" s="34" t="s">
        <v>97</v>
      </c>
      <c r="Q205" s="34" t="s">
        <v>97</v>
      </c>
      <c r="R205" s="34" t="s">
        <v>97</v>
      </c>
      <c r="S205" s="34" t="s">
        <v>81</v>
      </c>
      <c r="T205" s="46"/>
      <c r="U205" s="34" t="s">
        <v>2332</v>
      </c>
      <c r="V205" s="34" t="s">
        <v>681</v>
      </c>
      <c r="W205" s="34" t="s">
        <v>83</v>
      </c>
      <c r="X205" s="31"/>
      <c r="Y205" s="34" t="s">
        <v>640</v>
      </c>
      <c r="Z205" s="34" t="s">
        <v>1533</v>
      </c>
      <c r="AA205" s="34" t="s">
        <v>684</v>
      </c>
      <c r="AB205" s="34" t="s">
        <v>641</v>
      </c>
      <c r="AC205" s="34" t="s">
        <v>286</v>
      </c>
      <c r="AD205" s="31"/>
      <c r="AE205" s="47" t="s">
        <v>24</v>
      </c>
      <c r="AF205" s="47" t="s">
        <v>24</v>
      </c>
      <c r="AG205" s="47" t="s">
        <v>24</v>
      </c>
      <c r="AH205" s="48" t="str">
        <f t="shared" si="4"/>
        <v>No Crítico</v>
      </c>
      <c r="AI205" s="46"/>
      <c r="AJ205" s="37" t="str">
        <f>IF(AE205=Clasificación!$B$9,Clasificación!$C$9,IF(AE205=Clasificación!$B$10,Clasificación!$C$10,IF(OR(AE205=Clasificación!$B$11,AE205=Clasificación!$C$11),Clasificación!$C$11,"Por clasificar")))</f>
        <v>Pública</v>
      </c>
      <c r="AK205" s="37" t="str">
        <f>IF(OR(AF205=Clasificación!$B$15,AF205=Clasificación!$B$16),Clasificación!$C$15,IF(AF205=Clasificación!$B$17,Clasificación!$C$17,"Por clasificar"))</f>
        <v>No Crítica</v>
      </c>
      <c r="AL205" s="37" t="str">
        <f>IF(OR(AG205=Clasificación!$B$22,AG205=Clasificación!$B$23),Clasificación!$C$22,IF(AG205=Clasificación!$B$24,Clasificación!$C$24,"Por clasificar"))</f>
        <v>No Crítica</v>
      </c>
    </row>
    <row r="206" spans="1:38" ht="78.75" x14ac:dyDescent="0.2">
      <c r="A206" s="113"/>
      <c r="B206" s="34">
        <v>198</v>
      </c>
      <c r="C206" s="34" t="s">
        <v>637</v>
      </c>
      <c r="D206" s="34" t="s">
        <v>638</v>
      </c>
      <c r="E206" s="34" t="s">
        <v>2312</v>
      </c>
      <c r="F206" s="44" t="str">
        <f>+VLOOKUP(G206,Inventario!B200:$D$10000,2,FALSE)</f>
        <v>AC198</v>
      </c>
      <c r="G206" s="35" t="s">
        <v>622</v>
      </c>
      <c r="H206" s="45" t="str">
        <f>+VLOOKUP(G206,Inventario!B200:$E$10000,3,FALSE)</f>
        <v>Documento en el que se deja la evidencia de respuesta a los requerimientos jurídicos realizados a la Dirección, cuyo valor documental es de carácter administrativo, legal y/o jurídico y técnico.</v>
      </c>
      <c r="I206" s="35" t="s">
        <v>1491</v>
      </c>
      <c r="J206" s="34" t="s">
        <v>639</v>
      </c>
      <c r="K206" s="34" t="s">
        <v>2321</v>
      </c>
      <c r="L206" s="45" t="str">
        <f>+VLOOKUP(G206,Inventario!B200:$E$10000,4,FALSE)</f>
        <v>Datos/información</v>
      </c>
      <c r="M206" s="44" t="s">
        <v>96</v>
      </c>
      <c r="N206" s="46"/>
      <c r="O206" s="34" t="s">
        <v>97</v>
      </c>
      <c r="P206" s="34" t="s">
        <v>97</v>
      </c>
      <c r="Q206" s="34" t="s">
        <v>97</v>
      </c>
      <c r="R206" s="34" t="s">
        <v>97</v>
      </c>
      <c r="S206" s="34" t="s">
        <v>81</v>
      </c>
      <c r="T206" s="46"/>
      <c r="U206" s="34" t="s">
        <v>2332</v>
      </c>
      <c r="V206" s="34" t="s">
        <v>681</v>
      </c>
      <c r="W206" s="34" t="s">
        <v>83</v>
      </c>
      <c r="X206" s="31"/>
      <c r="Y206" s="34" t="s">
        <v>640</v>
      </c>
      <c r="Z206" s="34" t="s">
        <v>1533</v>
      </c>
      <c r="AA206" s="34" t="s">
        <v>684</v>
      </c>
      <c r="AB206" s="34" t="s">
        <v>641</v>
      </c>
      <c r="AC206" s="34" t="s">
        <v>286</v>
      </c>
      <c r="AD206" s="31"/>
      <c r="AE206" s="47" t="s">
        <v>24</v>
      </c>
      <c r="AF206" s="47" t="s">
        <v>24</v>
      </c>
      <c r="AG206" s="47" t="s">
        <v>24</v>
      </c>
      <c r="AH206" s="48" t="str">
        <f t="shared" si="4"/>
        <v>No Crítico</v>
      </c>
      <c r="AI206" s="46"/>
      <c r="AJ206" s="37" t="str">
        <f>IF(AE206=Clasificación!$B$9,Clasificación!$C$9,IF(AE206=Clasificación!$B$10,Clasificación!$C$10,IF(OR(AE206=Clasificación!$B$11,AE206=Clasificación!$C$11),Clasificación!$C$11,"Por clasificar")))</f>
        <v>Pública</v>
      </c>
      <c r="AK206" s="37" t="str">
        <f>IF(OR(AF206=Clasificación!$B$15,AF206=Clasificación!$B$16),Clasificación!$C$15,IF(AF206=Clasificación!$B$17,Clasificación!$C$17,"Por clasificar"))</f>
        <v>No Crítica</v>
      </c>
      <c r="AL206" s="37" t="str">
        <f>IF(OR(AG206=Clasificación!$B$22,AG206=Clasificación!$B$23),Clasificación!$C$22,IF(AG206=Clasificación!$B$24,Clasificación!$C$24,"Por clasificar"))</f>
        <v>No Crítica</v>
      </c>
    </row>
    <row r="207" spans="1:38" ht="78.75" x14ac:dyDescent="0.2">
      <c r="A207" s="113"/>
      <c r="B207" s="34">
        <v>199</v>
      </c>
      <c r="C207" s="34" t="s">
        <v>637</v>
      </c>
      <c r="D207" s="34" t="s">
        <v>638</v>
      </c>
      <c r="E207" s="34" t="s">
        <v>2312</v>
      </c>
      <c r="F207" s="44" t="str">
        <f>+VLOOKUP(G207,Inventario!B201:$D$10000,2,FALSE)</f>
        <v>AC199</v>
      </c>
      <c r="G207" s="35" t="s">
        <v>624</v>
      </c>
      <c r="H207" s="45" t="str">
        <f>+VLOOKUP(G207,Inventario!B201:$E$10000,3,FALSE)</f>
        <v>Documentos que soportan y evidencian respuesta a los requerimientos jurídicos  realizados a la Dirección, cuyo valor documental es de carácter administrativo, legal y/o jurídico y técnico.</v>
      </c>
      <c r="I207" s="35" t="s">
        <v>1491</v>
      </c>
      <c r="J207" s="34" t="s">
        <v>639</v>
      </c>
      <c r="K207" s="34" t="s">
        <v>2321</v>
      </c>
      <c r="L207" s="45" t="str">
        <f>+VLOOKUP(G207,Inventario!B201:$E$10000,4,FALSE)</f>
        <v>Datos/información</v>
      </c>
      <c r="M207" s="44" t="s">
        <v>96</v>
      </c>
      <c r="N207" s="46"/>
      <c r="O207" s="34" t="s">
        <v>97</v>
      </c>
      <c r="P207" s="34" t="s">
        <v>97</v>
      </c>
      <c r="Q207" s="34" t="s">
        <v>97</v>
      </c>
      <c r="R207" s="34" t="s">
        <v>97</v>
      </c>
      <c r="S207" s="34" t="s">
        <v>81</v>
      </c>
      <c r="T207" s="46"/>
      <c r="U207" s="34" t="s">
        <v>2332</v>
      </c>
      <c r="V207" s="34" t="s">
        <v>681</v>
      </c>
      <c r="W207" s="34" t="s">
        <v>83</v>
      </c>
      <c r="X207" s="31"/>
      <c r="Y207" s="34" t="s">
        <v>640</v>
      </c>
      <c r="Z207" s="34" t="s">
        <v>1533</v>
      </c>
      <c r="AA207" s="34" t="s">
        <v>684</v>
      </c>
      <c r="AB207" s="34" t="s">
        <v>641</v>
      </c>
      <c r="AC207" s="34" t="s">
        <v>286</v>
      </c>
      <c r="AD207" s="31"/>
      <c r="AE207" s="47" t="s">
        <v>24</v>
      </c>
      <c r="AF207" s="47" t="s">
        <v>24</v>
      </c>
      <c r="AG207" s="47" t="s">
        <v>24</v>
      </c>
      <c r="AH207" s="48" t="str">
        <f t="shared" si="4"/>
        <v>No Crítico</v>
      </c>
      <c r="AI207" s="46"/>
      <c r="AJ207" s="37" t="str">
        <f>IF(AE207=Clasificación!$B$9,Clasificación!$C$9,IF(AE207=Clasificación!$B$10,Clasificación!$C$10,IF(OR(AE207=Clasificación!$B$11,AE207=Clasificación!$C$11),Clasificación!$C$11,"Por clasificar")))</f>
        <v>Pública</v>
      </c>
      <c r="AK207" s="37" t="str">
        <f>IF(OR(AF207=Clasificación!$B$15,AF207=Clasificación!$B$16),Clasificación!$C$15,IF(AF207=Clasificación!$B$17,Clasificación!$C$17,"Por clasificar"))</f>
        <v>No Crítica</v>
      </c>
      <c r="AL207" s="37" t="str">
        <f>IF(OR(AG207=Clasificación!$B$22,AG207=Clasificación!$B$23),Clasificación!$C$22,IF(AG207=Clasificación!$B$24,Clasificación!$C$24,"Por clasificar"))</f>
        <v>No Crítica</v>
      </c>
    </row>
    <row r="208" spans="1:38" ht="78.75" x14ac:dyDescent="0.2">
      <c r="A208" s="113"/>
      <c r="B208" s="34">
        <v>200</v>
      </c>
      <c r="C208" s="34" t="s">
        <v>637</v>
      </c>
      <c r="D208" s="34" t="s">
        <v>638</v>
      </c>
      <c r="E208" s="34" t="s">
        <v>2312</v>
      </c>
      <c r="F208" s="44" t="str">
        <f>+VLOOKUP(G208,Inventario!B202:$D$10000,2,FALSE)</f>
        <v>AC200</v>
      </c>
      <c r="G208" s="35" t="s">
        <v>626</v>
      </c>
      <c r="H208" s="45" t="str">
        <f>+VLOOKUP(G208,Inventario!B202:$E$10000,3,FALSE)</f>
        <v>Solicitud formal  en cumplimiento de las actividades inherentes a la función, cuyo valor documental es de carácter administrativo, legal y/o jurídico.</v>
      </c>
      <c r="I208" s="35" t="s">
        <v>1492</v>
      </c>
      <c r="J208" s="34" t="s">
        <v>86</v>
      </c>
      <c r="K208" s="34" t="s">
        <v>519</v>
      </c>
      <c r="L208" s="45" t="str">
        <f>+VLOOKUP(G208,Inventario!B202:$E$10000,4,FALSE)</f>
        <v>Datos/información</v>
      </c>
      <c r="M208" s="44" t="s">
        <v>96</v>
      </c>
      <c r="N208" s="46"/>
      <c r="O208" s="34" t="s">
        <v>97</v>
      </c>
      <c r="P208" s="34" t="s">
        <v>97</v>
      </c>
      <c r="Q208" s="34" t="s">
        <v>97</v>
      </c>
      <c r="R208" s="34" t="s">
        <v>97</v>
      </c>
      <c r="S208" s="34" t="s">
        <v>81</v>
      </c>
      <c r="T208" s="46"/>
      <c r="U208" s="34" t="s">
        <v>2332</v>
      </c>
      <c r="V208" s="34" t="s">
        <v>681</v>
      </c>
      <c r="W208" s="34" t="s">
        <v>83</v>
      </c>
      <c r="X208" s="31"/>
      <c r="Y208" s="34" t="s">
        <v>640</v>
      </c>
      <c r="Z208" s="34" t="s">
        <v>1533</v>
      </c>
      <c r="AA208" s="34" t="s">
        <v>684</v>
      </c>
      <c r="AB208" s="34" t="s">
        <v>641</v>
      </c>
      <c r="AC208" s="34" t="s">
        <v>286</v>
      </c>
      <c r="AD208" s="31"/>
      <c r="AE208" s="47" t="s">
        <v>24</v>
      </c>
      <c r="AF208" s="47" t="s">
        <v>24</v>
      </c>
      <c r="AG208" s="47" t="s">
        <v>24</v>
      </c>
      <c r="AH208" s="48" t="str">
        <f t="shared" si="4"/>
        <v>No Crítico</v>
      </c>
      <c r="AI208" s="46"/>
      <c r="AJ208" s="37" t="str">
        <f>IF(AE208=Clasificación!$B$9,Clasificación!$C$9,IF(AE208=Clasificación!$B$10,Clasificación!$C$10,IF(OR(AE208=Clasificación!$B$11,AE208=Clasificación!$C$11),Clasificación!$C$11,"Por clasificar")))</f>
        <v>Pública</v>
      </c>
      <c r="AK208" s="37" t="str">
        <f>IF(OR(AF208=Clasificación!$B$15,AF208=Clasificación!$B$16),Clasificación!$C$15,IF(AF208=Clasificación!$B$17,Clasificación!$C$17,"Por clasificar"))</f>
        <v>No Crítica</v>
      </c>
      <c r="AL208" s="37" t="str">
        <f>IF(OR(AG208=Clasificación!$B$22,AG208=Clasificación!$B$23),Clasificación!$C$22,IF(AG208=Clasificación!$B$24,Clasificación!$C$24,"Por clasificar"))</f>
        <v>No Crítica</v>
      </c>
    </row>
    <row r="209" spans="1:38" ht="33.75" x14ac:dyDescent="0.2">
      <c r="A209" s="113"/>
      <c r="B209" s="34">
        <v>201</v>
      </c>
      <c r="C209" s="34" t="s">
        <v>637</v>
      </c>
      <c r="D209" s="34" t="s">
        <v>638</v>
      </c>
      <c r="E209" s="34" t="s">
        <v>2312</v>
      </c>
      <c r="F209" s="44" t="str">
        <f>+VLOOKUP(G209,Inventario!B203:$D$10000,2,FALSE)</f>
        <v>AC201</v>
      </c>
      <c r="G209" s="35" t="s">
        <v>628</v>
      </c>
      <c r="H209" s="45" t="str">
        <f>+VLOOKUP(G209,Inventario!B203:$E$10000,3,FALSE)</f>
        <v>Documento que consolida  el requerimiento de información para otras entidades, cuyo valor documental es de carácter administrativo, legal y/o jurídico.</v>
      </c>
      <c r="I209" s="35" t="s">
        <v>1492</v>
      </c>
      <c r="J209" s="34" t="s">
        <v>86</v>
      </c>
      <c r="K209" s="34" t="s">
        <v>519</v>
      </c>
      <c r="L209" s="45" t="str">
        <f>+VLOOKUP(G209,Inventario!B203:$E$10000,4,FALSE)</f>
        <v>Datos/información</v>
      </c>
      <c r="M209" s="44" t="s">
        <v>96</v>
      </c>
      <c r="N209" s="46"/>
      <c r="O209" s="34" t="s">
        <v>97</v>
      </c>
      <c r="P209" s="34" t="s">
        <v>97</v>
      </c>
      <c r="Q209" s="34" t="s">
        <v>97</v>
      </c>
      <c r="R209" s="34" t="s">
        <v>97</v>
      </c>
      <c r="S209" s="34" t="s">
        <v>81</v>
      </c>
      <c r="T209" s="46"/>
      <c r="U209" s="34" t="s">
        <v>2332</v>
      </c>
      <c r="V209" s="34" t="s">
        <v>681</v>
      </c>
      <c r="W209" s="34" t="s">
        <v>83</v>
      </c>
      <c r="X209" s="31"/>
      <c r="Y209" s="34" t="s">
        <v>642</v>
      </c>
      <c r="Z209" s="34" t="s">
        <v>642</v>
      </c>
      <c r="AA209" s="34" t="s">
        <v>684</v>
      </c>
      <c r="AB209" s="34" t="s">
        <v>641</v>
      </c>
      <c r="AC209" s="34" t="s">
        <v>286</v>
      </c>
      <c r="AD209" s="31"/>
      <c r="AE209" s="47" t="s">
        <v>24</v>
      </c>
      <c r="AF209" s="47" t="s">
        <v>24</v>
      </c>
      <c r="AG209" s="47" t="s">
        <v>24</v>
      </c>
      <c r="AH209" s="48" t="str">
        <f t="shared" si="4"/>
        <v>No Crítico</v>
      </c>
      <c r="AI209" s="46"/>
      <c r="AJ209" s="37" t="str">
        <f>IF(AE209=Clasificación!$B$9,Clasificación!$C$9,IF(AE209=Clasificación!$B$10,Clasificación!$C$10,IF(OR(AE209=Clasificación!$B$11,AE209=Clasificación!$C$11),Clasificación!$C$11,"Por clasificar")))</f>
        <v>Pública</v>
      </c>
      <c r="AK209" s="37" t="str">
        <f>IF(OR(AF209=Clasificación!$B$15,AF209=Clasificación!$B$16),Clasificación!$C$15,IF(AF209=Clasificación!$B$17,Clasificación!$C$17,"Por clasificar"))</f>
        <v>No Crítica</v>
      </c>
      <c r="AL209" s="37" t="str">
        <f>IF(OR(AG209=Clasificación!$B$22,AG209=Clasificación!$B$23),Clasificación!$C$22,IF(AG209=Clasificación!$B$24,Clasificación!$C$24,"Por clasificar"))</f>
        <v>No Crítica</v>
      </c>
    </row>
    <row r="210" spans="1:38" ht="78.75" x14ac:dyDescent="0.2">
      <c r="A210" s="113"/>
      <c r="B210" s="34">
        <v>202</v>
      </c>
      <c r="C210" s="34" t="s">
        <v>637</v>
      </c>
      <c r="D210" s="34" t="s">
        <v>638</v>
      </c>
      <c r="E210" s="34" t="s">
        <v>2312</v>
      </c>
      <c r="F210" s="44" t="str">
        <f>+VLOOKUP(G210,Inventario!B204:$D$10000,2,FALSE)</f>
        <v>AC202</v>
      </c>
      <c r="G210" s="35" t="s">
        <v>630</v>
      </c>
      <c r="H210" s="45" t="str">
        <f>+VLOOKUP(G210,Inventario!B204:$E$10000,3,FALSE)</f>
        <v>Oficio que responde a una solicitud específica, cuyo valor documental es de carácter administrativo, legal y/o jurídico.</v>
      </c>
      <c r="I210" s="35" t="s">
        <v>1492</v>
      </c>
      <c r="J210" s="34" t="s">
        <v>86</v>
      </c>
      <c r="K210" s="34" t="s">
        <v>519</v>
      </c>
      <c r="L210" s="45" t="str">
        <f>+VLOOKUP(G210,Inventario!B204:$E$10000,4,FALSE)</f>
        <v>Datos/información</v>
      </c>
      <c r="M210" s="44" t="s">
        <v>96</v>
      </c>
      <c r="N210" s="46"/>
      <c r="O210" s="34" t="s">
        <v>97</v>
      </c>
      <c r="P210" s="34" t="s">
        <v>97</v>
      </c>
      <c r="Q210" s="34" t="s">
        <v>97</v>
      </c>
      <c r="R210" s="34" t="s">
        <v>97</v>
      </c>
      <c r="S210" s="34" t="s">
        <v>81</v>
      </c>
      <c r="T210" s="46"/>
      <c r="U210" s="34" t="s">
        <v>2332</v>
      </c>
      <c r="V210" s="34" t="s">
        <v>681</v>
      </c>
      <c r="W210" s="34" t="s">
        <v>83</v>
      </c>
      <c r="X210" s="31"/>
      <c r="Y210" s="34" t="s">
        <v>640</v>
      </c>
      <c r="Z210" s="34" t="s">
        <v>1533</v>
      </c>
      <c r="AA210" s="34" t="s">
        <v>684</v>
      </c>
      <c r="AB210" s="34" t="s">
        <v>641</v>
      </c>
      <c r="AC210" s="34" t="s">
        <v>286</v>
      </c>
      <c r="AD210" s="31"/>
      <c r="AE210" s="47" t="s">
        <v>24</v>
      </c>
      <c r="AF210" s="47" t="s">
        <v>24</v>
      </c>
      <c r="AG210" s="47" t="s">
        <v>24</v>
      </c>
      <c r="AH210" s="48" t="str">
        <f t="shared" si="4"/>
        <v>No Crítico</v>
      </c>
      <c r="AI210" s="46"/>
      <c r="AJ210" s="37" t="str">
        <f>IF(AE210=Clasificación!$B$9,Clasificación!$C$9,IF(AE210=Clasificación!$B$10,Clasificación!$C$10,IF(OR(AE210=Clasificación!$B$11,AE210=Clasificación!$C$11),Clasificación!$C$11,"Por clasificar")))</f>
        <v>Pública</v>
      </c>
      <c r="AK210" s="37" t="str">
        <f>IF(OR(AF210=Clasificación!$B$15,AF210=Clasificación!$B$16),Clasificación!$C$15,IF(AF210=Clasificación!$B$17,Clasificación!$C$17,"Por clasificar"))</f>
        <v>No Crítica</v>
      </c>
      <c r="AL210" s="37" t="str">
        <f>IF(OR(AG210=Clasificación!$B$22,AG210=Clasificación!$B$23),Clasificación!$C$22,IF(AG210=Clasificación!$B$24,Clasificación!$C$24,"Por clasificar"))</f>
        <v>No Crítica</v>
      </c>
    </row>
    <row r="211" spans="1:38" ht="78.75" x14ac:dyDescent="0.2">
      <c r="A211" s="113"/>
      <c r="B211" s="34">
        <v>203</v>
      </c>
      <c r="C211" s="34" t="s">
        <v>637</v>
      </c>
      <c r="D211" s="34" t="s">
        <v>638</v>
      </c>
      <c r="E211" s="34" t="s">
        <v>2312</v>
      </c>
      <c r="F211" s="44" t="str">
        <f>+VLOOKUP(G211,Inventario!B205:$D$10000,2,FALSE)</f>
        <v>AC203</v>
      </c>
      <c r="G211" s="35" t="s">
        <v>631</v>
      </c>
      <c r="H211" s="45" t="str">
        <f>+VLOOKUP(G211,Inventario!B205:$E$10000,3,FALSE)</f>
        <v>Documentos que soportan y evidencian la información requerida, cuyo valor documental es de carácter administrativo, legal y/o jurídico.</v>
      </c>
      <c r="I211" s="35" t="s">
        <v>1492</v>
      </c>
      <c r="J211" s="34" t="s">
        <v>86</v>
      </c>
      <c r="K211" s="34" t="s">
        <v>519</v>
      </c>
      <c r="L211" s="45" t="str">
        <f>+VLOOKUP(G211,Inventario!B205:$E$10000,4,FALSE)</f>
        <v>Datos/información</v>
      </c>
      <c r="M211" s="44" t="s">
        <v>96</v>
      </c>
      <c r="N211" s="46"/>
      <c r="O211" s="34" t="s">
        <v>97</v>
      </c>
      <c r="P211" s="34" t="s">
        <v>97</v>
      </c>
      <c r="Q211" s="34" t="s">
        <v>97</v>
      </c>
      <c r="R211" s="34" t="s">
        <v>97</v>
      </c>
      <c r="S211" s="34" t="s">
        <v>81</v>
      </c>
      <c r="T211" s="46"/>
      <c r="U211" s="34" t="s">
        <v>2332</v>
      </c>
      <c r="V211" s="34" t="s">
        <v>681</v>
      </c>
      <c r="W211" s="34" t="s">
        <v>83</v>
      </c>
      <c r="X211" s="31"/>
      <c r="Y211" s="34" t="s">
        <v>640</v>
      </c>
      <c r="Z211" s="34" t="s">
        <v>1533</v>
      </c>
      <c r="AA211" s="34" t="s">
        <v>684</v>
      </c>
      <c r="AB211" s="34" t="s">
        <v>641</v>
      </c>
      <c r="AC211" s="34" t="s">
        <v>286</v>
      </c>
      <c r="AD211" s="31"/>
      <c r="AE211" s="47" t="s">
        <v>24</v>
      </c>
      <c r="AF211" s="47" t="s">
        <v>24</v>
      </c>
      <c r="AG211" s="47" t="s">
        <v>24</v>
      </c>
      <c r="AH211" s="48" t="str">
        <f t="shared" si="4"/>
        <v>No Crítico</v>
      </c>
      <c r="AI211" s="46"/>
      <c r="AJ211" s="37" t="str">
        <f>IF(AE211=Clasificación!$B$9,Clasificación!$C$9,IF(AE211=Clasificación!$B$10,Clasificación!$C$10,IF(OR(AE211=Clasificación!$B$11,AE211=Clasificación!$C$11),Clasificación!$C$11,"Por clasificar")))</f>
        <v>Pública</v>
      </c>
      <c r="AK211" s="37" t="str">
        <f>IF(OR(AF211=Clasificación!$B$15,AF211=Clasificación!$B$16),Clasificación!$C$15,IF(AF211=Clasificación!$B$17,Clasificación!$C$17,"Por clasificar"))</f>
        <v>No Crítica</v>
      </c>
      <c r="AL211" s="37" t="str">
        <f>IF(OR(AG211=Clasificación!$B$22,AG211=Clasificación!$B$23),Clasificación!$C$22,IF(AG211=Clasificación!$B$24,Clasificación!$C$24,"Por clasificar"))</f>
        <v>No Crítica</v>
      </c>
    </row>
    <row r="212" spans="1:38" ht="45" x14ac:dyDescent="0.2">
      <c r="A212" s="113"/>
      <c r="B212" s="34">
        <v>204</v>
      </c>
      <c r="C212" s="34" t="s">
        <v>637</v>
      </c>
      <c r="D212" s="34" t="s">
        <v>638</v>
      </c>
      <c r="E212" s="34" t="s">
        <v>2312</v>
      </c>
      <c r="F212" s="44" t="str">
        <f>+VLOOKUP(G212,Inventario!B206:$D$10000,2,FALSE)</f>
        <v>AC204</v>
      </c>
      <c r="G212" s="35" t="s">
        <v>633</v>
      </c>
      <c r="H212" s="45" t="str">
        <f>+VLOOKUP(G212,Inventario!B206:$E$10000,3,FALSE)</f>
        <v>Documento que consolida  la gestión de la dependencia periódicamente, cuyo valor documental es de carácter administrativo.</v>
      </c>
      <c r="I212" s="35" t="s">
        <v>1492</v>
      </c>
      <c r="J212" s="34" t="s">
        <v>86</v>
      </c>
      <c r="K212" s="34" t="s">
        <v>2327</v>
      </c>
      <c r="L212" s="45" t="str">
        <f>+VLOOKUP(G212,Inventario!B206:$E$10000,4,FALSE)</f>
        <v>Datos/información</v>
      </c>
      <c r="M212" s="44" t="s">
        <v>97</v>
      </c>
      <c r="N212" s="46"/>
      <c r="O212" s="34" t="s">
        <v>97</v>
      </c>
      <c r="P212" s="34" t="s">
        <v>97</v>
      </c>
      <c r="Q212" s="34" t="s">
        <v>97</v>
      </c>
      <c r="R212" s="34" t="s">
        <v>97</v>
      </c>
      <c r="S212" s="34" t="s">
        <v>81</v>
      </c>
      <c r="T212" s="46"/>
      <c r="U212" s="34" t="s">
        <v>2312</v>
      </c>
      <c r="V212" s="34" t="s">
        <v>284</v>
      </c>
      <c r="W212" s="34" t="s">
        <v>2312</v>
      </c>
      <c r="X212" s="31"/>
      <c r="Y212" s="34" t="s">
        <v>640</v>
      </c>
      <c r="Z212" s="34" t="s">
        <v>643</v>
      </c>
      <c r="AA212" s="34" t="s">
        <v>300</v>
      </c>
      <c r="AB212" s="34" t="s">
        <v>1610</v>
      </c>
      <c r="AC212" s="34" t="s">
        <v>85</v>
      </c>
      <c r="AD212" s="31"/>
      <c r="AE212" s="47" t="s">
        <v>24</v>
      </c>
      <c r="AF212" s="47" t="s">
        <v>24</v>
      </c>
      <c r="AG212" s="47" t="s">
        <v>24</v>
      </c>
      <c r="AH212" s="48" t="str">
        <f t="shared" si="4"/>
        <v>No Crítico</v>
      </c>
      <c r="AI212" s="46"/>
      <c r="AJ212" s="37" t="str">
        <f>IF(AE212=Clasificación!$B$9,Clasificación!$C$9,IF(AE212=Clasificación!$B$10,Clasificación!$C$10,IF(OR(AE212=Clasificación!$B$11,AE212=Clasificación!$C$11),Clasificación!$C$11,"Por clasificar")))</f>
        <v>Pública</v>
      </c>
      <c r="AK212" s="37" t="str">
        <f>IF(OR(AF212=Clasificación!$B$15,AF212=Clasificación!$B$16),Clasificación!$C$15,IF(AF212=Clasificación!$B$17,Clasificación!$C$17,"Por clasificar"))</f>
        <v>No Crítica</v>
      </c>
      <c r="AL212" s="37" t="str">
        <f>IF(OR(AG212=Clasificación!$B$22,AG212=Clasificación!$B$23),Clasificación!$C$22,IF(AG212=Clasificación!$B$24,Clasificación!$C$24,"Por clasificar"))</f>
        <v>No Crítica</v>
      </c>
    </row>
    <row r="213" spans="1:38" ht="45" x14ac:dyDescent="0.2">
      <c r="A213" s="113"/>
      <c r="B213" s="34">
        <v>205</v>
      </c>
      <c r="C213" s="34" t="s">
        <v>637</v>
      </c>
      <c r="D213" s="34" t="s">
        <v>638</v>
      </c>
      <c r="E213" s="34" t="s">
        <v>2312</v>
      </c>
      <c r="F213" s="44" t="str">
        <f>+VLOOKUP(G213,Inventario!B207:$D$10000,2,FALSE)</f>
        <v>AC205</v>
      </c>
      <c r="G213" s="35" t="s">
        <v>634</v>
      </c>
      <c r="H213" s="45" t="str">
        <f>+VLOOKUP(G213,Inventario!B207:$E$10000,3,FALSE)</f>
        <v>Documentos que soportan y evidencian la información requerida, cuyo valor documental es de carácter administrativo.</v>
      </c>
      <c r="I213" s="35" t="s">
        <v>1492</v>
      </c>
      <c r="J213" s="34" t="s">
        <v>86</v>
      </c>
      <c r="K213" s="34" t="s">
        <v>2327</v>
      </c>
      <c r="L213" s="45" t="str">
        <f>+VLOOKUP(G213,Inventario!B207:$E$10000,4,FALSE)</f>
        <v>Datos/información</v>
      </c>
      <c r="M213" s="44" t="s">
        <v>97</v>
      </c>
      <c r="N213" s="46"/>
      <c r="O213" s="34" t="s">
        <v>97</v>
      </c>
      <c r="P213" s="34" t="s">
        <v>97</v>
      </c>
      <c r="Q213" s="34" t="s">
        <v>97</v>
      </c>
      <c r="R213" s="34" t="s">
        <v>97</v>
      </c>
      <c r="S213" s="34" t="s">
        <v>81</v>
      </c>
      <c r="T213" s="46"/>
      <c r="U213" s="34" t="s">
        <v>2312</v>
      </c>
      <c r="V213" s="34" t="s">
        <v>284</v>
      </c>
      <c r="W213" s="34" t="s">
        <v>2312</v>
      </c>
      <c r="X213" s="31"/>
      <c r="Y213" s="34" t="s">
        <v>640</v>
      </c>
      <c r="Z213" s="34" t="s">
        <v>643</v>
      </c>
      <c r="AA213" s="34" t="s">
        <v>300</v>
      </c>
      <c r="AB213" s="34" t="s">
        <v>1610</v>
      </c>
      <c r="AC213" s="34" t="s">
        <v>85</v>
      </c>
      <c r="AD213" s="31"/>
      <c r="AE213" s="47" t="s">
        <v>24</v>
      </c>
      <c r="AF213" s="47" t="s">
        <v>24</v>
      </c>
      <c r="AG213" s="47" t="s">
        <v>24</v>
      </c>
      <c r="AH213" s="48" t="str">
        <f t="shared" si="4"/>
        <v>No Crítico</v>
      </c>
      <c r="AI213" s="46"/>
      <c r="AJ213" s="37" t="str">
        <f>IF(AE213=Clasificación!$B$9,Clasificación!$C$9,IF(AE213=Clasificación!$B$10,Clasificación!$C$10,IF(OR(AE213=Clasificación!$B$11,AE213=Clasificación!$C$11),Clasificación!$C$11,"Por clasificar")))</f>
        <v>Pública</v>
      </c>
      <c r="AK213" s="37" t="str">
        <f>IF(OR(AF213=Clasificación!$B$15,AF213=Clasificación!$B$16),Clasificación!$C$15,IF(AF213=Clasificación!$B$17,Clasificación!$C$17,"Por clasificar"))</f>
        <v>No Crítica</v>
      </c>
      <c r="AL213" s="37" t="str">
        <f>IF(OR(AG213=Clasificación!$B$22,AG213=Clasificación!$B$23),Clasificación!$C$22,IF(AG213=Clasificación!$B$24,Clasificación!$C$24,"Por clasificar"))</f>
        <v>No Crítica</v>
      </c>
    </row>
    <row r="214" spans="1:38" ht="78.75" x14ac:dyDescent="0.2">
      <c r="A214" s="154" t="s">
        <v>738</v>
      </c>
      <c r="B214" s="34">
        <v>206</v>
      </c>
      <c r="C214" s="34" t="s">
        <v>642</v>
      </c>
      <c r="D214" s="34" t="s">
        <v>3146</v>
      </c>
      <c r="E214" s="34" t="s">
        <v>1456</v>
      </c>
      <c r="F214" s="44" t="str">
        <f>+VLOOKUP(G214,Inventario!B208:$D$10000,2,FALSE)</f>
        <v>AC206</v>
      </c>
      <c r="G214" s="35" t="s">
        <v>739</v>
      </c>
      <c r="H214" s="45" t="str">
        <f>+VLOOKUP(G214,Inventario!B208:$E$10000,3,FALSE)</f>
        <v>Mecanismos mediante los cuales se acciona o pone en movimiento el aparato disciplinario, contempladas en el artículo 69 del C.D.U., y constituye un supuesto de reclamación, denuncia o crítica de la actuación administrativa, cuyo valor documental es de carácter administrativo, legal y/o jurídico.</v>
      </c>
      <c r="I214" s="35" t="s">
        <v>1493</v>
      </c>
      <c r="J214" s="34" t="s">
        <v>2499</v>
      </c>
      <c r="K214" s="34" t="s">
        <v>2542</v>
      </c>
      <c r="L214" s="45" t="str">
        <f>+VLOOKUP(G214,Inventario!B208:$E$10000,4,FALSE)</f>
        <v>Datos/información</v>
      </c>
      <c r="M214" s="44" t="s">
        <v>97</v>
      </c>
      <c r="N214" s="46"/>
      <c r="O214" s="34" t="s">
        <v>96</v>
      </c>
      <c r="P214" s="34" t="s">
        <v>97</v>
      </c>
      <c r="Q214" s="34" t="s">
        <v>96</v>
      </c>
      <c r="R214" s="34" t="s">
        <v>97</v>
      </c>
      <c r="S214" s="34" t="s">
        <v>81</v>
      </c>
      <c r="T214" s="46"/>
      <c r="U214" s="34" t="s">
        <v>82</v>
      </c>
      <c r="V214" s="34" t="s">
        <v>1002</v>
      </c>
      <c r="W214" s="34" t="s">
        <v>83</v>
      </c>
      <c r="X214" s="31"/>
      <c r="Y214" s="34" t="s">
        <v>1003</v>
      </c>
      <c r="Z214" s="34" t="s">
        <v>1004</v>
      </c>
      <c r="AA214" s="34" t="s">
        <v>309</v>
      </c>
      <c r="AB214" s="34" t="s">
        <v>1615</v>
      </c>
      <c r="AC214" s="34" t="s">
        <v>85</v>
      </c>
      <c r="AD214" s="31"/>
      <c r="AE214" s="47" t="s">
        <v>25</v>
      </c>
      <c r="AF214" s="47" t="s">
        <v>24</v>
      </c>
      <c r="AG214" s="47" t="s">
        <v>25</v>
      </c>
      <c r="AH214" s="48" t="str">
        <f t="shared" si="4"/>
        <v>No Crítico</v>
      </c>
      <c r="AI214" s="46"/>
      <c r="AJ214" s="37" t="str">
        <f>IF(AE214=Clasificación!$B$9,Clasificación!$C$9,IF(AE214=Clasificación!$B$10,Clasificación!$C$10,IF(OR(AE214=Clasificación!$B$11,AE214=Clasificación!$C$11),Clasificación!$C$11,"Por clasificar")))</f>
        <v>Pública Clasificada</v>
      </c>
      <c r="AK214" s="37" t="str">
        <f>IF(OR(AF214=Clasificación!$B$15,AF214=Clasificación!$B$16),Clasificación!$C$15,IF(AF214=Clasificación!$B$17,Clasificación!$C$17,"Por clasificar"))</f>
        <v>No Crítica</v>
      </c>
      <c r="AL214" s="37" t="str">
        <f>IF(OR(AG214=Clasificación!$B$22,AG214=Clasificación!$B$23),Clasificación!$C$22,IF(AG214=Clasificación!$B$24,Clasificación!$C$24,"Por clasificar"))</f>
        <v>Crítica</v>
      </c>
    </row>
    <row r="215" spans="1:38" ht="78.75" x14ac:dyDescent="0.2">
      <c r="A215" s="154"/>
      <c r="B215" s="34">
        <v>207</v>
      </c>
      <c r="C215" s="34" t="s">
        <v>642</v>
      </c>
      <c r="D215" s="34" t="s">
        <v>3146</v>
      </c>
      <c r="E215" s="34" t="s">
        <v>1456</v>
      </c>
      <c r="F215" s="44" t="str">
        <f>+VLOOKUP(G215,Inventario!B209:$D$10000,2,FALSE)</f>
        <v>AC207</v>
      </c>
      <c r="G215" s="35" t="s">
        <v>741</v>
      </c>
      <c r="H215" s="45" t="str">
        <f>+VLOOKUP(G215,Inventario!B209:$E$10000,3,FALSE)</f>
        <v>Documento que da constancia del reparto realizado por el jefe de oficina de forma equitativa entre los profesionales del área, este se hace el ultimo día de cada mes o de acuerdo a las necesidades de cada caso, cuyo valor documental es de carácter administrativo, legal y/o jurídico.</v>
      </c>
      <c r="I215" s="35" t="s">
        <v>1493</v>
      </c>
      <c r="J215" s="34" t="s">
        <v>2499</v>
      </c>
      <c r="K215" s="34" t="s">
        <v>2542</v>
      </c>
      <c r="L215" s="45" t="str">
        <f>+VLOOKUP(G215,Inventario!B209:$E$10000,4,FALSE)</f>
        <v>Datos/información</v>
      </c>
      <c r="M215" s="44" t="s">
        <v>97</v>
      </c>
      <c r="N215" s="46"/>
      <c r="O215" s="34" t="s">
        <v>97</v>
      </c>
      <c r="P215" s="34" t="s">
        <v>97</v>
      </c>
      <c r="Q215" s="34" t="s">
        <v>96</v>
      </c>
      <c r="R215" s="34" t="s">
        <v>97</v>
      </c>
      <c r="S215" s="34" t="s">
        <v>81</v>
      </c>
      <c r="T215" s="46"/>
      <c r="U215" s="34" t="s">
        <v>82</v>
      </c>
      <c r="V215" s="34" t="s">
        <v>1002</v>
      </c>
      <c r="W215" s="34" t="s">
        <v>83</v>
      </c>
      <c r="X215" s="31"/>
      <c r="Y215" s="34" t="s">
        <v>1003</v>
      </c>
      <c r="Z215" s="34" t="s">
        <v>1004</v>
      </c>
      <c r="AA215" s="34" t="s">
        <v>309</v>
      </c>
      <c r="AB215" s="34" t="s">
        <v>1615</v>
      </c>
      <c r="AC215" s="34" t="s">
        <v>85</v>
      </c>
      <c r="AD215" s="31"/>
      <c r="AE215" s="47" t="s">
        <v>25</v>
      </c>
      <c r="AF215" s="47" t="s">
        <v>24</v>
      </c>
      <c r="AG215" s="47" t="s">
        <v>25</v>
      </c>
      <c r="AH215" s="48" t="str">
        <f t="shared" si="4"/>
        <v>No Crítico</v>
      </c>
      <c r="AI215" s="46"/>
      <c r="AJ215" s="37" t="str">
        <f>IF(AE215=Clasificación!$B$9,Clasificación!$C$9,IF(AE215=Clasificación!$B$10,Clasificación!$C$10,IF(OR(AE215=Clasificación!$B$11,AE215=Clasificación!$C$11),Clasificación!$C$11,"Por clasificar")))</f>
        <v>Pública Clasificada</v>
      </c>
      <c r="AK215" s="37" t="str">
        <f>IF(OR(AF215=Clasificación!$B$15,AF215=Clasificación!$B$16),Clasificación!$C$15,IF(AF215=Clasificación!$B$17,Clasificación!$C$17,"Por clasificar"))</f>
        <v>No Crítica</v>
      </c>
      <c r="AL215" s="37" t="str">
        <f>IF(OR(AG215=Clasificación!$B$22,AG215=Clasificación!$B$23),Clasificación!$C$22,IF(AG215=Clasificación!$B$24,Clasificación!$C$24,"Por clasificar"))</f>
        <v>Crítica</v>
      </c>
    </row>
    <row r="216" spans="1:38" ht="78.75" x14ac:dyDescent="0.2">
      <c r="A216" s="154"/>
      <c r="B216" s="34">
        <v>208</v>
      </c>
      <c r="C216" s="34" t="s">
        <v>642</v>
      </c>
      <c r="D216" s="34" t="s">
        <v>3146</v>
      </c>
      <c r="E216" s="34" t="s">
        <v>1456</v>
      </c>
      <c r="F216" s="44" t="str">
        <f>+VLOOKUP(G216,Inventario!B210:$D$10000,2,FALSE)</f>
        <v>AC208</v>
      </c>
      <c r="G216" s="35" t="s">
        <v>743</v>
      </c>
      <c r="H216" s="45" t="str">
        <f>+VLOOKUP(G216,Inventario!B210:$E$10000,3,FALSE)</f>
        <v>Acto administrativo que decide que los hechos denunciados son disciplinariamente irrelevantes, los cuales no dan lugar a la apertura de un proceso de investigación, cuyo valor documental es de carácter administrativo, legal y/o jurídico.</v>
      </c>
      <c r="I216" s="35" t="s">
        <v>1493</v>
      </c>
      <c r="J216" s="34" t="s">
        <v>2499</v>
      </c>
      <c r="K216" s="34" t="s">
        <v>2542</v>
      </c>
      <c r="L216" s="45" t="str">
        <f>+VLOOKUP(G216,Inventario!B210:$E$10000,4,FALSE)</f>
        <v>Datos/información</v>
      </c>
      <c r="M216" s="44" t="s">
        <v>97</v>
      </c>
      <c r="N216" s="46"/>
      <c r="O216" s="34" t="s">
        <v>96</v>
      </c>
      <c r="P216" s="34" t="s">
        <v>97</v>
      </c>
      <c r="Q216" s="34" t="s">
        <v>96</v>
      </c>
      <c r="R216" s="34" t="s">
        <v>97</v>
      </c>
      <c r="S216" s="34" t="s">
        <v>81</v>
      </c>
      <c r="T216" s="46"/>
      <c r="U216" s="34" t="s">
        <v>82</v>
      </c>
      <c r="V216" s="34" t="s">
        <v>1002</v>
      </c>
      <c r="W216" s="34" t="s">
        <v>83</v>
      </c>
      <c r="X216" s="31"/>
      <c r="Y216" s="34" t="s">
        <v>1003</v>
      </c>
      <c r="Z216" s="34" t="s">
        <v>1004</v>
      </c>
      <c r="AA216" s="34" t="s">
        <v>309</v>
      </c>
      <c r="AB216" s="34" t="s">
        <v>1615</v>
      </c>
      <c r="AC216" s="34" t="s">
        <v>85</v>
      </c>
      <c r="AD216" s="31"/>
      <c r="AE216" s="47" t="s">
        <v>25</v>
      </c>
      <c r="AF216" s="47" t="s">
        <v>24</v>
      </c>
      <c r="AG216" s="47" t="s">
        <v>25</v>
      </c>
      <c r="AH216" s="48" t="str">
        <f t="shared" si="4"/>
        <v>No Crítico</v>
      </c>
      <c r="AI216" s="46"/>
      <c r="AJ216" s="37" t="str">
        <f>IF(AE216=Clasificación!$B$9,Clasificación!$C$9,IF(AE216=Clasificación!$B$10,Clasificación!$C$10,IF(OR(AE216=Clasificación!$B$11,AE216=Clasificación!$C$11),Clasificación!$C$11,"Por clasificar")))</f>
        <v>Pública Clasificada</v>
      </c>
      <c r="AK216" s="37" t="str">
        <f>IF(OR(AF216=Clasificación!$B$15,AF216=Clasificación!$B$16),Clasificación!$C$15,IF(AF216=Clasificación!$B$17,Clasificación!$C$17,"Por clasificar"))</f>
        <v>No Crítica</v>
      </c>
      <c r="AL216" s="37" t="str">
        <f>IF(OR(AG216=Clasificación!$B$22,AG216=Clasificación!$B$23),Clasificación!$C$22,IF(AG216=Clasificación!$B$24,Clasificación!$C$24,"Por clasificar"))</f>
        <v>Crítica</v>
      </c>
    </row>
    <row r="217" spans="1:38" ht="78.75" x14ac:dyDescent="0.2">
      <c r="A217" s="154"/>
      <c r="B217" s="34">
        <v>209</v>
      </c>
      <c r="C217" s="34" t="s">
        <v>642</v>
      </c>
      <c r="D217" s="34" t="s">
        <v>3146</v>
      </c>
      <c r="E217" s="34" t="s">
        <v>1456</v>
      </c>
      <c r="F217" s="44" t="str">
        <f>+VLOOKUP(G217,Inventario!B211:$D$10000,2,FALSE)</f>
        <v>AC209</v>
      </c>
      <c r="G217" s="35" t="s">
        <v>745</v>
      </c>
      <c r="H217" s="45" t="str">
        <f>+VLOOKUP(G217,Inventario!B211:$E$10000,3,FALSE)</f>
        <v>Acto administrativo que decide remitir el trámite por competencia externa o interna, de conformidad con el artículo 21 del código de procedimiento administrativo y de lo contencioso administrativo, cuyo valor documental es de carácter administrativo, legal y/o jurídico.</v>
      </c>
      <c r="I217" s="35" t="s">
        <v>1493</v>
      </c>
      <c r="J217" s="34" t="s">
        <v>2499</v>
      </c>
      <c r="K217" s="34" t="s">
        <v>2542</v>
      </c>
      <c r="L217" s="45" t="str">
        <f>+VLOOKUP(G217,Inventario!B211:$E$10000,4,FALSE)</f>
        <v>Datos/información</v>
      </c>
      <c r="M217" s="44" t="s">
        <v>97</v>
      </c>
      <c r="N217" s="46"/>
      <c r="O217" s="34" t="s">
        <v>96</v>
      </c>
      <c r="P217" s="34" t="s">
        <v>97</v>
      </c>
      <c r="Q217" s="34" t="s">
        <v>96</v>
      </c>
      <c r="R217" s="34" t="s">
        <v>97</v>
      </c>
      <c r="S217" s="34" t="s">
        <v>81</v>
      </c>
      <c r="T217" s="46"/>
      <c r="U217" s="34" t="s">
        <v>82</v>
      </c>
      <c r="V217" s="34" t="s">
        <v>1002</v>
      </c>
      <c r="W217" s="34" t="s">
        <v>83</v>
      </c>
      <c r="X217" s="31"/>
      <c r="Y217" s="34" t="s">
        <v>1003</v>
      </c>
      <c r="Z217" s="34" t="s">
        <v>1004</v>
      </c>
      <c r="AA217" s="34" t="s">
        <v>309</v>
      </c>
      <c r="AB217" s="34" t="s">
        <v>1615</v>
      </c>
      <c r="AC217" s="34" t="s">
        <v>85</v>
      </c>
      <c r="AD217" s="31"/>
      <c r="AE217" s="47" t="s">
        <v>25</v>
      </c>
      <c r="AF217" s="47" t="s">
        <v>24</v>
      </c>
      <c r="AG217" s="47" t="s">
        <v>25</v>
      </c>
      <c r="AH217" s="48" t="str">
        <f t="shared" si="4"/>
        <v>No Crítico</v>
      </c>
      <c r="AI217" s="46"/>
      <c r="AJ217" s="37" t="str">
        <f>IF(AE217=Clasificación!$B$9,Clasificación!$C$9,IF(AE217=Clasificación!$B$10,Clasificación!$C$10,IF(OR(AE217=Clasificación!$B$11,AE217=Clasificación!$C$11),Clasificación!$C$11,"Por clasificar")))</f>
        <v>Pública Clasificada</v>
      </c>
      <c r="AK217" s="37" t="str">
        <f>IF(OR(AF217=Clasificación!$B$15,AF217=Clasificación!$B$16),Clasificación!$C$15,IF(AF217=Clasificación!$B$17,Clasificación!$C$17,"Por clasificar"))</f>
        <v>No Crítica</v>
      </c>
      <c r="AL217" s="37" t="str">
        <f>IF(OR(AG217=Clasificación!$B$22,AG217=Clasificación!$B$23),Clasificación!$C$22,IF(AG217=Clasificación!$B$24,Clasificación!$C$24,"Por clasificar"))</f>
        <v>Crítica</v>
      </c>
    </row>
    <row r="218" spans="1:38" ht="78.75" x14ac:dyDescent="0.2">
      <c r="A218" s="154"/>
      <c r="B218" s="34">
        <v>210</v>
      </c>
      <c r="C218" s="34" t="s">
        <v>642</v>
      </c>
      <c r="D218" s="34" t="s">
        <v>3146</v>
      </c>
      <c r="E218" s="34" t="s">
        <v>1456</v>
      </c>
      <c r="F218" s="44" t="str">
        <f>+VLOOKUP(G218,Inventario!B212:$D$10000,2,FALSE)</f>
        <v>AC210</v>
      </c>
      <c r="G218" s="35" t="s">
        <v>747</v>
      </c>
      <c r="H218" s="45" t="str">
        <f>+VLOOKUP(G218,Inventario!B212:$E$10000,3,FALSE)</f>
        <v>Acto Administrativo que decide dar inicio a las averiguaciones preliminares, con el fin de verificar la ocurrencia de la conducta y establecer el responsable, cuyo valor documental es de carácter administrativo, legal y/o jurídico.</v>
      </c>
      <c r="I218" s="35" t="s">
        <v>1005</v>
      </c>
      <c r="J218" s="34" t="s">
        <v>2499</v>
      </c>
      <c r="K218" s="34" t="s">
        <v>2542</v>
      </c>
      <c r="L218" s="45" t="str">
        <f>+VLOOKUP(G218,Inventario!B212:$E$10000,4,FALSE)</f>
        <v>Datos/información</v>
      </c>
      <c r="M218" s="44" t="s">
        <v>97</v>
      </c>
      <c r="N218" s="46"/>
      <c r="O218" s="34" t="s">
        <v>96</v>
      </c>
      <c r="P218" s="34" t="s">
        <v>97</v>
      </c>
      <c r="Q218" s="34" t="s">
        <v>96</v>
      </c>
      <c r="R218" s="34" t="s">
        <v>97</v>
      </c>
      <c r="S218" s="34" t="s">
        <v>81</v>
      </c>
      <c r="T218" s="46"/>
      <c r="U218" s="34" t="s">
        <v>82</v>
      </c>
      <c r="V218" s="34" t="s">
        <v>1002</v>
      </c>
      <c r="W218" s="34" t="s">
        <v>83</v>
      </c>
      <c r="X218" s="31"/>
      <c r="Y218" s="34" t="s">
        <v>1003</v>
      </c>
      <c r="Z218" s="34" t="s">
        <v>1004</v>
      </c>
      <c r="AA218" s="34" t="s">
        <v>309</v>
      </c>
      <c r="AB218" s="34" t="s">
        <v>1615</v>
      </c>
      <c r="AC218" s="34" t="s">
        <v>85</v>
      </c>
      <c r="AD218" s="31"/>
      <c r="AE218" s="47" t="s">
        <v>25</v>
      </c>
      <c r="AF218" s="47" t="s">
        <v>24</v>
      </c>
      <c r="AG218" s="47" t="s">
        <v>25</v>
      </c>
      <c r="AH218" s="48" t="str">
        <f t="shared" si="4"/>
        <v>No Crítico</v>
      </c>
      <c r="AI218" s="46"/>
      <c r="AJ218" s="37" t="str">
        <f>IF(AE218=Clasificación!$B$9,Clasificación!$C$9,IF(AE218=Clasificación!$B$10,Clasificación!$C$10,IF(OR(AE218=Clasificación!$B$11,AE218=Clasificación!$C$11),Clasificación!$C$11,"Por clasificar")))</f>
        <v>Pública Clasificada</v>
      </c>
      <c r="AK218" s="37" t="str">
        <f>IF(OR(AF218=Clasificación!$B$15,AF218=Clasificación!$B$16),Clasificación!$C$15,IF(AF218=Clasificación!$B$17,Clasificación!$C$17,"Por clasificar"))</f>
        <v>No Crítica</v>
      </c>
      <c r="AL218" s="37" t="str">
        <f>IF(OR(AG218=Clasificación!$B$22,AG218=Clasificación!$B$23),Clasificación!$C$22,IF(AG218=Clasificación!$B$24,Clasificación!$C$24,"Por clasificar"))</f>
        <v>Crítica</v>
      </c>
    </row>
    <row r="219" spans="1:38" ht="78.75" x14ac:dyDescent="0.2">
      <c r="A219" s="154"/>
      <c r="B219" s="34">
        <v>211</v>
      </c>
      <c r="C219" s="34" t="s">
        <v>642</v>
      </c>
      <c r="D219" s="34" t="s">
        <v>3146</v>
      </c>
      <c r="E219" s="34" t="s">
        <v>1456</v>
      </c>
      <c r="F219" s="44" t="str">
        <f>+VLOOKUP(G219,Inventario!B213:$D$10000,2,FALSE)</f>
        <v>AC211</v>
      </c>
      <c r="G219" s="35" t="s">
        <v>749</v>
      </c>
      <c r="H219" s="45" t="str">
        <f>+VLOOKUP(G219,Inventario!B213:$E$10000,3,FALSE)</f>
        <v>Acto administrativo que decide ordenar la apertura de investigación Disciplinaria contra los funcionarios o ex funcionarios de la entidad, cuyo valor documental es de carácter administrativo, legal y/o jurídico.</v>
      </c>
      <c r="I219" s="35" t="s">
        <v>1006</v>
      </c>
      <c r="J219" s="34" t="s">
        <v>2499</v>
      </c>
      <c r="K219" s="34" t="s">
        <v>2542</v>
      </c>
      <c r="L219" s="45" t="str">
        <f>+VLOOKUP(G219,Inventario!B213:$E$10000,4,FALSE)</f>
        <v>Datos/información</v>
      </c>
      <c r="M219" s="44" t="s">
        <v>97</v>
      </c>
      <c r="N219" s="46"/>
      <c r="O219" s="34" t="s">
        <v>96</v>
      </c>
      <c r="P219" s="34" t="s">
        <v>97</v>
      </c>
      <c r="Q219" s="34" t="s">
        <v>96</v>
      </c>
      <c r="R219" s="34" t="s">
        <v>97</v>
      </c>
      <c r="S219" s="34" t="s">
        <v>81</v>
      </c>
      <c r="T219" s="46"/>
      <c r="U219" s="34" t="s">
        <v>82</v>
      </c>
      <c r="V219" s="34" t="s">
        <v>1002</v>
      </c>
      <c r="W219" s="34" t="s">
        <v>83</v>
      </c>
      <c r="X219" s="31"/>
      <c r="Y219" s="34" t="s">
        <v>1003</v>
      </c>
      <c r="Z219" s="34" t="s">
        <v>1004</v>
      </c>
      <c r="AA219" s="34" t="s">
        <v>309</v>
      </c>
      <c r="AB219" s="34" t="s">
        <v>1615</v>
      </c>
      <c r="AC219" s="34" t="s">
        <v>85</v>
      </c>
      <c r="AD219" s="31"/>
      <c r="AE219" s="47" t="s">
        <v>25</v>
      </c>
      <c r="AF219" s="47" t="s">
        <v>24</v>
      </c>
      <c r="AG219" s="47" t="s">
        <v>25</v>
      </c>
      <c r="AH219" s="48" t="str">
        <f t="shared" si="4"/>
        <v>No Crítico</v>
      </c>
      <c r="AI219" s="46"/>
      <c r="AJ219" s="37" t="str">
        <f>IF(AE219=Clasificación!$B$9,Clasificación!$C$9,IF(AE219=Clasificación!$B$10,Clasificación!$C$10,IF(OR(AE219=Clasificación!$B$11,AE219=Clasificación!$C$11),Clasificación!$C$11,"Por clasificar")))</f>
        <v>Pública Clasificada</v>
      </c>
      <c r="AK219" s="37" t="str">
        <f>IF(OR(AF219=Clasificación!$B$15,AF219=Clasificación!$B$16),Clasificación!$C$15,IF(AF219=Clasificación!$B$17,Clasificación!$C$17,"Por clasificar"))</f>
        <v>No Crítica</v>
      </c>
      <c r="AL219" s="37" t="str">
        <f>IF(OR(AG219=Clasificación!$B$22,AG219=Clasificación!$B$23),Clasificación!$C$22,IF(AG219=Clasificación!$B$24,Clasificación!$C$24,"Por clasificar"))</f>
        <v>Crítica</v>
      </c>
    </row>
    <row r="220" spans="1:38" ht="78.75" x14ac:dyDescent="0.2">
      <c r="A220" s="154"/>
      <c r="B220" s="34">
        <v>212</v>
      </c>
      <c r="C220" s="34" t="s">
        <v>642</v>
      </c>
      <c r="D220" s="34" t="s">
        <v>3146</v>
      </c>
      <c r="E220" s="34" t="s">
        <v>1456</v>
      </c>
      <c r="F220" s="44" t="str">
        <f>+VLOOKUP(G220,Inventario!B214:$D$10000,2,FALSE)</f>
        <v>AC212</v>
      </c>
      <c r="G220" s="35" t="s">
        <v>751</v>
      </c>
      <c r="H220" s="45" t="str">
        <f>+VLOOKUP(G220,Inventario!B214:$E$10000,3,FALSE)</f>
        <v>Forma de citación al implicado con el fin de que comparezca a notificarse personalmente de alguna providencia,  con la salvedad que de no presentarse procede a notificación por Edicto, de acuerdo con lo establecido por los artículos 101 y 107 de la Ley 734 de 2002, cuyo valor documental es de carácter administrativo, legal y/o jurídico.</v>
      </c>
      <c r="I220" s="35"/>
      <c r="J220" s="34" t="s">
        <v>2499</v>
      </c>
      <c r="K220" s="34" t="s">
        <v>2542</v>
      </c>
      <c r="L220" s="45" t="str">
        <f>+VLOOKUP(G220,Inventario!B214:$E$10000,4,FALSE)</f>
        <v>Datos/información</v>
      </c>
      <c r="M220" s="44" t="s">
        <v>97</v>
      </c>
      <c r="N220" s="46"/>
      <c r="O220" s="34" t="s">
        <v>96</v>
      </c>
      <c r="P220" s="34" t="s">
        <v>97</v>
      </c>
      <c r="Q220" s="34" t="s">
        <v>96</v>
      </c>
      <c r="R220" s="34" t="s">
        <v>97</v>
      </c>
      <c r="S220" s="34" t="s">
        <v>81</v>
      </c>
      <c r="T220" s="46"/>
      <c r="U220" s="34" t="s">
        <v>82</v>
      </c>
      <c r="V220" s="34" t="s">
        <v>1002</v>
      </c>
      <c r="W220" s="34" t="s">
        <v>83</v>
      </c>
      <c r="X220" s="31"/>
      <c r="Y220" s="34" t="s">
        <v>1003</v>
      </c>
      <c r="Z220" s="34" t="s">
        <v>1004</v>
      </c>
      <c r="AA220" s="34" t="s">
        <v>309</v>
      </c>
      <c r="AB220" s="34" t="s">
        <v>1615</v>
      </c>
      <c r="AC220" s="34" t="s">
        <v>85</v>
      </c>
      <c r="AD220" s="31"/>
      <c r="AE220" s="47" t="s">
        <v>25</v>
      </c>
      <c r="AF220" s="47" t="s">
        <v>24</v>
      </c>
      <c r="AG220" s="47" t="s">
        <v>25</v>
      </c>
      <c r="AH220" s="48" t="str">
        <f t="shared" si="4"/>
        <v>No Crítico</v>
      </c>
      <c r="AI220" s="46"/>
      <c r="AJ220" s="37" t="str">
        <f>IF(AE220=Clasificación!$B$9,Clasificación!$C$9,IF(AE220=Clasificación!$B$10,Clasificación!$C$10,IF(OR(AE220=Clasificación!$B$11,AE220=Clasificación!$C$11),Clasificación!$C$11,"Por clasificar")))</f>
        <v>Pública Clasificada</v>
      </c>
      <c r="AK220" s="37" t="str">
        <f>IF(OR(AF220=Clasificación!$B$15,AF220=Clasificación!$B$16),Clasificación!$C$15,IF(AF220=Clasificación!$B$17,Clasificación!$C$17,"Por clasificar"))</f>
        <v>No Crítica</v>
      </c>
      <c r="AL220" s="37" t="str">
        <f>IF(OR(AG220=Clasificación!$B$22,AG220=Clasificación!$B$23),Clasificación!$C$22,IF(AG220=Clasificación!$B$24,Clasificación!$C$24,"Por clasificar"))</f>
        <v>Crítica</v>
      </c>
    </row>
    <row r="221" spans="1:38" ht="90" x14ac:dyDescent="0.2">
      <c r="A221" s="154"/>
      <c r="B221" s="34">
        <v>213</v>
      </c>
      <c r="C221" s="34" t="s">
        <v>642</v>
      </c>
      <c r="D221" s="34" t="s">
        <v>3146</v>
      </c>
      <c r="E221" s="34" t="s">
        <v>1456</v>
      </c>
      <c r="F221" s="44" t="str">
        <f>+VLOOKUP(G221,Inventario!B215:$D$10000,2,FALSE)</f>
        <v>AC213</v>
      </c>
      <c r="G221" s="35" t="s">
        <v>753</v>
      </c>
      <c r="H221" s="45" t="str">
        <f>+VLOOKUP(G221,Inventario!B215:$E$10000,3,FALSE)</f>
        <v>Forma de citación al implicado con el fin que comparezca a notificarse personalmente de alguna providencia con la salvedad que de no presentarse  procede la notificación por Estado, de acuerdo a lo establecido en el artículo 105 de la Ley 734 de 2002, en concordancia con el artículo 295 del Código General del Proceso - Ley 1564 de 2012, cuyo valor documental es de carácter administrativo, legal y/o jurídico.</v>
      </c>
      <c r="I221" s="35"/>
      <c r="J221" s="34" t="s">
        <v>2499</v>
      </c>
      <c r="K221" s="34" t="s">
        <v>2542</v>
      </c>
      <c r="L221" s="45" t="str">
        <f>+VLOOKUP(G221,Inventario!B215:$E$10000,4,FALSE)</f>
        <v>Datos/información</v>
      </c>
      <c r="M221" s="44" t="s">
        <v>97</v>
      </c>
      <c r="N221" s="46"/>
      <c r="O221" s="34" t="s">
        <v>96</v>
      </c>
      <c r="P221" s="34" t="s">
        <v>97</v>
      </c>
      <c r="Q221" s="34" t="s">
        <v>96</v>
      </c>
      <c r="R221" s="34" t="s">
        <v>97</v>
      </c>
      <c r="S221" s="34" t="s">
        <v>81</v>
      </c>
      <c r="T221" s="46"/>
      <c r="U221" s="34" t="s">
        <v>82</v>
      </c>
      <c r="V221" s="34" t="s">
        <v>1002</v>
      </c>
      <c r="W221" s="34" t="s">
        <v>83</v>
      </c>
      <c r="X221" s="31"/>
      <c r="Y221" s="34" t="s">
        <v>1003</v>
      </c>
      <c r="Z221" s="34" t="s">
        <v>1004</v>
      </c>
      <c r="AA221" s="34" t="s">
        <v>309</v>
      </c>
      <c r="AB221" s="34" t="s">
        <v>1615</v>
      </c>
      <c r="AC221" s="34" t="s">
        <v>85</v>
      </c>
      <c r="AD221" s="31"/>
      <c r="AE221" s="47" t="s">
        <v>25</v>
      </c>
      <c r="AF221" s="47" t="s">
        <v>24</v>
      </c>
      <c r="AG221" s="47" t="s">
        <v>25</v>
      </c>
      <c r="AH221" s="48" t="str">
        <f t="shared" si="4"/>
        <v>No Crítico</v>
      </c>
      <c r="AI221" s="46"/>
      <c r="AJ221" s="37" t="str">
        <f>IF(AE221=Clasificación!$B$9,Clasificación!$C$9,IF(AE221=Clasificación!$B$10,Clasificación!$C$10,IF(OR(AE221=Clasificación!$B$11,AE221=Clasificación!$C$11),Clasificación!$C$11,"Por clasificar")))</f>
        <v>Pública Clasificada</v>
      </c>
      <c r="AK221" s="37" t="str">
        <f>IF(OR(AF221=Clasificación!$B$15,AF221=Clasificación!$B$16),Clasificación!$C$15,IF(AF221=Clasificación!$B$17,Clasificación!$C$17,"Por clasificar"))</f>
        <v>No Crítica</v>
      </c>
      <c r="AL221" s="37" t="str">
        <f>IF(OR(AG221=Clasificación!$B$22,AG221=Clasificación!$B$23),Clasificación!$C$22,IF(AG221=Clasificación!$B$24,Clasificación!$C$24,"Por clasificar"))</f>
        <v>Crítica</v>
      </c>
    </row>
    <row r="222" spans="1:38" ht="78.75" x14ac:dyDescent="0.2">
      <c r="A222" s="154"/>
      <c r="B222" s="34">
        <v>214</v>
      </c>
      <c r="C222" s="34" t="s">
        <v>642</v>
      </c>
      <c r="D222" s="34" t="s">
        <v>3146</v>
      </c>
      <c r="E222" s="34" t="s">
        <v>1456</v>
      </c>
      <c r="F222" s="44" t="str">
        <f>+VLOOKUP(G222,Inventario!B216:$D$10000,2,FALSE)</f>
        <v>AC214</v>
      </c>
      <c r="G222" s="35" t="s">
        <v>755</v>
      </c>
      <c r="H222" s="45" t="str">
        <f>+VLOOKUP(G222,Inventario!B216:$E$10000,3,FALSE)</f>
        <v>Comunicación al quejoso informando sobre la apertura de proceso conforme a la queja presentada, cuyo valor documental es de carácter administrativo, legal y/o jurídico.</v>
      </c>
      <c r="I222" s="35"/>
      <c r="J222" s="34" t="s">
        <v>2499</v>
      </c>
      <c r="K222" s="34" t="s">
        <v>2542</v>
      </c>
      <c r="L222" s="45" t="str">
        <f>+VLOOKUP(G222,Inventario!B216:$E$10000,4,FALSE)</f>
        <v>Datos/información</v>
      </c>
      <c r="M222" s="44" t="s">
        <v>97</v>
      </c>
      <c r="N222" s="46"/>
      <c r="O222" s="34" t="s">
        <v>96</v>
      </c>
      <c r="P222" s="34" t="s">
        <v>97</v>
      </c>
      <c r="Q222" s="34" t="s">
        <v>96</v>
      </c>
      <c r="R222" s="34" t="s">
        <v>97</v>
      </c>
      <c r="S222" s="34" t="s">
        <v>81</v>
      </c>
      <c r="T222" s="46"/>
      <c r="U222" s="34" t="s">
        <v>82</v>
      </c>
      <c r="V222" s="34" t="s">
        <v>1002</v>
      </c>
      <c r="W222" s="34" t="s">
        <v>83</v>
      </c>
      <c r="X222" s="31"/>
      <c r="Y222" s="34" t="s">
        <v>1003</v>
      </c>
      <c r="Z222" s="34" t="s">
        <v>1004</v>
      </c>
      <c r="AA222" s="34" t="s">
        <v>309</v>
      </c>
      <c r="AB222" s="34" t="s">
        <v>1615</v>
      </c>
      <c r="AC222" s="34" t="s">
        <v>85</v>
      </c>
      <c r="AD222" s="31"/>
      <c r="AE222" s="47" t="s">
        <v>25</v>
      </c>
      <c r="AF222" s="47" t="s">
        <v>24</v>
      </c>
      <c r="AG222" s="47" t="s">
        <v>25</v>
      </c>
      <c r="AH222" s="48" t="str">
        <f t="shared" si="4"/>
        <v>No Crítico</v>
      </c>
      <c r="AI222" s="46"/>
      <c r="AJ222" s="37" t="str">
        <f>IF(AE222=Clasificación!$B$9,Clasificación!$C$9,IF(AE222=Clasificación!$B$10,Clasificación!$C$10,IF(OR(AE222=Clasificación!$B$11,AE222=Clasificación!$C$11),Clasificación!$C$11,"Por clasificar")))</f>
        <v>Pública Clasificada</v>
      </c>
      <c r="AK222" s="37" t="str">
        <f>IF(OR(AF222=Clasificación!$B$15,AF222=Clasificación!$B$16),Clasificación!$C$15,IF(AF222=Clasificación!$B$17,Clasificación!$C$17,"Por clasificar"))</f>
        <v>No Crítica</v>
      </c>
      <c r="AL222" s="37" t="str">
        <f>IF(OR(AG222=Clasificación!$B$22,AG222=Clasificación!$B$23),Clasificación!$C$22,IF(AG222=Clasificación!$B$24,Clasificación!$C$24,"Por clasificar"))</f>
        <v>Crítica</v>
      </c>
    </row>
    <row r="223" spans="1:38" ht="78.75" x14ac:dyDescent="0.2">
      <c r="A223" s="154"/>
      <c r="B223" s="34">
        <v>215</v>
      </c>
      <c r="C223" s="34" t="s">
        <v>642</v>
      </c>
      <c r="D223" s="34" t="s">
        <v>3146</v>
      </c>
      <c r="E223" s="34" t="s">
        <v>1456</v>
      </c>
      <c r="F223" s="44" t="str">
        <f>+VLOOKUP(G223,Inventario!B217:$D$10000,2,FALSE)</f>
        <v>AC215</v>
      </c>
      <c r="G223" s="35" t="s">
        <v>757</v>
      </c>
      <c r="H223" s="45" t="str">
        <f>+VLOOKUP(G223,Inventario!B217:$E$10000,3,FALSE)</f>
        <v>Comunicación al quejoso informando sobre la terminación del proceso iniciado conforme a la queja presentada, cuyo valor documental es de carácter administrativo, legal y/o jurídico.</v>
      </c>
      <c r="I223" s="35"/>
      <c r="J223" s="34" t="s">
        <v>2499</v>
      </c>
      <c r="K223" s="34" t="s">
        <v>2542</v>
      </c>
      <c r="L223" s="45" t="str">
        <f>+VLOOKUP(G223,Inventario!B217:$E$10000,4,FALSE)</f>
        <v>Datos/información</v>
      </c>
      <c r="M223" s="44" t="s">
        <v>97</v>
      </c>
      <c r="N223" s="46"/>
      <c r="O223" s="34" t="s">
        <v>96</v>
      </c>
      <c r="P223" s="34" t="s">
        <v>97</v>
      </c>
      <c r="Q223" s="34" t="s">
        <v>96</v>
      </c>
      <c r="R223" s="34" t="s">
        <v>97</v>
      </c>
      <c r="S223" s="34" t="s">
        <v>81</v>
      </c>
      <c r="T223" s="46"/>
      <c r="U223" s="34" t="s">
        <v>82</v>
      </c>
      <c r="V223" s="34" t="s">
        <v>1002</v>
      </c>
      <c r="W223" s="34" t="s">
        <v>83</v>
      </c>
      <c r="X223" s="31"/>
      <c r="Y223" s="34" t="s">
        <v>1003</v>
      </c>
      <c r="Z223" s="34" t="s">
        <v>1004</v>
      </c>
      <c r="AA223" s="34" t="s">
        <v>309</v>
      </c>
      <c r="AB223" s="34" t="s">
        <v>1615</v>
      </c>
      <c r="AC223" s="34" t="s">
        <v>85</v>
      </c>
      <c r="AD223" s="31"/>
      <c r="AE223" s="47" t="s">
        <v>25</v>
      </c>
      <c r="AF223" s="47" t="s">
        <v>24</v>
      </c>
      <c r="AG223" s="47" t="s">
        <v>25</v>
      </c>
      <c r="AH223" s="48" t="str">
        <f t="shared" si="4"/>
        <v>No Crítico</v>
      </c>
      <c r="AI223" s="46"/>
      <c r="AJ223" s="37" t="str">
        <f>IF(AE223=Clasificación!$B$9,Clasificación!$C$9,IF(AE223=Clasificación!$B$10,Clasificación!$C$10,IF(OR(AE223=Clasificación!$B$11,AE223=Clasificación!$C$11),Clasificación!$C$11,"Por clasificar")))</f>
        <v>Pública Clasificada</v>
      </c>
      <c r="AK223" s="37" t="str">
        <f>IF(OR(AF223=Clasificación!$B$15,AF223=Clasificación!$B$16),Clasificación!$C$15,IF(AF223=Clasificación!$B$17,Clasificación!$C$17,"Por clasificar"))</f>
        <v>No Crítica</v>
      </c>
      <c r="AL223" s="37" t="str">
        <f>IF(OR(AG223=Clasificación!$B$22,AG223=Clasificación!$B$23),Clasificación!$C$22,IF(AG223=Clasificación!$B$24,Clasificación!$C$24,"Por clasificar"))</f>
        <v>Crítica</v>
      </c>
    </row>
    <row r="224" spans="1:38" ht="78.75" x14ac:dyDescent="0.2">
      <c r="A224" s="154"/>
      <c r="B224" s="34">
        <v>216</v>
      </c>
      <c r="C224" s="34" t="s">
        <v>642</v>
      </c>
      <c r="D224" s="34" t="s">
        <v>3146</v>
      </c>
      <c r="E224" s="34" t="s">
        <v>1456</v>
      </c>
      <c r="F224" s="44" t="str">
        <f>+VLOOKUP(G224,Inventario!B218:$D$10000,2,FALSE)</f>
        <v>AC216</v>
      </c>
      <c r="G224" s="35" t="s">
        <v>759</v>
      </c>
      <c r="H224" s="45" t="str">
        <f>+VLOOKUP(G224,Inventario!B218:$E$10000,3,FALSE)</f>
        <v>Comunicación que realiza el operador disciplinario a los sujetos procesales para informar las decisiones, cuyo valor documental es de carácter administrativo, legal y/o jurídico.</v>
      </c>
      <c r="I224" s="35" t="s">
        <v>1493</v>
      </c>
      <c r="J224" s="34" t="s">
        <v>2499</v>
      </c>
      <c r="K224" s="34" t="s">
        <v>2542</v>
      </c>
      <c r="L224" s="45" t="str">
        <f>+VLOOKUP(G224,Inventario!B218:$E$10000,4,FALSE)</f>
        <v>Datos/información</v>
      </c>
      <c r="M224" s="44" t="s">
        <v>97</v>
      </c>
      <c r="N224" s="46"/>
      <c r="O224" s="34" t="s">
        <v>96</v>
      </c>
      <c r="P224" s="34" t="s">
        <v>97</v>
      </c>
      <c r="Q224" s="34" t="s">
        <v>96</v>
      </c>
      <c r="R224" s="34" t="s">
        <v>97</v>
      </c>
      <c r="S224" s="34" t="s">
        <v>81</v>
      </c>
      <c r="T224" s="46"/>
      <c r="U224" s="34" t="s">
        <v>82</v>
      </c>
      <c r="V224" s="34" t="s">
        <v>1002</v>
      </c>
      <c r="W224" s="34" t="s">
        <v>83</v>
      </c>
      <c r="X224" s="31"/>
      <c r="Y224" s="34" t="s">
        <v>1003</v>
      </c>
      <c r="Z224" s="34" t="s">
        <v>1004</v>
      </c>
      <c r="AA224" s="34" t="s">
        <v>309</v>
      </c>
      <c r="AB224" s="34" t="s">
        <v>1615</v>
      </c>
      <c r="AC224" s="34" t="s">
        <v>85</v>
      </c>
      <c r="AD224" s="31"/>
      <c r="AE224" s="47" t="s">
        <v>25</v>
      </c>
      <c r="AF224" s="47" t="s">
        <v>24</v>
      </c>
      <c r="AG224" s="47" t="s">
        <v>25</v>
      </c>
      <c r="AH224" s="48" t="str">
        <f t="shared" si="4"/>
        <v>No Crítico</v>
      </c>
      <c r="AI224" s="46"/>
      <c r="AJ224" s="37" t="str">
        <f>IF(AE224=Clasificación!$B$9,Clasificación!$C$9,IF(AE224=Clasificación!$B$10,Clasificación!$C$10,IF(OR(AE224=Clasificación!$B$11,AE224=Clasificación!$C$11),Clasificación!$C$11,"Por clasificar")))</f>
        <v>Pública Clasificada</v>
      </c>
      <c r="AK224" s="37" t="str">
        <f>IF(OR(AF224=Clasificación!$B$15,AF224=Clasificación!$B$16),Clasificación!$C$15,IF(AF224=Clasificación!$B$17,Clasificación!$C$17,"Por clasificar"))</f>
        <v>No Crítica</v>
      </c>
      <c r="AL224" s="37" t="str">
        <f>IF(OR(AG224=Clasificación!$B$22,AG224=Clasificación!$B$23),Clasificación!$C$22,IF(AG224=Clasificación!$B$24,Clasificación!$C$24,"Por clasificar"))</f>
        <v>Crítica</v>
      </c>
    </row>
    <row r="225" spans="1:38" ht="78.75" x14ac:dyDescent="0.2">
      <c r="A225" s="154"/>
      <c r="B225" s="34">
        <v>217</v>
      </c>
      <c r="C225" s="34" t="s">
        <v>642</v>
      </c>
      <c r="D225" s="34" t="s">
        <v>3146</v>
      </c>
      <c r="E225" s="34" t="s">
        <v>1456</v>
      </c>
      <c r="F225" s="44" t="str">
        <f>+VLOOKUP(G225,Inventario!B219:$D$10000,2,FALSE)</f>
        <v>AC217</v>
      </c>
      <c r="G225" s="35" t="s">
        <v>761</v>
      </c>
      <c r="H225" s="45" t="str">
        <f>+VLOOKUP(G225,Inventario!B219:$E$10000,3,FALSE)</f>
        <v>Documento que soporta el envió y recibo de las citaciones o comunicaciones internas y/o externas remitidas en los procesos, cuyo valor documental es de carácter administrativo, legal y/o jurídico.</v>
      </c>
      <c r="I225" s="35" t="s">
        <v>1493</v>
      </c>
      <c r="J225" s="34" t="s">
        <v>2499</v>
      </c>
      <c r="K225" s="34" t="s">
        <v>2542</v>
      </c>
      <c r="L225" s="45" t="str">
        <f>+VLOOKUP(G225,Inventario!B219:$E$10000,4,FALSE)</f>
        <v>Datos/información</v>
      </c>
      <c r="M225" s="44" t="s">
        <v>97</v>
      </c>
      <c r="N225" s="46"/>
      <c r="O225" s="34" t="s">
        <v>96</v>
      </c>
      <c r="P225" s="34" t="s">
        <v>97</v>
      </c>
      <c r="Q225" s="34" t="s">
        <v>96</v>
      </c>
      <c r="R225" s="34" t="s">
        <v>97</v>
      </c>
      <c r="S225" s="34" t="s">
        <v>81</v>
      </c>
      <c r="T225" s="46"/>
      <c r="U225" s="34" t="s">
        <v>82</v>
      </c>
      <c r="V225" s="34" t="s">
        <v>1002</v>
      </c>
      <c r="W225" s="34" t="s">
        <v>83</v>
      </c>
      <c r="X225" s="31"/>
      <c r="Y225" s="34" t="s">
        <v>1003</v>
      </c>
      <c r="Z225" s="34" t="s">
        <v>1004</v>
      </c>
      <c r="AA225" s="34" t="s">
        <v>309</v>
      </c>
      <c r="AB225" s="34" t="s">
        <v>1615</v>
      </c>
      <c r="AC225" s="34" t="s">
        <v>85</v>
      </c>
      <c r="AD225" s="31"/>
      <c r="AE225" s="47" t="s">
        <v>25</v>
      </c>
      <c r="AF225" s="47" t="s">
        <v>24</v>
      </c>
      <c r="AG225" s="47" t="s">
        <v>25</v>
      </c>
      <c r="AH225" s="48" t="str">
        <f t="shared" si="4"/>
        <v>No Crítico</v>
      </c>
      <c r="AI225" s="46"/>
      <c r="AJ225" s="37" t="str">
        <f>IF(AE225=Clasificación!$B$9,Clasificación!$C$9,IF(AE225=Clasificación!$B$10,Clasificación!$C$10,IF(OR(AE225=Clasificación!$B$11,AE225=Clasificación!$C$11),Clasificación!$C$11,"Por clasificar")))</f>
        <v>Pública Clasificada</v>
      </c>
      <c r="AK225" s="37" t="str">
        <f>IF(OR(AF225=Clasificación!$B$15,AF225=Clasificación!$B$16),Clasificación!$C$15,IF(AF225=Clasificación!$B$17,Clasificación!$C$17,"Por clasificar"))</f>
        <v>No Crítica</v>
      </c>
      <c r="AL225" s="37" t="str">
        <f>IF(OR(AG225=Clasificación!$B$22,AG225=Clasificación!$B$23),Clasificación!$C$22,IF(AG225=Clasificación!$B$24,Clasificación!$C$24,"Por clasificar"))</f>
        <v>Crítica</v>
      </c>
    </row>
    <row r="226" spans="1:38" ht="78.75" x14ac:dyDescent="0.2">
      <c r="A226" s="154"/>
      <c r="B226" s="34">
        <v>218</v>
      </c>
      <c r="C226" s="34" t="s">
        <v>642</v>
      </c>
      <c r="D226" s="34" t="s">
        <v>3146</v>
      </c>
      <c r="E226" s="34" t="s">
        <v>1456</v>
      </c>
      <c r="F226" s="44" t="str">
        <f>+VLOOKUP(G226,Inventario!B220:$D$10000,2,FALSE)</f>
        <v>AC218</v>
      </c>
      <c r="G226" s="35" t="s">
        <v>763</v>
      </c>
      <c r="H226" s="45" t="str">
        <f>+VLOOKUP(G226,Inventario!B220:$E$10000,3,FALSE)</f>
        <v>Acto administrativo mediante el cual se decreta la practica de pruebas de oficio o a solicitud de parte,  cuyo valor documental es de carácter administrativo, legal y/o jurídico.</v>
      </c>
      <c r="I226" s="35" t="s">
        <v>1007</v>
      </c>
      <c r="J226" s="34" t="s">
        <v>2499</v>
      </c>
      <c r="K226" s="34" t="s">
        <v>2542</v>
      </c>
      <c r="L226" s="45" t="str">
        <f>+VLOOKUP(G226,Inventario!B220:$E$10000,4,FALSE)</f>
        <v>Datos/información</v>
      </c>
      <c r="M226" s="44" t="s">
        <v>97</v>
      </c>
      <c r="N226" s="46"/>
      <c r="O226" s="34" t="s">
        <v>96</v>
      </c>
      <c r="P226" s="34" t="s">
        <v>97</v>
      </c>
      <c r="Q226" s="34" t="s">
        <v>96</v>
      </c>
      <c r="R226" s="34" t="s">
        <v>97</v>
      </c>
      <c r="S226" s="34" t="s">
        <v>81</v>
      </c>
      <c r="T226" s="46"/>
      <c r="U226" s="34" t="s">
        <v>82</v>
      </c>
      <c r="V226" s="34" t="s">
        <v>1002</v>
      </c>
      <c r="W226" s="34" t="s">
        <v>83</v>
      </c>
      <c r="X226" s="31"/>
      <c r="Y226" s="34" t="s">
        <v>1003</v>
      </c>
      <c r="Z226" s="34" t="s">
        <v>1004</v>
      </c>
      <c r="AA226" s="34" t="s">
        <v>309</v>
      </c>
      <c r="AB226" s="34" t="s">
        <v>1615</v>
      </c>
      <c r="AC226" s="34" t="s">
        <v>85</v>
      </c>
      <c r="AD226" s="31"/>
      <c r="AE226" s="47" t="s">
        <v>25</v>
      </c>
      <c r="AF226" s="47" t="s">
        <v>24</v>
      </c>
      <c r="AG226" s="47" t="s">
        <v>25</v>
      </c>
      <c r="AH226" s="48" t="str">
        <f t="shared" si="4"/>
        <v>No Crítico</v>
      </c>
      <c r="AI226" s="46"/>
      <c r="AJ226" s="37" t="str">
        <f>IF(AE226=Clasificación!$B$9,Clasificación!$C$9,IF(AE226=Clasificación!$B$10,Clasificación!$C$10,IF(OR(AE226=Clasificación!$B$11,AE226=Clasificación!$C$11),Clasificación!$C$11,"Por clasificar")))</f>
        <v>Pública Clasificada</v>
      </c>
      <c r="AK226" s="37" t="str">
        <f>IF(OR(AF226=Clasificación!$B$15,AF226=Clasificación!$B$16),Clasificación!$C$15,IF(AF226=Clasificación!$B$17,Clasificación!$C$17,"Por clasificar"))</f>
        <v>No Crítica</v>
      </c>
      <c r="AL226" s="37" t="str">
        <f>IF(OR(AG226=Clasificación!$B$22,AG226=Clasificación!$B$23),Clasificación!$C$22,IF(AG226=Clasificación!$B$24,Clasificación!$C$24,"Por clasificar"))</f>
        <v>Crítica</v>
      </c>
    </row>
    <row r="227" spans="1:38" ht="78.75" x14ac:dyDescent="0.2">
      <c r="A227" s="154"/>
      <c r="B227" s="34">
        <v>219</v>
      </c>
      <c r="C227" s="34" t="s">
        <v>642</v>
      </c>
      <c r="D227" s="34" t="s">
        <v>3146</v>
      </c>
      <c r="E227" s="34" t="s">
        <v>1456</v>
      </c>
      <c r="F227" s="44" t="str">
        <f>+VLOOKUP(G227,Inventario!B221:$D$10000,2,FALSE)</f>
        <v>AC219</v>
      </c>
      <c r="G227" s="35" t="s">
        <v>765</v>
      </c>
      <c r="H227" s="45" t="str">
        <f>+VLOOKUP(G227,Inventario!B221:$E$10000,3,FALSE)</f>
        <v>Acto administrativo que decide sobre la practica de pruebas solicitadas por los sujetos procesales, cuyo valor documental es de carácter administrativo, legal y/o jurídico.</v>
      </c>
      <c r="I227" s="35" t="s">
        <v>1493</v>
      </c>
      <c r="J227" s="34" t="s">
        <v>2499</v>
      </c>
      <c r="K227" s="34" t="s">
        <v>2542</v>
      </c>
      <c r="L227" s="45" t="str">
        <f>+VLOOKUP(G227,Inventario!B221:$E$10000,4,FALSE)</f>
        <v>Datos/información</v>
      </c>
      <c r="M227" s="44" t="s">
        <v>97</v>
      </c>
      <c r="N227" s="46"/>
      <c r="O227" s="34" t="s">
        <v>96</v>
      </c>
      <c r="P227" s="34" t="s">
        <v>97</v>
      </c>
      <c r="Q227" s="34" t="s">
        <v>96</v>
      </c>
      <c r="R227" s="34" t="s">
        <v>97</v>
      </c>
      <c r="S227" s="34" t="s">
        <v>81</v>
      </c>
      <c r="T227" s="46"/>
      <c r="U227" s="34" t="s">
        <v>82</v>
      </c>
      <c r="V227" s="34" t="s">
        <v>1002</v>
      </c>
      <c r="W227" s="34" t="s">
        <v>83</v>
      </c>
      <c r="X227" s="31"/>
      <c r="Y227" s="34" t="s">
        <v>1003</v>
      </c>
      <c r="Z227" s="34" t="s">
        <v>1004</v>
      </c>
      <c r="AA227" s="34" t="s">
        <v>309</v>
      </c>
      <c r="AB227" s="34" t="s">
        <v>1615</v>
      </c>
      <c r="AC227" s="34" t="s">
        <v>85</v>
      </c>
      <c r="AD227" s="31"/>
      <c r="AE227" s="47" t="s">
        <v>25</v>
      </c>
      <c r="AF227" s="47" t="s">
        <v>24</v>
      </c>
      <c r="AG227" s="47" t="s">
        <v>25</v>
      </c>
      <c r="AH227" s="48" t="str">
        <f t="shared" si="4"/>
        <v>No Crítico</v>
      </c>
      <c r="AI227" s="46"/>
      <c r="AJ227" s="37" t="str">
        <f>IF(AE227=Clasificación!$B$9,Clasificación!$C$9,IF(AE227=Clasificación!$B$10,Clasificación!$C$10,IF(OR(AE227=Clasificación!$B$11,AE227=Clasificación!$C$11),Clasificación!$C$11,"Por clasificar")))</f>
        <v>Pública Clasificada</v>
      </c>
      <c r="AK227" s="37" t="str">
        <f>IF(OR(AF227=Clasificación!$B$15,AF227=Clasificación!$B$16),Clasificación!$C$15,IF(AF227=Clasificación!$B$17,Clasificación!$C$17,"Por clasificar"))</f>
        <v>No Crítica</v>
      </c>
      <c r="AL227" s="37" t="str">
        <f>IF(OR(AG227=Clasificación!$B$22,AG227=Clasificación!$B$23),Clasificación!$C$22,IF(AG227=Clasificación!$B$24,Clasificación!$C$24,"Por clasificar"))</f>
        <v>Crítica</v>
      </c>
    </row>
    <row r="228" spans="1:38" ht="78.75" x14ac:dyDescent="0.2">
      <c r="A228" s="154"/>
      <c r="B228" s="34">
        <v>220</v>
      </c>
      <c r="C228" s="34" t="s">
        <v>642</v>
      </c>
      <c r="D228" s="34" t="s">
        <v>3146</v>
      </c>
      <c r="E228" s="34" t="s">
        <v>1456</v>
      </c>
      <c r="F228" s="44" t="str">
        <f>+VLOOKUP(G228,Inventario!B222:$D$10000,2,FALSE)</f>
        <v>AC220</v>
      </c>
      <c r="G228" s="35" t="s">
        <v>767</v>
      </c>
      <c r="H228" s="45" t="str">
        <f>+VLOOKUP(G228,Inventario!B222:$E$10000,3,FALSE)</f>
        <v>Documento mediante el cual las partes dentro del proceso solicitan se decreten y practiquen pruebas, cuyo valor documental es de carácter administrativo, legal y/o jurídico.</v>
      </c>
      <c r="I228" s="35" t="s">
        <v>1493</v>
      </c>
      <c r="J228" s="34" t="s">
        <v>2499</v>
      </c>
      <c r="K228" s="34" t="s">
        <v>2542</v>
      </c>
      <c r="L228" s="45" t="str">
        <f>+VLOOKUP(G228,Inventario!B222:$E$10000,4,FALSE)</f>
        <v>Datos/información</v>
      </c>
      <c r="M228" s="44" t="s">
        <v>97</v>
      </c>
      <c r="N228" s="46"/>
      <c r="O228" s="34" t="s">
        <v>96</v>
      </c>
      <c r="P228" s="34" t="s">
        <v>97</v>
      </c>
      <c r="Q228" s="34" t="s">
        <v>96</v>
      </c>
      <c r="R228" s="34" t="s">
        <v>97</v>
      </c>
      <c r="S228" s="34" t="s">
        <v>81</v>
      </c>
      <c r="T228" s="46"/>
      <c r="U228" s="34" t="s">
        <v>82</v>
      </c>
      <c r="V228" s="34" t="s">
        <v>1002</v>
      </c>
      <c r="W228" s="34" t="s">
        <v>83</v>
      </c>
      <c r="X228" s="31"/>
      <c r="Y228" s="34" t="s">
        <v>1003</v>
      </c>
      <c r="Z228" s="34" t="s">
        <v>1004</v>
      </c>
      <c r="AA228" s="34" t="s">
        <v>309</v>
      </c>
      <c r="AB228" s="34" t="s">
        <v>1615</v>
      </c>
      <c r="AC228" s="34" t="s">
        <v>85</v>
      </c>
      <c r="AD228" s="31"/>
      <c r="AE228" s="47" t="s">
        <v>25</v>
      </c>
      <c r="AF228" s="47" t="s">
        <v>24</v>
      </c>
      <c r="AG228" s="47" t="s">
        <v>25</v>
      </c>
      <c r="AH228" s="48" t="str">
        <f t="shared" si="4"/>
        <v>No Crítico</v>
      </c>
      <c r="AI228" s="46"/>
      <c r="AJ228" s="37" t="str">
        <f>IF(AE228=Clasificación!$B$9,Clasificación!$C$9,IF(AE228=Clasificación!$B$10,Clasificación!$C$10,IF(OR(AE228=Clasificación!$B$11,AE228=Clasificación!$C$11),Clasificación!$C$11,"Por clasificar")))</f>
        <v>Pública Clasificada</v>
      </c>
      <c r="AK228" s="37" t="str">
        <f>IF(OR(AF228=Clasificación!$B$15,AF228=Clasificación!$B$16),Clasificación!$C$15,IF(AF228=Clasificación!$B$17,Clasificación!$C$17,"Por clasificar"))</f>
        <v>No Crítica</v>
      </c>
      <c r="AL228" s="37" t="str">
        <f>IF(OR(AG228=Clasificación!$B$22,AG228=Clasificación!$B$23),Clasificación!$C$22,IF(AG228=Clasificación!$B$24,Clasificación!$C$24,"Por clasificar"))</f>
        <v>Crítica</v>
      </c>
    </row>
    <row r="229" spans="1:38" ht="78.75" x14ac:dyDescent="0.2">
      <c r="A229" s="154"/>
      <c r="B229" s="34">
        <v>221</v>
      </c>
      <c r="C229" s="34" t="s">
        <v>642</v>
      </c>
      <c r="D229" s="34" t="s">
        <v>3146</v>
      </c>
      <c r="E229" s="34" t="s">
        <v>1456</v>
      </c>
      <c r="F229" s="44" t="str">
        <f>+VLOOKUP(G229,Inventario!B223:$D$10000,2,FALSE)</f>
        <v>AC221</v>
      </c>
      <c r="G229" s="35" t="s">
        <v>769</v>
      </c>
      <c r="H229" s="45" t="str">
        <f>+VLOOKUP(G229,Inventario!B223:$E$10000,3,FALSE)</f>
        <v>Documento físico o electrónico que soporta las pruebas practicadas sea en Indagación o en Investigación, cuyo valor documental es de carácter administrativo, legal y/o jurídico.</v>
      </c>
      <c r="I229" s="35" t="s">
        <v>1493</v>
      </c>
      <c r="J229" s="34" t="s">
        <v>2499</v>
      </c>
      <c r="K229" s="34" t="s">
        <v>2542</v>
      </c>
      <c r="L229" s="45" t="str">
        <f>+VLOOKUP(G229,Inventario!B223:$E$10000,4,FALSE)</f>
        <v>Datos/información</v>
      </c>
      <c r="M229" s="44" t="s">
        <v>97</v>
      </c>
      <c r="N229" s="46"/>
      <c r="O229" s="34" t="s">
        <v>96</v>
      </c>
      <c r="P229" s="34" t="s">
        <v>97</v>
      </c>
      <c r="Q229" s="34" t="s">
        <v>96</v>
      </c>
      <c r="R229" s="34" t="s">
        <v>97</v>
      </c>
      <c r="S229" s="34" t="s">
        <v>81</v>
      </c>
      <c r="T229" s="46"/>
      <c r="U229" s="34" t="s">
        <v>82</v>
      </c>
      <c r="V229" s="34" t="s">
        <v>1002</v>
      </c>
      <c r="W229" s="34" t="s">
        <v>83</v>
      </c>
      <c r="X229" s="31"/>
      <c r="Y229" s="34" t="s">
        <v>1003</v>
      </c>
      <c r="Z229" s="34" t="s">
        <v>1004</v>
      </c>
      <c r="AA229" s="34" t="s">
        <v>309</v>
      </c>
      <c r="AB229" s="34" t="s">
        <v>1615</v>
      </c>
      <c r="AC229" s="34" t="s">
        <v>85</v>
      </c>
      <c r="AD229" s="31"/>
      <c r="AE229" s="47" t="s">
        <v>25</v>
      </c>
      <c r="AF229" s="47" t="s">
        <v>24</v>
      </c>
      <c r="AG229" s="47" t="s">
        <v>25</v>
      </c>
      <c r="AH229" s="48" t="str">
        <f t="shared" si="4"/>
        <v>No Crítico</v>
      </c>
      <c r="AI229" s="46"/>
      <c r="AJ229" s="37" t="str">
        <f>IF(AE229=Clasificación!$B$9,Clasificación!$C$9,IF(AE229=Clasificación!$B$10,Clasificación!$C$10,IF(OR(AE229=Clasificación!$B$11,AE229=Clasificación!$C$11),Clasificación!$C$11,"Por clasificar")))</f>
        <v>Pública Clasificada</v>
      </c>
      <c r="AK229" s="37" t="str">
        <f>IF(OR(AF229=Clasificación!$B$15,AF229=Clasificación!$B$16),Clasificación!$C$15,IF(AF229=Clasificación!$B$17,Clasificación!$C$17,"Por clasificar"))</f>
        <v>No Crítica</v>
      </c>
      <c r="AL229" s="37" t="str">
        <f>IF(OR(AG229=Clasificación!$B$22,AG229=Clasificación!$B$23),Clasificación!$C$22,IF(AG229=Clasificación!$B$24,Clasificación!$C$24,"Por clasificar"))</f>
        <v>Crítica</v>
      </c>
    </row>
    <row r="230" spans="1:38" ht="78.75" x14ac:dyDescent="0.2">
      <c r="A230" s="154"/>
      <c r="B230" s="34">
        <v>222</v>
      </c>
      <c r="C230" s="34" t="s">
        <v>642</v>
      </c>
      <c r="D230" s="34" t="s">
        <v>3146</v>
      </c>
      <c r="E230" s="34" t="s">
        <v>1456</v>
      </c>
      <c r="F230" s="44" t="str">
        <f>+VLOOKUP(G230,Inventario!B224:$D$10000,2,FALSE)</f>
        <v>AC222</v>
      </c>
      <c r="G230" s="35" t="s">
        <v>771</v>
      </c>
      <c r="H230" s="45" t="str">
        <f>+VLOOKUP(G230,Inventario!B224:$E$10000,3,FALSE)</f>
        <v>Documento que se levanta al momento de practicar visita a otra dependencia de la entidad con el fin de verificar los hechos investigados, cuyo valor documental es de carácter administrativo, legal y/o jurídico.</v>
      </c>
      <c r="I230" s="35" t="s">
        <v>1493</v>
      </c>
      <c r="J230" s="34" t="s">
        <v>2499</v>
      </c>
      <c r="K230" s="34" t="s">
        <v>2542</v>
      </c>
      <c r="L230" s="45" t="str">
        <f>+VLOOKUP(G230,Inventario!B224:$E$10000,4,FALSE)</f>
        <v>Datos/información</v>
      </c>
      <c r="M230" s="44" t="s">
        <v>97</v>
      </c>
      <c r="N230" s="46"/>
      <c r="O230" s="34" t="s">
        <v>96</v>
      </c>
      <c r="P230" s="34" t="s">
        <v>97</v>
      </c>
      <c r="Q230" s="34" t="s">
        <v>96</v>
      </c>
      <c r="R230" s="34" t="s">
        <v>97</v>
      </c>
      <c r="S230" s="34" t="s">
        <v>81</v>
      </c>
      <c r="T230" s="46"/>
      <c r="U230" s="34" t="s">
        <v>82</v>
      </c>
      <c r="V230" s="34" t="s">
        <v>1002</v>
      </c>
      <c r="W230" s="34" t="s">
        <v>83</v>
      </c>
      <c r="X230" s="31"/>
      <c r="Y230" s="34" t="s">
        <v>1003</v>
      </c>
      <c r="Z230" s="34" t="s">
        <v>1004</v>
      </c>
      <c r="AA230" s="34" t="s">
        <v>309</v>
      </c>
      <c r="AB230" s="34" t="s">
        <v>1615</v>
      </c>
      <c r="AC230" s="34" t="s">
        <v>85</v>
      </c>
      <c r="AD230" s="31"/>
      <c r="AE230" s="47" t="s">
        <v>25</v>
      </c>
      <c r="AF230" s="47" t="s">
        <v>24</v>
      </c>
      <c r="AG230" s="47" t="s">
        <v>25</v>
      </c>
      <c r="AH230" s="48" t="str">
        <f t="shared" si="4"/>
        <v>No Crítico</v>
      </c>
      <c r="AI230" s="46"/>
      <c r="AJ230" s="37" t="str">
        <f>IF(AE230=Clasificación!$B$9,Clasificación!$C$9,IF(AE230=Clasificación!$B$10,Clasificación!$C$10,IF(OR(AE230=Clasificación!$B$11,AE230=Clasificación!$C$11),Clasificación!$C$11,"Por clasificar")))</f>
        <v>Pública Clasificada</v>
      </c>
      <c r="AK230" s="37" t="str">
        <f>IF(OR(AF230=Clasificación!$B$15,AF230=Clasificación!$B$16),Clasificación!$C$15,IF(AF230=Clasificación!$B$17,Clasificación!$C$17,"Por clasificar"))</f>
        <v>No Crítica</v>
      </c>
      <c r="AL230" s="37" t="str">
        <f>IF(OR(AG230=Clasificación!$B$22,AG230=Clasificación!$B$23),Clasificación!$C$22,IF(AG230=Clasificación!$B$24,Clasificación!$C$24,"Por clasificar"))</f>
        <v>Crítica</v>
      </c>
    </row>
    <row r="231" spans="1:38" ht="78.75" x14ac:dyDescent="0.2">
      <c r="A231" s="154"/>
      <c r="B231" s="34">
        <v>223</v>
      </c>
      <c r="C231" s="34" t="s">
        <v>642</v>
      </c>
      <c r="D231" s="34" t="s">
        <v>3146</v>
      </c>
      <c r="E231" s="34" t="s">
        <v>1456</v>
      </c>
      <c r="F231" s="44" t="str">
        <f>+VLOOKUP(G231,Inventario!B225:$D$10000,2,FALSE)</f>
        <v>AC223</v>
      </c>
      <c r="G231" s="35" t="s">
        <v>773</v>
      </c>
      <c r="H231" s="45" t="str">
        <f>+VLOOKUP(G231,Inventario!B225:$E$10000,3,FALSE)</f>
        <v>Documento mediante el cual se recibe testimonio a cualquier persona que conozca sobre la ocurrencia de un hecho, cuyo valor documental es de carácter administrativo, legal y/o jurídico.</v>
      </c>
      <c r="I231" s="35" t="s">
        <v>1493</v>
      </c>
      <c r="J231" s="34" t="s">
        <v>2499</v>
      </c>
      <c r="K231" s="34" t="s">
        <v>2542</v>
      </c>
      <c r="L231" s="45" t="str">
        <f>+VLOOKUP(G231,Inventario!B225:$E$10000,4,FALSE)</f>
        <v>Datos/información</v>
      </c>
      <c r="M231" s="44" t="s">
        <v>97</v>
      </c>
      <c r="N231" s="46"/>
      <c r="O231" s="34" t="s">
        <v>96</v>
      </c>
      <c r="P231" s="34" t="s">
        <v>97</v>
      </c>
      <c r="Q231" s="34" t="s">
        <v>96</v>
      </c>
      <c r="R231" s="34" t="s">
        <v>97</v>
      </c>
      <c r="S231" s="34" t="s">
        <v>81</v>
      </c>
      <c r="T231" s="46"/>
      <c r="U231" s="34" t="s">
        <v>82</v>
      </c>
      <c r="V231" s="34" t="s">
        <v>1002</v>
      </c>
      <c r="W231" s="34" t="s">
        <v>83</v>
      </c>
      <c r="X231" s="31"/>
      <c r="Y231" s="34" t="s">
        <v>1003</v>
      </c>
      <c r="Z231" s="34" t="s">
        <v>1004</v>
      </c>
      <c r="AA231" s="34" t="s">
        <v>309</v>
      </c>
      <c r="AB231" s="34" t="s">
        <v>1615</v>
      </c>
      <c r="AC231" s="34" t="s">
        <v>85</v>
      </c>
      <c r="AD231" s="31"/>
      <c r="AE231" s="47" t="s">
        <v>25</v>
      </c>
      <c r="AF231" s="47" t="s">
        <v>24</v>
      </c>
      <c r="AG231" s="47" t="s">
        <v>25</v>
      </c>
      <c r="AH231" s="48" t="str">
        <f t="shared" si="4"/>
        <v>No Crítico</v>
      </c>
      <c r="AI231" s="46"/>
      <c r="AJ231" s="37" t="str">
        <f>IF(AE231=Clasificación!$B$9,Clasificación!$C$9,IF(AE231=Clasificación!$B$10,Clasificación!$C$10,IF(OR(AE231=Clasificación!$B$11,AE231=Clasificación!$C$11),Clasificación!$C$11,"Por clasificar")))</f>
        <v>Pública Clasificada</v>
      </c>
      <c r="AK231" s="37" t="str">
        <f>IF(OR(AF231=Clasificación!$B$15,AF231=Clasificación!$B$16),Clasificación!$C$15,IF(AF231=Clasificación!$B$17,Clasificación!$C$17,"Por clasificar"))</f>
        <v>No Crítica</v>
      </c>
      <c r="AL231" s="37" t="str">
        <f>IF(OR(AG231=Clasificación!$B$22,AG231=Clasificación!$B$23),Clasificación!$C$22,IF(AG231=Clasificación!$B$24,Clasificación!$C$24,"Por clasificar"))</f>
        <v>Crítica</v>
      </c>
    </row>
    <row r="232" spans="1:38" ht="78.75" x14ac:dyDescent="0.2">
      <c r="A232" s="154"/>
      <c r="B232" s="34">
        <v>224</v>
      </c>
      <c r="C232" s="34" t="s">
        <v>642</v>
      </c>
      <c r="D232" s="34" t="s">
        <v>3146</v>
      </c>
      <c r="E232" s="34" t="s">
        <v>1456</v>
      </c>
      <c r="F232" s="44" t="str">
        <f>+VLOOKUP(G232,Inventario!B226:$D$10000,2,FALSE)</f>
        <v>AC224</v>
      </c>
      <c r="G232" s="35" t="s">
        <v>775</v>
      </c>
      <c r="H232" s="45" t="str">
        <f>+VLOOKUP(G232,Inventario!B226:$E$10000,3,FALSE)</f>
        <v>Diligencia mediante la cual el implicado o investigado  rinde versión de los hechos ante el operador disciplinario o autoridad competente, cuyo valor documental es de carácter administrativo, legal y/o jurídico.</v>
      </c>
      <c r="I232" s="35" t="s">
        <v>1493</v>
      </c>
      <c r="J232" s="34" t="s">
        <v>2499</v>
      </c>
      <c r="K232" s="34" t="s">
        <v>2542</v>
      </c>
      <c r="L232" s="45" t="str">
        <f>+VLOOKUP(G232,Inventario!B226:$E$10000,4,FALSE)</f>
        <v>Datos/información</v>
      </c>
      <c r="M232" s="44" t="s">
        <v>97</v>
      </c>
      <c r="N232" s="46"/>
      <c r="O232" s="34" t="s">
        <v>96</v>
      </c>
      <c r="P232" s="34" t="s">
        <v>97</v>
      </c>
      <c r="Q232" s="34" t="s">
        <v>96</v>
      </c>
      <c r="R232" s="34" t="s">
        <v>97</v>
      </c>
      <c r="S232" s="34" t="s">
        <v>81</v>
      </c>
      <c r="T232" s="46"/>
      <c r="U232" s="34" t="s">
        <v>82</v>
      </c>
      <c r="V232" s="34" t="s">
        <v>1002</v>
      </c>
      <c r="W232" s="34" t="s">
        <v>83</v>
      </c>
      <c r="X232" s="31"/>
      <c r="Y232" s="34" t="s">
        <v>1003</v>
      </c>
      <c r="Z232" s="34" t="s">
        <v>1004</v>
      </c>
      <c r="AA232" s="34" t="s">
        <v>309</v>
      </c>
      <c r="AB232" s="34" t="s">
        <v>1615</v>
      </c>
      <c r="AC232" s="34" t="s">
        <v>85</v>
      </c>
      <c r="AD232" s="31"/>
      <c r="AE232" s="47" t="s">
        <v>25</v>
      </c>
      <c r="AF232" s="47" t="s">
        <v>24</v>
      </c>
      <c r="AG232" s="47" t="s">
        <v>25</v>
      </c>
      <c r="AH232" s="48" t="str">
        <f t="shared" si="4"/>
        <v>No Crítico</v>
      </c>
      <c r="AI232" s="46"/>
      <c r="AJ232" s="37" t="str">
        <f>IF(AE232=Clasificación!$B$9,Clasificación!$C$9,IF(AE232=Clasificación!$B$10,Clasificación!$C$10,IF(OR(AE232=Clasificación!$B$11,AE232=Clasificación!$C$11),Clasificación!$C$11,"Por clasificar")))</f>
        <v>Pública Clasificada</v>
      </c>
      <c r="AK232" s="37" t="str">
        <f>IF(OR(AF232=Clasificación!$B$15,AF232=Clasificación!$B$16),Clasificación!$C$15,IF(AF232=Clasificación!$B$17,Clasificación!$C$17,"Por clasificar"))</f>
        <v>No Crítica</v>
      </c>
      <c r="AL232" s="37" t="str">
        <f>IF(OR(AG232=Clasificación!$B$22,AG232=Clasificación!$B$23),Clasificación!$C$22,IF(AG232=Clasificación!$B$24,Clasificación!$C$24,"Por clasificar"))</f>
        <v>Crítica</v>
      </c>
    </row>
    <row r="233" spans="1:38" ht="78.75" x14ac:dyDescent="0.2">
      <c r="A233" s="154"/>
      <c r="B233" s="34">
        <v>225</v>
      </c>
      <c r="C233" s="34" t="s">
        <v>642</v>
      </c>
      <c r="D233" s="34" t="s">
        <v>3146</v>
      </c>
      <c r="E233" s="34" t="s">
        <v>1456</v>
      </c>
      <c r="F233" s="44" t="str">
        <f>+VLOOKUP(G233,Inventario!B227:$D$10000,2,FALSE)</f>
        <v>AC225</v>
      </c>
      <c r="G233" s="35" t="s">
        <v>777</v>
      </c>
      <c r="H233" s="45" t="str">
        <f>+VLOOKUP(G233,Inventario!B227:$E$10000,3,FALSE)</f>
        <v>Documento en el que se da a conocer a los sujetos procesales las decisiones adoptadas dentro de los procesos disciplinarios, cuyo valor documental es de carácter administrativo, legal y/o jurídico.</v>
      </c>
      <c r="I233" s="35" t="s">
        <v>1008</v>
      </c>
      <c r="J233" s="34" t="s">
        <v>2499</v>
      </c>
      <c r="K233" s="34" t="s">
        <v>2542</v>
      </c>
      <c r="L233" s="45" t="str">
        <f>+VLOOKUP(G233,Inventario!B227:$E$10000,4,FALSE)</f>
        <v>Datos/información</v>
      </c>
      <c r="M233" s="44" t="s">
        <v>97</v>
      </c>
      <c r="N233" s="46"/>
      <c r="O233" s="34" t="s">
        <v>96</v>
      </c>
      <c r="P233" s="34" t="s">
        <v>97</v>
      </c>
      <c r="Q233" s="34" t="s">
        <v>96</v>
      </c>
      <c r="R233" s="34" t="s">
        <v>97</v>
      </c>
      <c r="S233" s="34" t="s">
        <v>81</v>
      </c>
      <c r="T233" s="46"/>
      <c r="U233" s="34" t="s">
        <v>82</v>
      </c>
      <c r="V233" s="34" t="s">
        <v>1002</v>
      </c>
      <c r="W233" s="34" t="s">
        <v>83</v>
      </c>
      <c r="X233" s="31"/>
      <c r="Y233" s="34" t="s">
        <v>1003</v>
      </c>
      <c r="Z233" s="34" t="s">
        <v>1004</v>
      </c>
      <c r="AA233" s="34" t="s">
        <v>309</v>
      </c>
      <c r="AB233" s="34" t="s">
        <v>1615</v>
      </c>
      <c r="AC233" s="34" t="s">
        <v>85</v>
      </c>
      <c r="AD233" s="31"/>
      <c r="AE233" s="47" t="s">
        <v>25</v>
      </c>
      <c r="AF233" s="47" t="s">
        <v>24</v>
      </c>
      <c r="AG233" s="47" t="s">
        <v>25</v>
      </c>
      <c r="AH233" s="48" t="str">
        <f t="shared" si="4"/>
        <v>No Crítico</v>
      </c>
      <c r="AI233" s="46"/>
      <c r="AJ233" s="37" t="str">
        <f>IF(AE233=Clasificación!$B$9,Clasificación!$C$9,IF(AE233=Clasificación!$B$10,Clasificación!$C$10,IF(OR(AE233=Clasificación!$B$11,AE233=Clasificación!$C$11),Clasificación!$C$11,"Por clasificar")))</f>
        <v>Pública Clasificada</v>
      </c>
      <c r="AK233" s="37" t="str">
        <f>IF(OR(AF233=Clasificación!$B$15,AF233=Clasificación!$B$16),Clasificación!$C$15,IF(AF233=Clasificación!$B$17,Clasificación!$C$17,"Por clasificar"))</f>
        <v>No Crítica</v>
      </c>
      <c r="AL233" s="37" t="str">
        <f>IF(OR(AG233=Clasificación!$B$22,AG233=Clasificación!$B$23),Clasificación!$C$22,IF(AG233=Clasificación!$B$24,Clasificación!$C$24,"Por clasificar"))</f>
        <v>Crítica</v>
      </c>
    </row>
    <row r="234" spans="1:38" ht="90" x14ac:dyDescent="0.2">
      <c r="A234" s="154"/>
      <c r="B234" s="34">
        <v>226</v>
      </c>
      <c r="C234" s="34" t="s">
        <v>642</v>
      </c>
      <c r="D234" s="34" t="s">
        <v>3146</v>
      </c>
      <c r="E234" s="34" t="s">
        <v>1456</v>
      </c>
      <c r="F234" s="44" t="str">
        <f>+VLOOKUP(G234,Inventario!B228:$D$10000,2,FALSE)</f>
        <v>AC226</v>
      </c>
      <c r="G234" s="35" t="s">
        <v>779</v>
      </c>
      <c r="H234" s="45" t="str">
        <f>+VLOOKUP(G234,Inventario!B228:$E$10000,3,FALSE)</f>
        <v>Medio subsidiario para notificar las decisiones que no se pudieren realizar personalmente a los sujetos procesales, consiste en citar al disciplinado para hacerle conocer el contenido de la decisión, y si esto no es posible, fijación del contenido de la misma en la secretaría del despacho. Con la realización de este procedimiento se entiende cumplida la notificación, cuyo valor documental es de carácter administrativo, legal y/o jurídico.</v>
      </c>
      <c r="I234" s="35" t="s">
        <v>1009</v>
      </c>
      <c r="J234" s="34" t="s">
        <v>2499</v>
      </c>
      <c r="K234" s="34" t="s">
        <v>2542</v>
      </c>
      <c r="L234" s="45" t="str">
        <f>+VLOOKUP(G234,Inventario!B228:$E$10000,4,FALSE)</f>
        <v>Datos/información</v>
      </c>
      <c r="M234" s="44" t="s">
        <v>97</v>
      </c>
      <c r="N234" s="46"/>
      <c r="O234" s="34" t="s">
        <v>96</v>
      </c>
      <c r="P234" s="34" t="s">
        <v>97</v>
      </c>
      <c r="Q234" s="34" t="s">
        <v>96</v>
      </c>
      <c r="R234" s="34" t="s">
        <v>97</v>
      </c>
      <c r="S234" s="34" t="s">
        <v>81</v>
      </c>
      <c r="T234" s="46"/>
      <c r="U234" s="34" t="s">
        <v>82</v>
      </c>
      <c r="V234" s="34" t="s">
        <v>1002</v>
      </c>
      <c r="W234" s="34" t="s">
        <v>83</v>
      </c>
      <c r="X234" s="31"/>
      <c r="Y234" s="34" t="s">
        <v>1003</v>
      </c>
      <c r="Z234" s="34" t="s">
        <v>1004</v>
      </c>
      <c r="AA234" s="34" t="s">
        <v>309</v>
      </c>
      <c r="AB234" s="34" t="s">
        <v>1615</v>
      </c>
      <c r="AC234" s="34" t="s">
        <v>85</v>
      </c>
      <c r="AD234" s="31"/>
      <c r="AE234" s="47" t="s">
        <v>25</v>
      </c>
      <c r="AF234" s="47" t="s">
        <v>24</v>
      </c>
      <c r="AG234" s="47" t="s">
        <v>25</v>
      </c>
      <c r="AH234" s="48" t="str">
        <f t="shared" si="4"/>
        <v>No Crítico</v>
      </c>
      <c r="AI234" s="46"/>
      <c r="AJ234" s="37" t="str">
        <f>IF(AE234=Clasificación!$B$9,Clasificación!$C$9,IF(AE234=Clasificación!$B$10,Clasificación!$C$10,IF(OR(AE234=Clasificación!$B$11,AE234=Clasificación!$C$11),Clasificación!$C$11,"Por clasificar")))</f>
        <v>Pública Clasificada</v>
      </c>
      <c r="AK234" s="37" t="str">
        <f>IF(OR(AF234=Clasificación!$B$15,AF234=Clasificación!$B$16),Clasificación!$C$15,IF(AF234=Clasificación!$B$17,Clasificación!$C$17,"Por clasificar"))</f>
        <v>No Crítica</v>
      </c>
      <c r="AL234" s="37" t="str">
        <f>IF(OR(AG234=Clasificación!$B$22,AG234=Clasificación!$B$23),Clasificación!$C$22,IF(AG234=Clasificación!$B$24,Clasificación!$C$24,"Por clasificar"))</f>
        <v>Crítica</v>
      </c>
    </row>
    <row r="235" spans="1:38" ht="112.5" x14ac:dyDescent="0.2">
      <c r="A235" s="154"/>
      <c r="B235" s="34">
        <v>227</v>
      </c>
      <c r="C235" s="34" t="s">
        <v>642</v>
      </c>
      <c r="D235" s="34" t="s">
        <v>3146</v>
      </c>
      <c r="E235" s="34" t="s">
        <v>1456</v>
      </c>
      <c r="F235" s="44" t="str">
        <f>+VLOOKUP(G235,Inventario!B229:$D$10000,2,FALSE)</f>
        <v>AC227</v>
      </c>
      <c r="G235" s="35" t="s">
        <v>781</v>
      </c>
      <c r="H235" s="45" t="str">
        <f>+VLOOKUP(G235,Inventario!B229:$E$10000,3,FALSE)</f>
        <v>Las decisiones que deban notificarse personalmente podrán ser enviadas al número de fax o a la dirección de correo electrónico del investigado o de su defensor, si previamente y por escrito, hubieren aceptado ser notificados de esta manera. La notificación se entenderá surtida en la fecha que aparezca en el reporte del fax o en que el correo electrónico sea enviado. La respectiva constancia será anexada al expediente, cuyo valor documental es de carácter administrativo, legal y/o jurídico.</v>
      </c>
      <c r="I235" s="35" t="s">
        <v>1010</v>
      </c>
      <c r="J235" s="34" t="s">
        <v>2499</v>
      </c>
      <c r="K235" s="34" t="s">
        <v>2542</v>
      </c>
      <c r="L235" s="45" t="str">
        <f>+VLOOKUP(G235,Inventario!B229:$E$10000,4,FALSE)</f>
        <v>Datos/información</v>
      </c>
      <c r="M235" s="44" t="s">
        <v>97</v>
      </c>
      <c r="N235" s="46"/>
      <c r="O235" s="34" t="s">
        <v>96</v>
      </c>
      <c r="P235" s="34" t="s">
        <v>97</v>
      </c>
      <c r="Q235" s="34" t="s">
        <v>96</v>
      </c>
      <c r="R235" s="34" t="s">
        <v>97</v>
      </c>
      <c r="S235" s="34" t="s">
        <v>81</v>
      </c>
      <c r="T235" s="46"/>
      <c r="U235" s="34" t="s">
        <v>82</v>
      </c>
      <c r="V235" s="34" t="s">
        <v>1002</v>
      </c>
      <c r="W235" s="34" t="s">
        <v>83</v>
      </c>
      <c r="X235" s="31"/>
      <c r="Y235" s="34" t="s">
        <v>1003</v>
      </c>
      <c r="Z235" s="34" t="s">
        <v>1004</v>
      </c>
      <c r="AA235" s="34" t="s">
        <v>309</v>
      </c>
      <c r="AB235" s="34" t="s">
        <v>1615</v>
      </c>
      <c r="AC235" s="34" t="s">
        <v>85</v>
      </c>
      <c r="AD235" s="31"/>
      <c r="AE235" s="47" t="s">
        <v>25</v>
      </c>
      <c r="AF235" s="47" t="s">
        <v>24</v>
      </c>
      <c r="AG235" s="47" t="s">
        <v>25</v>
      </c>
      <c r="AH235" s="48" t="str">
        <f t="shared" si="4"/>
        <v>No Crítico</v>
      </c>
      <c r="AI235" s="46"/>
      <c r="AJ235" s="37" t="str">
        <f>IF(AE235=Clasificación!$B$9,Clasificación!$C$9,IF(AE235=Clasificación!$B$10,Clasificación!$C$10,IF(OR(AE235=Clasificación!$B$11,AE235=Clasificación!$C$11),Clasificación!$C$11,"Por clasificar")))</f>
        <v>Pública Clasificada</v>
      </c>
      <c r="AK235" s="37" t="str">
        <f>IF(OR(AF235=Clasificación!$B$15,AF235=Clasificación!$B$16),Clasificación!$C$15,IF(AF235=Clasificación!$B$17,Clasificación!$C$17,"Por clasificar"))</f>
        <v>No Crítica</v>
      </c>
      <c r="AL235" s="37" t="str">
        <f>IF(OR(AG235=Clasificación!$B$22,AG235=Clasificación!$B$23),Clasificación!$C$22,IF(AG235=Clasificación!$B$24,Clasificación!$C$24,"Por clasificar"))</f>
        <v>Crítica</v>
      </c>
    </row>
    <row r="236" spans="1:38" ht="78.75" x14ac:dyDescent="0.2">
      <c r="A236" s="154"/>
      <c r="B236" s="34">
        <v>228</v>
      </c>
      <c r="C236" s="34" t="s">
        <v>642</v>
      </c>
      <c r="D236" s="34" t="s">
        <v>3146</v>
      </c>
      <c r="E236" s="34" t="s">
        <v>1456</v>
      </c>
      <c r="F236" s="44" t="str">
        <f>+VLOOKUP(G236,Inventario!B230:$D$10000,2,FALSE)</f>
        <v>AC228</v>
      </c>
      <c r="G236" s="35" t="s">
        <v>783</v>
      </c>
      <c r="H236" s="45" t="str">
        <f>+VLOOKUP(G236,Inventario!B230:$E$10000,3,FALSE)</f>
        <v>Documento mediante el cual el quejoso amplia los hechos puestos en conocimiento del operador disciplinario, puede ser mediante oficio o en diligencia de ampliación de queja, cuyo valor documental es de carácter administrativo, legal y/o jurídico.</v>
      </c>
      <c r="I236" s="35" t="s">
        <v>1493</v>
      </c>
      <c r="J236" s="34" t="s">
        <v>2499</v>
      </c>
      <c r="K236" s="34" t="s">
        <v>2542</v>
      </c>
      <c r="L236" s="45" t="str">
        <f>+VLOOKUP(G236,Inventario!B230:$E$10000,4,FALSE)</f>
        <v>Datos/información</v>
      </c>
      <c r="M236" s="44" t="s">
        <v>97</v>
      </c>
      <c r="N236" s="46"/>
      <c r="O236" s="34" t="s">
        <v>96</v>
      </c>
      <c r="P236" s="34" t="s">
        <v>97</v>
      </c>
      <c r="Q236" s="34" t="s">
        <v>96</v>
      </c>
      <c r="R236" s="34" t="s">
        <v>97</v>
      </c>
      <c r="S236" s="34" t="s">
        <v>81</v>
      </c>
      <c r="T236" s="46"/>
      <c r="U236" s="34" t="s">
        <v>82</v>
      </c>
      <c r="V236" s="34" t="s">
        <v>1002</v>
      </c>
      <c r="W236" s="34" t="s">
        <v>83</v>
      </c>
      <c r="X236" s="31"/>
      <c r="Y236" s="34" t="s">
        <v>1003</v>
      </c>
      <c r="Z236" s="34" t="s">
        <v>1004</v>
      </c>
      <c r="AA236" s="34" t="s">
        <v>309</v>
      </c>
      <c r="AB236" s="34" t="s">
        <v>1615</v>
      </c>
      <c r="AC236" s="34" t="s">
        <v>85</v>
      </c>
      <c r="AD236" s="31"/>
      <c r="AE236" s="47" t="s">
        <v>25</v>
      </c>
      <c r="AF236" s="47" t="s">
        <v>24</v>
      </c>
      <c r="AG236" s="47" t="s">
        <v>25</v>
      </c>
      <c r="AH236" s="48" t="str">
        <f t="shared" si="4"/>
        <v>No Crítico</v>
      </c>
      <c r="AI236" s="46"/>
      <c r="AJ236" s="37" t="str">
        <f>IF(AE236=Clasificación!$B$9,Clasificación!$C$9,IF(AE236=Clasificación!$B$10,Clasificación!$C$10,IF(OR(AE236=Clasificación!$B$11,AE236=Clasificación!$C$11),Clasificación!$C$11,"Por clasificar")))</f>
        <v>Pública Clasificada</v>
      </c>
      <c r="AK236" s="37" t="str">
        <f>IF(OR(AF236=Clasificación!$B$15,AF236=Clasificación!$B$16),Clasificación!$C$15,IF(AF236=Clasificación!$B$17,Clasificación!$C$17,"Por clasificar"))</f>
        <v>No Crítica</v>
      </c>
      <c r="AL236" s="37" t="str">
        <f>IF(OR(AG236=Clasificación!$B$22,AG236=Clasificación!$B$23),Clasificación!$C$22,IF(AG236=Clasificación!$B$24,Clasificación!$C$24,"Por clasificar"))</f>
        <v>Crítica</v>
      </c>
    </row>
    <row r="237" spans="1:38" ht="101.25" x14ac:dyDescent="0.2">
      <c r="A237" s="154"/>
      <c r="B237" s="34">
        <v>229</v>
      </c>
      <c r="C237" s="34" t="s">
        <v>642</v>
      </c>
      <c r="D237" s="34" t="s">
        <v>3146</v>
      </c>
      <c r="E237" s="34" t="s">
        <v>1456</v>
      </c>
      <c r="F237" s="44" t="str">
        <f>+VLOOKUP(G237,Inventario!B231:$D$10000,2,FALSE)</f>
        <v>AC229</v>
      </c>
      <c r="G237" s="35" t="s">
        <v>785</v>
      </c>
      <c r="H237" s="45" t="str">
        <f>+VLOOKUP(G237,Inventario!B231:$E$10000,3,FALSE)</f>
        <v>En cualquier etapa del proceso disciplinario, el implicado y/o su apoderado pueden consultar y/o solicitar copia de las actuaciones surtidas. Para este efecto deberá utilizarse el Formato Revisión Expedientes - Solicitud y Autorización Expedición de copias (56-F.10). Si se trata de solicitud de copias auténticas, la autenticación se efectúa a través del Formato Constancia Autenticación de Copias (56-F.15), cuyo valor documental es de carácter administrativo, legal y/o jurídico.</v>
      </c>
      <c r="I237" s="35" t="s">
        <v>1011</v>
      </c>
      <c r="J237" s="34" t="s">
        <v>2499</v>
      </c>
      <c r="K237" s="34" t="s">
        <v>2542</v>
      </c>
      <c r="L237" s="45" t="str">
        <f>+VLOOKUP(G237,Inventario!B231:$E$10000,4,FALSE)</f>
        <v>Datos/información</v>
      </c>
      <c r="M237" s="44" t="s">
        <v>97</v>
      </c>
      <c r="N237" s="46"/>
      <c r="O237" s="34" t="s">
        <v>96</v>
      </c>
      <c r="P237" s="34" t="s">
        <v>97</v>
      </c>
      <c r="Q237" s="34" t="s">
        <v>96</v>
      </c>
      <c r="R237" s="34" t="s">
        <v>97</v>
      </c>
      <c r="S237" s="34" t="s">
        <v>81</v>
      </c>
      <c r="T237" s="46"/>
      <c r="U237" s="34" t="s">
        <v>82</v>
      </c>
      <c r="V237" s="34" t="s">
        <v>1002</v>
      </c>
      <c r="W237" s="34" t="s">
        <v>83</v>
      </c>
      <c r="X237" s="31"/>
      <c r="Y237" s="34" t="s">
        <v>1003</v>
      </c>
      <c r="Z237" s="34" t="s">
        <v>1004</v>
      </c>
      <c r="AA237" s="34" t="s">
        <v>309</v>
      </c>
      <c r="AB237" s="34" t="s">
        <v>1615</v>
      </c>
      <c r="AC237" s="34" t="s">
        <v>85</v>
      </c>
      <c r="AD237" s="31"/>
      <c r="AE237" s="47" t="s">
        <v>25</v>
      </c>
      <c r="AF237" s="47" t="s">
        <v>24</v>
      </c>
      <c r="AG237" s="47" t="s">
        <v>25</v>
      </c>
      <c r="AH237" s="48" t="str">
        <f t="shared" si="4"/>
        <v>No Crítico</v>
      </c>
      <c r="AI237" s="46"/>
      <c r="AJ237" s="37" t="str">
        <f>IF(AE237=Clasificación!$B$9,Clasificación!$C$9,IF(AE237=Clasificación!$B$10,Clasificación!$C$10,IF(OR(AE237=Clasificación!$B$11,AE237=Clasificación!$C$11),Clasificación!$C$11,"Por clasificar")))</f>
        <v>Pública Clasificada</v>
      </c>
      <c r="AK237" s="37" t="str">
        <f>IF(OR(AF237=Clasificación!$B$15,AF237=Clasificación!$B$16),Clasificación!$C$15,IF(AF237=Clasificación!$B$17,Clasificación!$C$17,"Por clasificar"))</f>
        <v>No Crítica</v>
      </c>
      <c r="AL237" s="37" t="str">
        <f>IF(OR(AG237=Clasificación!$B$22,AG237=Clasificación!$B$23),Clasificación!$C$22,IF(AG237=Clasificación!$B$24,Clasificación!$C$24,"Por clasificar"))</f>
        <v>Crítica</v>
      </c>
    </row>
    <row r="238" spans="1:38" ht="78.75" x14ac:dyDescent="0.2">
      <c r="A238" s="154"/>
      <c r="B238" s="34">
        <v>230</v>
      </c>
      <c r="C238" s="34" t="s">
        <v>642</v>
      </c>
      <c r="D238" s="34" t="s">
        <v>3146</v>
      </c>
      <c r="E238" s="34" t="s">
        <v>1456</v>
      </c>
      <c r="F238" s="44" t="str">
        <f>+VLOOKUP(G238,Inventario!B232:$D$10000,2,FALSE)</f>
        <v>AC230</v>
      </c>
      <c r="G238" s="35" t="s">
        <v>787</v>
      </c>
      <c r="H238" s="45" t="str">
        <f>+VLOOKUP(G238,Inventario!B232:$E$10000,3,FALSE)</f>
        <v>Proceden los recursos de reposición y apelación, los cuales se podrán interponer desde la fecha de expedición de la respectiva decisión hasta el vencimiento de los tres días siguientes a la última notificación. Ley 734 de 2002 Capitulo tercero recurso Artículos 110 al 121, cuyo valor documental es de carácter administrativo, legal y/o jurídico.</v>
      </c>
      <c r="I238" s="35" t="s">
        <v>1493</v>
      </c>
      <c r="J238" s="34" t="s">
        <v>2499</v>
      </c>
      <c r="K238" s="34" t="s">
        <v>2542</v>
      </c>
      <c r="L238" s="45" t="str">
        <f>+VLOOKUP(G238,Inventario!B232:$E$10000,4,FALSE)</f>
        <v>Datos/información</v>
      </c>
      <c r="M238" s="44" t="s">
        <v>97</v>
      </c>
      <c r="N238" s="46"/>
      <c r="O238" s="34" t="s">
        <v>96</v>
      </c>
      <c r="P238" s="34" t="s">
        <v>97</v>
      </c>
      <c r="Q238" s="34" t="s">
        <v>96</v>
      </c>
      <c r="R238" s="34" t="s">
        <v>97</v>
      </c>
      <c r="S238" s="34" t="s">
        <v>81</v>
      </c>
      <c r="T238" s="46"/>
      <c r="U238" s="34" t="s">
        <v>82</v>
      </c>
      <c r="V238" s="34" t="s">
        <v>1002</v>
      </c>
      <c r="W238" s="34" t="s">
        <v>83</v>
      </c>
      <c r="X238" s="31"/>
      <c r="Y238" s="34" t="s">
        <v>1003</v>
      </c>
      <c r="Z238" s="34" t="s">
        <v>1004</v>
      </c>
      <c r="AA238" s="34" t="s">
        <v>309</v>
      </c>
      <c r="AB238" s="34" t="s">
        <v>1615</v>
      </c>
      <c r="AC238" s="34" t="s">
        <v>85</v>
      </c>
      <c r="AD238" s="31"/>
      <c r="AE238" s="47" t="s">
        <v>25</v>
      </c>
      <c r="AF238" s="47" t="s">
        <v>24</v>
      </c>
      <c r="AG238" s="47" t="s">
        <v>25</v>
      </c>
      <c r="AH238" s="48" t="str">
        <f t="shared" si="4"/>
        <v>No Crítico</v>
      </c>
      <c r="AI238" s="46"/>
      <c r="AJ238" s="37" t="str">
        <f>IF(AE238=Clasificación!$B$9,Clasificación!$C$9,IF(AE238=Clasificación!$B$10,Clasificación!$C$10,IF(OR(AE238=Clasificación!$B$11,AE238=Clasificación!$C$11),Clasificación!$C$11,"Por clasificar")))</f>
        <v>Pública Clasificada</v>
      </c>
      <c r="AK238" s="37" t="str">
        <f>IF(OR(AF238=Clasificación!$B$15,AF238=Clasificación!$B$16),Clasificación!$C$15,IF(AF238=Clasificación!$B$17,Clasificación!$C$17,"Por clasificar"))</f>
        <v>No Crítica</v>
      </c>
      <c r="AL238" s="37" t="str">
        <f>IF(OR(AG238=Clasificación!$B$22,AG238=Clasificación!$B$23),Clasificación!$C$22,IF(AG238=Clasificación!$B$24,Clasificación!$C$24,"Por clasificar"))</f>
        <v>Crítica</v>
      </c>
    </row>
    <row r="239" spans="1:38" ht="78.75" x14ac:dyDescent="0.2">
      <c r="A239" s="154"/>
      <c r="B239" s="34">
        <v>231</v>
      </c>
      <c r="C239" s="34" t="s">
        <v>642</v>
      </c>
      <c r="D239" s="34" t="s">
        <v>3146</v>
      </c>
      <c r="E239" s="34" t="s">
        <v>1456</v>
      </c>
      <c r="F239" s="44" t="str">
        <f>+VLOOKUP(G239,Inventario!B233:$D$10000,2,FALSE)</f>
        <v>AC231</v>
      </c>
      <c r="G239" s="35" t="s">
        <v>789</v>
      </c>
      <c r="H239" s="45" t="str">
        <f>+VLOOKUP(G239,Inventario!B233:$E$10000,3,FALSE)</f>
        <v>Acto administrativo que resuelve el recurso de reposición ya sea revocando, modificando o aclarando por parte de autoridad que profiere el acto, solicitada por los sujetos procesales o el quejoso, cuyo valor documental es de carácter administrativo, legal y/o jurídico.</v>
      </c>
      <c r="I239" s="35" t="s">
        <v>1493</v>
      </c>
      <c r="J239" s="34" t="s">
        <v>2499</v>
      </c>
      <c r="K239" s="34" t="s">
        <v>2542</v>
      </c>
      <c r="L239" s="45" t="str">
        <f>+VLOOKUP(G239,Inventario!B233:$E$10000,4,FALSE)</f>
        <v>Datos/información</v>
      </c>
      <c r="M239" s="44" t="s">
        <v>97</v>
      </c>
      <c r="N239" s="46"/>
      <c r="O239" s="34" t="s">
        <v>96</v>
      </c>
      <c r="P239" s="34" t="s">
        <v>97</v>
      </c>
      <c r="Q239" s="34" t="s">
        <v>96</v>
      </c>
      <c r="R239" s="34" t="s">
        <v>97</v>
      </c>
      <c r="S239" s="34" t="s">
        <v>81</v>
      </c>
      <c r="T239" s="46"/>
      <c r="U239" s="34" t="s">
        <v>82</v>
      </c>
      <c r="V239" s="34" t="s">
        <v>1002</v>
      </c>
      <c r="W239" s="34" t="s">
        <v>83</v>
      </c>
      <c r="X239" s="31"/>
      <c r="Y239" s="34" t="s">
        <v>1003</v>
      </c>
      <c r="Z239" s="34" t="s">
        <v>1004</v>
      </c>
      <c r="AA239" s="34" t="s">
        <v>309</v>
      </c>
      <c r="AB239" s="34" t="s">
        <v>1615</v>
      </c>
      <c r="AC239" s="34" t="s">
        <v>85</v>
      </c>
      <c r="AD239" s="31"/>
      <c r="AE239" s="47" t="s">
        <v>25</v>
      </c>
      <c r="AF239" s="47" t="s">
        <v>24</v>
      </c>
      <c r="AG239" s="47" t="s">
        <v>25</v>
      </c>
      <c r="AH239" s="48" t="str">
        <f t="shared" si="4"/>
        <v>No Crítico</v>
      </c>
      <c r="AI239" s="46"/>
      <c r="AJ239" s="37" t="str">
        <f>IF(AE239=Clasificación!$B$9,Clasificación!$C$9,IF(AE239=Clasificación!$B$10,Clasificación!$C$10,IF(OR(AE239=Clasificación!$B$11,AE239=Clasificación!$C$11),Clasificación!$C$11,"Por clasificar")))</f>
        <v>Pública Clasificada</v>
      </c>
      <c r="AK239" s="37" t="str">
        <f>IF(OR(AF239=Clasificación!$B$15,AF239=Clasificación!$B$16),Clasificación!$C$15,IF(AF239=Clasificación!$B$17,Clasificación!$C$17,"Por clasificar"))</f>
        <v>No Crítica</v>
      </c>
      <c r="AL239" s="37" t="str">
        <f>IF(OR(AG239=Clasificación!$B$22,AG239=Clasificación!$B$23),Clasificación!$C$22,IF(AG239=Clasificación!$B$24,Clasificación!$C$24,"Por clasificar"))</f>
        <v>Crítica</v>
      </c>
    </row>
    <row r="240" spans="1:38" ht="90" x14ac:dyDescent="0.2">
      <c r="A240" s="154"/>
      <c r="B240" s="34">
        <v>232</v>
      </c>
      <c r="C240" s="34" t="s">
        <v>642</v>
      </c>
      <c r="D240" s="34" t="s">
        <v>3146</v>
      </c>
      <c r="E240" s="34" t="s">
        <v>1456</v>
      </c>
      <c r="F240" s="44" t="str">
        <f>+VLOOKUP(G240,Inventario!B234:$D$10000,2,FALSE)</f>
        <v>AC232</v>
      </c>
      <c r="G240" s="35" t="s">
        <v>791</v>
      </c>
      <c r="H240" s="45" t="str">
        <f>+VLOOKUP(G240,Inventario!B234:$E$10000,3,FALSE)</f>
        <v>Forma como se comunican a los interesados las decisiones que no deban realizarse personalmente, consistente en la anotación de una planilla denominada “estado” de los principales datos del proceso, la fecha de la decisión y el cuaderno en que se halla, la cual debe ser publicada en lugar visible de la secretaría del despacho,  cuyo valor documental es de carácter administrativo, legal y/o jurídico.</v>
      </c>
      <c r="I240" s="35" t="s">
        <v>1012</v>
      </c>
      <c r="J240" s="34" t="s">
        <v>2499</v>
      </c>
      <c r="K240" s="34" t="s">
        <v>2542</v>
      </c>
      <c r="L240" s="45" t="str">
        <f>+VLOOKUP(G240,Inventario!B234:$E$10000,4,FALSE)</f>
        <v>Datos/información</v>
      </c>
      <c r="M240" s="44" t="s">
        <v>97</v>
      </c>
      <c r="N240" s="46"/>
      <c r="O240" s="34" t="s">
        <v>96</v>
      </c>
      <c r="P240" s="34" t="s">
        <v>97</v>
      </c>
      <c r="Q240" s="34" t="s">
        <v>96</v>
      </c>
      <c r="R240" s="34" t="s">
        <v>97</v>
      </c>
      <c r="S240" s="34" t="s">
        <v>81</v>
      </c>
      <c r="T240" s="46"/>
      <c r="U240" s="34" t="s">
        <v>82</v>
      </c>
      <c r="V240" s="34" t="s">
        <v>1002</v>
      </c>
      <c r="W240" s="34" t="s">
        <v>83</v>
      </c>
      <c r="X240" s="31"/>
      <c r="Y240" s="34" t="s">
        <v>1003</v>
      </c>
      <c r="Z240" s="34" t="s">
        <v>1004</v>
      </c>
      <c r="AA240" s="34" t="s">
        <v>309</v>
      </c>
      <c r="AB240" s="34" t="s">
        <v>1615</v>
      </c>
      <c r="AC240" s="34" t="s">
        <v>85</v>
      </c>
      <c r="AD240" s="31"/>
      <c r="AE240" s="47" t="s">
        <v>25</v>
      </c>
      <c r="AF240" s="47" t="s">
        <v>24</v>
      </c>
      <c r="AG240" s="47" t="s">
        <v>25</v>
      </c>
      <c r="AH240" s="48" t="str">
        <f t="shared" si="4"/>
        <v>No Crítico</v>
      </c>
      <c r="AI240" s="46"/>
      <c r="AJ240" s="37" t="str">
        <f>IF(AE240=Clasificación!$B$9,Clasificación!$C$9,IF(AE240=Clasificación!$B$10,Clasificación!$C$10,IF(OR(AE240=Clasificación!$B$11,AE240=Clasificación!$C$11),Clasificación!$C$11,"Por clasificar")))</f>
        <v>Pública Clasificada</v>
      </c>
      <c r="AK240" s="37" t="str">
        <f>IF(OR(AF240=Clasificación!$B$15,AF240=Clasificación!$B$16),Clasificación!$C$15,IF(AF240=Clasificación!$B$17,Clasificación!$C$17,"Por clasificar"))</f>
        <v>No Crítica</v>
      </c>
      <c r="AL240" s="37" t="str">
        <f>IF(OR(AG240=Clasificación!$B$22,AG240=Clasificación!$B$23),Clasificación!$C$22,IF(AG240=Clasificación!$B$24,Clasificación!$C$24,"Por clasificar"))</f>
        <v>Crítica</v>
      </c>
    </row>
    <row r="241" spans="1:38" ht="78.75" x14ac:dyDescent="0.2">
      <c r="A241" s="154"/>
      <c r="B241" s="34">
        <v>233</v>
      </c>
      <c r="C241" s="34" t="s">
        <v>642</v>
      </c>
      <c r="D241" s="34" t="s">
        <v>3146</v>
      </c>
      <c r="E241" s="34" t="s">
        <v>1456</v>
      </c>
      <c r="F241" s="44" t="str">
        <f>+VLOOKUP(G241,Inventario!B235:$D$10000,2,FALSE)</f>
        <v>AC233</v>
      </c>
      <c r="G241" s="35" t="s">
        <v>792</v>
      </c>
      <c r="H241" s="45" t="str">
        <f>+VLOOKUP(G241,Inventario!B235:$E$10000,3,FALSE)</f>
        <v>Documentos mediante el cual se hace constar la ocurrencia de un hecho, para que obre dentro del expediente,  cuyo valor documental es de carácter administrativo, legal y/o jurídico.</v>
      </c>
      <c r="I241" s="35" t="s">
        <v>1493</v>
      </c>
      <c r="J241" s="34" t="s">
        <v>2499</v>
      </c>
      <c r="K241" s="34" t="s">
        <v>2542</v>
      </c>
      <c r="L241" s="45" t="str">
        <f>+VLOOKUP(G241,Inventario!B235:$E$10000,4,FALSE)</f>
        <v>Datos/información</v>
      </c>
      <c r="M241" s="44" t="s">
        <v>97</v>
      </c>
      <c r="N241" s="46"/>
      <c r="O241" s="34" t="s">
        <v>96</v>
      </c>
      <c r="P241" s="34" t="s">
        <v>97</v>
      </c>
      <c r="Q241" s="34" t="s">
        <v>96</v>
      </c>
      <c r="R241" s="34" t="s">
        <v>97</v>
      </c>
      <c r="S241" s="34" t="s">
        <v>81</v>
      </c>
      <c r="T241" s="46"/>
      <c r="U241" s="34" t="s">
        <v>82</v>
      </c>
      <c r="V241" s="34" t="s">
        <v>1002</v>
      </c>
      <c r="W241" s="34" t="s">
        <v>83</v>
      </c>
      <c r="X241" s="31"/>
      <c r="Y241" s="34" t="s">
        <v>1003</v>
      </c>
      <c r="Z241" s="34" t="s">
        <v>1004</v>
      </c>
      <c r="AA241" s="34" t="s">
        <v>309</v>
      </c>
      <c r="AB241" s="34" t="s">
        <v>1615</v>
      </c>
      <c r="AC241" s="34" t="s">
        <v>85</v>
      </c>
      <c r="AD241" s="31"/>
      <c r="AE241" s="47" t="s">
        <v>25</v>
      </c>
      <c r="AF241" s="47" t="s">
        <v>24</v>
      </c>
      <c r="AG241" s="47" t="s">
        <v>25</v>
      </c>
      <c r="AH241" s="48" t="str">
        <f t="shared" si="4"/>
        <v>No Crítico</v>
      </c>
      <c r="AI241" s="46"/>
      <c r="AJ241" s="37" t="str">
        <f>IF(AE241=Clasificación!$B$9,Clasificación!$C$9,IF(AE241=Clasificación!$B$10,Clasificación!$C$10,IF(OR(AE241=Clasificación!$B$11,AE241=Clasificación!$C$11),Clasificación!$C$11,"Por clasificar")))</f>
        <v>Pública Clasificada</v>
      </c>
      <c r="AK241" s="37" t="str">
        <f>IF(OR(AF241=Clasificación!$B$15,AF241=Clasificación!$B$16),Clasificación!$C$15,IF(AF241=Clasificación!$B$17,Clasificación!$C$17,"Por clasificar"))</f>
        <v>No Crítica</v>
      </c>
      <c r="AL241" s="37" t="str">
        <f>IF(OR(AG241=Clasificación!$B$22,AG241=Clasificación!$B$23),Clasificación!$C$22,IF(AG241=Clasificación!$B$24,Clasificación!$C$24,"Por clasificar"))</f>
        <v>Crítica</v>
      </c>
    </row>
    <row r="242" spans="1:38" ht="78.75" x14ac:dyDescent="0.2">
      <c r="A242" s="154"/>
      <c r="B242" s="34">
        <v>234</v>
      </c>
      <c r="C242" s="34" t="s">
        <v>642</v>
      </c>
      <c r="D242" s="34" t="s">
        <v>3146</v>
      </c>
      <c r="E242" s="34" t="s">
        <v>1456</v>
      </c>
      <c r="F242" s="44" t="str">
        <f>+VLOOKUP(G242,Inventario!B236:$D$10000,2,FALSE)</f>
        <v>AC234</v>
      </c>
      <c r="G242" s="35" t="s">
        <v>794</v>
      </c>
      <c r="H242" s="45" t="str">
        <f>+VLOOKUP(G242,Inventario!B236:$E$10000,3,FALSE)</f>
        <v>Acto administrativo que decide que la etapa de investigación ha finalizado y el expediente pasara para su evaluación,  cuyo valor documental es de carácter administrativo, legal y/o jurídico.</v>
      </c>
      <c r="I242" s="35" t="s">
        <v>1013</v>
      </c>
      <c r="J242" s="34" t="s">
        <v>2499</v>
      </c>
      <c r="K242" s="34" t="s">
        <v>2542</v>
      </c>
      <c r="L242" s="45" t="str">
        <f>+VLOOKUP(G242,Inventario!B236:$E$10000,4,FALSE)</f>
        <v>Datos/información</v>
      </c>
      <c r="M242" s="44" t="s">
        <v>97</v>
      </c>
      <c r="N242" s="46"/>
      <c r="O242" s="34" t="s">
        <v>96</v>
      </c>
      <c r="P242" s="34" t="s">
        <v>97</v>
      </c>
      <c r="Q242" s="34" t="s">
        <v>96</v>
      </c>
      <c r="R242" s="34" t="s">
        <v>97</v>
      </c>
      <c r="S242" s="34" t="s">
        <v>81</v>
      </c>
      <c r="T242" s="46"/>
      <c r="U242" s="34" t="s">
        <v>82</v>
      </c>
      <c r="V242" s="34" t="s">
        <v>1002</v>
      </c>
      <c r="W242" s="34" t="s">
        <v>83</v>
      </c>
      <c r="X242" s="31"/>
      <c r="Y242" s="34" t="s">
        <v>1003</v>
      </c>
      <c r="Z242" s="34" t="s">
        <v>1004</v>
      </c>
      <c r="AA242" s="34" t="s">
        <v>309</v>
      </c>
      <c r="AB242" s="34" t="s">
        <v>1615</v>
      </c>
      <c r="AC242" s="34" t="s">
        <v>85</v>
      </c>
      <c r="AD242" s="31"/>
      <c r="AE242" s="47" t="s">
        <v>25</v>
      </c>
      <c r="AF242" s="47" t="s">
        <v>24</v>
      </c>
      <c r="AG242" s="47" t="s">
        <v>25</v>
      </c>
      <c r="AH242" s="48" t="str">
        <f t="shared" si="4"/>
        <v>No Crítico</v>
      </c>
      <c r="AI242" s="46"/>
      <c r="AJ242" s="37" t="str">
        <f>IF(AE242=Clasificación!$B$9,Clasificación!$C$9,IF(AE242=Clasificación!$B$10,Clasificación!$C$10,IF(OR(AE242=Clasificación!$B$11,AE242=Clasificación!$C$11),Clasificación!$C$11,"Por clasificar")))</f>
        <v>Pública Clasificada</v>
      </c>
      <c r="AK242" s="37" t="str">
        <f>IF(OR(AF242=Clasificación!$B$15,AF242=Clasificación!$B$16),Clasificación!$C$15,IF(AF242=Clasificación!$B$17,Clasificación!$C$17,"Por clasificar"))</f>
        <v>No Crítica</v>
      </c>
      <c r="AL242" s="37" t="str">
        <f>IF(OR(AG242=Clasificación!$B$22,AG242=Clasificación!$B$23),Clasificación!$C$22,IF(AG242=Clasificación!$B$24,Clasificación!$C$24,"Por clasificar"))</f>
        <v>Crítica</v>
      </c>
    </row>
    <row r="243" spans="1:38" ht="78.75" x14ac:dyDescent="0.2">
      <c r="A243" s="154"/>
      <c r="B243" s="34">
        <v>235</v>
      </c>
      <c r="C243" s="34" t="s">
        <v>642</v>
      </c>
      <c r="D243" s="34" t="s">
        <v>3146</v>
      </c>
      <c r="E243" s="34" t="s">
        <v>1456</v>
      </c>
      <c r="F243" s="44" t="str">
        <f>+VLOOKUP(G243,Inventario!B237:$D$10000,2,FALSE)</f>
        <v>AC235</v>
      </c>
      <c r="G243" s="35" t="s">
        <v>796</v>
      </c>
      <c r="H243" s="45" t="str">
        <f>+VLOOKUP(G243,Inventario!B237:$E$10000,3,FALSE)</f>
        <v>Acto administrativo que decide aprobar la prorroga en los plazos de vencimiento del termino de la investigación,  cuyo valor documental es de carácter administrativo, legal y/o jurídico.</v>
      </c>
      <c r="I243" s="35" t="s">
        <v>1493</v>
      </c>
      <c r="J243" s="34" t="s">
        <v>2499</v>
      </c>
      <c r="K243" s="34" t="s">
        <v>2542</v>
      </c>
      <c r="L243" s="45" t="str">
        <f>+VLOOKUP(G243,Inventario!B237:$E$10000,4,FALSE)</f>
        <v>Datos/información</v>
      </c>
      <c r="M243" s="44" t="s">
        <v>97</v>
      </c>
      <c r="N243" s="46"/>
      <c r="O243" s="34" t="s">
        <v>96</v>
      </c>
      <c r="P243" s="34" t="s">
        <v>97</v>
      </c>
      <c r="Q243" s="34" t="s">
        <v>96</v>
      </c>
      <c r="R243" s="34" t="s">
        <v>97</v>
      </c>
      <c r="S243" s="34" t="s">
        <v>81</v>
      </c>
      <c r="T243" s="46"/>
      <c r="U243" s="34" t="s">
        <v>82</v>
      </c>
      <c r="V243" s="34" t="s">
        <v>1002</v>
      </c>
      <c r="W243" s="34" t="s">
        <v>83</v>
      </c>
      <c r="X243" s="31"/>
      <c r="Y243" s="34" t="s">
        <v>1003</v>
      </c>
      <c r="Z243" s="34" t="s">
        <v>1004</v>
      </c>
      <c r="AA243" s="34" t="s">
        <v>309</v>
      </c>
      <c r="AB243" s="34" t="s">
        <v>1615</v>
      </c>
      <c r="AC243" s="34" t="s">
        <v>85</v>
      </c>
      <c r="AD243" s="31"/>
      <c r="AE243" s="47" t="s">
        <v>25</v>
      </c>
      <c r="AF243" s="47" t="s">
        <v>24</v>
      </c>
      <c r="AG243" s="47" t="s">
        <v>25</v>
      </c>
      <c r="AH243" s="48" t="str">
        <f t="shared" si="4"/>
        <v>No Crítico</v>
      </c>
      <c r="AI243" s="46"/>
      <c r="AJ243" s="37" t="str">
        <f>IF(AE243=Clasificación!$B$9,Clasificación!$C$9,IF(AE243=Clasificación!$B$10,Clasificación!$C$10,IF(OR(AE243=Clasificación!$B$11,AE243=Clasificación!$C$11),Clasificación!$C$11,"Por clasificar")))</f>
        <v>Pública Clasificada</v>
      </c>
      <c r="AK243" s="37" t="str">
        <f>IF(OR(AF243=Clasificación!$B$15,AF243=Clasificación!$B$16),Clasificación!$C$15,IF(AF243=Clasificación!$B$17,Clasificación!$C$17,"Por clasificar"))</f>
        <v>No Crítica</v>
      </c>
      <c r="AL243" s="37" t="str">
        <f>IF(OR(AG243=Clasificación!$B$22,AG243=Clasificación!$B$23),Clasificación!$C$22,IF(AG243=Clasificación!$B$24,Clasificación!$C$24,"Por clasificar"))</f>
        <v>Crítica</v>
      </c>
    </row>
    <row r="244" spans="1:38" ht="78.75" x14ac:dyDescent="0.2">
      <c r="A244" s="154"/>
      <c r="B244" s="34">
        <v>236</v>
      </c>
      <c r="C244" s="34" t="s">
        <v>642</v>
      </c>
      <c r="D244" s="34" t="s">
        <v>3146</v>
      </c>
      <c r="E244" s="34" t="s">
        <v>1456</v>
      </c>
      <c r="F244" s="44" t="str">
        <f>+VLOOKUP(G244,Inventario!B238:$D$10000,2,FALSE)</f>
        <v>AC236</v>
      </c>
      <c r="G244" s="35" t="s">
        <v>798</v>
      </c>
      <c r="H244" s="45" t="str">
        <f>+VLOOKUP(G244,Inventario!B238:$E$10000,3,FALSE)</f>
        <v>Documento que evidencia una de las formas o posibilidades de evaluación de la investigación y constituye la acusación directa que se hace en contra del disciplinado, con la cual ha de ser juzgado y sometido a un fallo, ya sea absolutorio o sancionatorio, cuyo valor documental es de carácter administrativo, legal y/o jurídico.</v>
      </c>
      <c r="I244" s="35" t="s">
        <v>1493</v>
      </c>
      <c r="J244" s="34" t="s">
        <v>2499</v>
      </c>
      <c r="K244" s="34" t="s">
        <v>2542</v>
      </c>
      <c r="L244" s="45" t="str">
        <f>+VLOOKUP(G244,Inventario!B238:$E$10000,4,FALSE)</f>
        <v>Datos/información</v>
      </c>
      <c r="M244" s="44" t="s">
        <v>97</v>
      </c>
      <c r="N244" s="46"/>
      <c r="O244" s="34" t="s">
        <v>96</v>
      </c>
      <c r="P244" s="34" t="s">
        <v>97</v>
      </c>
      <c r="Q244" s="34" t="s">
        <v>96</v>
      </c>
      <c r="R244" s="34" t="s">
        <v>97</v>
      </c>
      <c r="S244" s="34" t="s">
        <v>81</v>
      </c>
      <c r="T244" s="46"/>
      <c r="U244" s="34" t="s">
        <v>82</v>
      </c>
      <c r="V244" s="34" t="s">
        <v>1002</v>
      </c>
      <c r="W244" s="34" t="s">
        <v>83</v>
      </c>
      <c r="X244" s="31"/>
      <c r="Y244" s="34" t="s">
        <v>1003</v>
      </c>
      <c r="Z244" s="34" t="s">
        <v>1004</v>
      </c>
      <c r="AA244" s="34" t="s">
        <v>309</v>
      </c>
      <c r="AB244" s="34" t="s">
        <v>1615</v>
      </c>
      <c r="AC244" s="34" t="s">
        <v>85</v>
      </c>
      <c r="AD244" s="31"/>
      <c r="AE244" s="47" t="s">
        <v>25</v>
      </c>
      <c r="AF244" s="47" t="s">
        <v>24</v>
      </c>
      <c r="AG244" s="47" t="s">
        <v>25</v>
      </c>
      <c r="AH244" s="48" t="str">
        <f t="shared" si="4"/>
        <v>No Crítico</v>
      </c>
      <c r="AI244" s="46"/>
      <c r="AJ244" s="37" t="str">
        <f>IF(AE244=Clasificación!$B$9,Clasificación!$C$9,IF(AE244=Clasificación!$B$10,Clasificación!$C$10,IF(OR(AE244=Clasificación!$B$11,AE244=Clasificación!$C$11),Clasificación!$C$11,"Por clasificar")))</f>
        <v>Pública Clasificada</v>
      </c>
      <c r="AK244" s="37" t="str">
        <f>IF(OR(AF244=Clasificación!$B$15,AF244=Clasificación!$B$16),Clasificación!$C$15,IF(AF244=Clasificación!$B$17,Clasificación!$C$17,"Por clasificar"))</f>
        <v>No Crítica</v>
      </c>
      <c r="AL244" s="37" t="str">
        <f>IF(OR(AG244=Clasificación!$B$22,AG244=Clasificación!$B$23),Clasificación!$C$22,IF(AG244=Clasificación!$B$24,Clasificación!$C$24,"Por clasificar"))</f>
        <v>Crítica</v>
      </c>
    </row>
    <row r="245" spans="1:38" ht="78.75" x14ac:dyDescent="0.2">
      <c r="A245" s="154"/>
      <c r="B245" s="34">
        <v>237</v>
      </c>
      <c r="C245" s="34" t="s">
        <v>642</v>
      </c>
      <c r="D245" s="34" t="s">
        <v>3146</v>
      </c>
      <c r="E245" s="34" t="s">
        <v>1456</v>
      </c>
      <c r="F245" s="44" t="str">
        <f>+VLOOKUP(G245,Inventario!B239:$D$10000,2,FALSE)</f>
        <v>AC237</v>
      </c>
      <c r="G245" s="35" t="s">
        <v>800</v>
      </c>
      <c r="H245" s="45" t="str">
        <f>+VLOOKUP(G245,Inventario!B239:$E$10000,3,FALSE)</f>
        <v>Acto administrativo que decide la designación de defensor dentro del proceso disciplinario, cuyo valor documental es de carácter administrativo, legal y/o jurídico.</v>
      </c>
      <c r="I245" s="35" t="s">
        <v>1014</v>
      </c>
      <c r="J245" s="34" t="s">
        <v>2499</v>
      </c>
      <c r="K245" s="34" t="s">
        <v>2542</v>
      </c>
      <c r="L245" s="45" t="str">
        <f>+VLOOKUP(G245,Inventario!B239:$E$10000,4,FALSE)</f>
        <v>Datos/información</v>
      </c>
      <c r="M245" s="44" t="s">
        <v>97</v>
      </c>
      <c r="N245" s="46"/>
      <c r="O245" s="34" t="s">
        <v>96</v>
      </c>
      <c r="P245" s="34" t="s">
        <v>97</v>
      </c>
      <c r="Q245" s="34" t="s">
        <v>96</v>
      </c>
      <c r="R245" s="34" t="s">
        <v>97</v>
      </c>
      <c r="S245" s="34" t="s">
        <v>81</v>
      </c>
      <c r="T245" s="46"/>
      <c r="U245" s="34" t="s">
        <v>82</v>
      </c>
      <c r="V245" s="34" t="s">
        <v>1002</v>
      </c>
      <c r="W245" s="34" t="s">
        <v>83</v>
      </c>
      <c r="X245" s="31"/>
      <c r="Y245" s="34" t="s">
        <v>1003</v>
      </c>
      <c r="Z245" s="34" t="s">
        <v>1004</v>
      </c>
      <c r="AA245" s="34" t="s">
        <v>309</v>
      </c>
      <c r="AB245" s="34" t="s">
        <v>1615</v>
      </c>
      <c r="AC245" s="34" t="s">
        <v>85</v>
      </c>
      <c r="AD245" s="31"/>
      <c r="AE245" s="47" t="s">
        <v>25</v>
      </c>
      <c r="AF245" s="47" t="s">
        <v>24</v>
      </c>
      <c r="AG245" s="47" t="s">
        <v>25</v>
      </c>
      <c r="AH245" s="48" t="str">
        <f t="shared" si="4"/>
        <v>No Crítico</v>
      </c>
      <c r="AI245" s="46"/>
      <c r="AJ245" s="37" t="str">
        <f>IF(AE245=Clasificación!$B$9,Clasificación!$C$9,IF(AE245=Clasificación!$B$10,Clasificación!$C$10,IF(OR(AE245=Clasificación!$B$11,AE245=Clasificación!$C$11),Clasificación!$C$11,"Por clasificar")))</f>
        <v>Pública Clasificada</v>
      </c>
      <c r="AK245" s="37" t="str">
        <f>IF(OR(AF245=Clasificación!$B$15,AF245=Clasificación!$B$16),Clasificación!$C$15,IF(AF245=Clasificación!$B$17,Clasificación!$C$17,"Por clasificar"))</f>
        <v>No Crítica</v>
      </c>
      <c r="AL245" s="37" t="str">
        <f>IF(OR(AG245=Clasificación!$B$22,AG245=Clasificación!$B$23),Clasificación!$C$22,IF(AG245=Clasificación!$B$24,Clasificación!$C$24,"Por clasificar"))</f>
        <v>Crítica</v>
      </c>
    </row>
    <row r="246" spans="1:38" ht="78.75" x14ac:dyDescent="0.2">
      <c r="A246" s="154"/>
      <c r="B246" s="34">
        <v>238</v>
      </c>
      <c r="C246" s="34" t="s">
        <v>642</v>
      </c>
      <c r="D246" s="34" t="s">
        <v>3146</v>
      </c>
      <c r="E246" s="34" t="s">
        <v>1456</v>
      </c>
      <c r="F246" s="44" t="str">
        <f>+VLOOKUP(G246,Inventario!B240:$D$10000,2,FALSE)</f>
        <v>AC238</v>
      </c>
      <c r="G246" s="35" t="s">
        <v>802</v>
      </c>
      <c r="H246" s="45" t="str">
        <f>+VLOOKUP(G246,Inventario!B240:$E$10000,3,FALSE)</f>
        <v>Acto administrativo que decide nombrar Defensor de Oficio dentro del proceso disciplinario,  cuyo valor documental es de carácter administrativo, legal y/o jurídico.</v>
      </c>
      <c r="I246" s="35" t="s">
        <v>1015</v>
      </c>
      <c r="J246" s="34" t="s">
        <v>2499</v>
      </c>
      <c r="K246" s="34" t="s">
        <v>2542</v>
      </c>
      <c r="L246" s="45" t="str">
        <f>+VLOOKUP(G246,Inventario!B240:$E$10000,4,FALSE)</f>
        <v>Datos/información</v>
      </c>
      <c r="M246" s="44" t="s">
        <v>97</v>
      </c>
      <c r="N246" s="46"/>
      <c r="O246" s="34" t="s">
        <v>96</v>
      </c>
      <c r="P246" s="34" t="s">
        <v>97</v>
      </c>
      <c r="Q246" s="34" t="s">
        <v>96</v>
      </c>
      <c r="R246" s="34" t="s">
        <v>97</v>
      </c>
      <c r="S246" s="34" t="s">
        <v>81</v>
      </c>
      <c r="T246" s="46"/>
      <c r="U246" s="34" t="s">
        <v>82</v>
      </c>
      <c r="V246" s="34" t="s">
        <v>1002</v>
      </c>
      <c r="W246" s="34" t="s">
        <v>83</v>
      </c>
      <c r="X246" s="31"/>
      <c r="Y246" s="34" t="s">
        <v>1003</v>
      </c>
      <c r="Z246" s="34" t="s">
        <v>1004</v>
      </c>
      <c r="AA246" s="34" t="s">
        <v>309</v>
      </c>
      <c r="AB246" s="34" t="s">
        <v>1615</v>
      </c>
      <c r="AC246" s="34" t="s">
        <v>85</v>
      </c>
      <c r="AD246" s="31"/>
      <c r="AE246" s="47" t="s">
        <v>25</v>
      </c>
      <c r="AF246" s="47" t="s">
        <v>24</v>
      </c>
      <c r="AG246" s="47" t="s">
        <v>25</v>
      </c>
      <c r="AH246" s="48" t="str">
        <f t="shared" si="4"/>
        <v>No Crítico</v>
      </c>
      <c r="AI246" s="46"/>
      <c r="AJ246" s="37" t="str">
        <f>IF(AE246=Clasificación!$B$9,Clasificación!$C$9,IF(AE246=Clasificación!$B$10,Clasificación!$C$10,IF(OR(AE246=Clasificación!$B$11,AE246=Clasificación!$C$11),Clasificación!$C$11,"Por clasificar")))</f>
        <v>Pública Clasificada</v>
      </c>
      <c r="AK246" s="37" t="str">
        <f>IF(OR(AF246=Clasificación!$B$15,AF246=Clasificación!$B$16),Clasificación!$C$15,IF(AF246=Clasificación!$B$17,Clasificación!$C$17,"Por clasificar"))</f>
        <v>No Crítica</v>
      </c>
      <c r="AL246" s="37" t="str">
        <f>IF(OR(AG246=Clasificación!$B$22,AG246=Clasificación!$B$23),Clasificación!$C$22,IF(AG246=Clasificación!$B$24,Clasificación!$C$24,"Por clasificar"))</f>
        <v>Crítica</v>
      </c>
    </row>
    <row r="247" spans="1:38" ht="78.75" x14ac:dyDescent="0.2">
      <c r="A247" s="154"/>
      <c r="B247" s="34">
        <v>239</v>
      </c>
      <c r="C247" s="34" t="s">
        <v>642</v>
      </c>
      <c r="D247" s="34" t="s">
        <v>3146</v>
      </c>
      <c r="E247" s="34" t="s">
        <v>1456</v>
      </c>
      <c r="F247" s="44" t="str">
        <f>+VLOOKUP(G247,Inventario!B241:$D$10000,2,FALSE)</f>
        <v>AC239</v>
      </c>
      <c r="G247" s="35" t="s">
        <v>804</v>
      </c>
      <c r="H247" s="45" t="str">
        <f>+VLOOKUP(G247,Inventario!B241:$E$10000,3,FALSE)</f>
        <v>Acto administrativo mediante el cual los abogados toman posesión como defensor de oficio de los implicados en los procesos disciplinarios,  cuyo valor documental es de carácter administrativo, legal y/o jurídico.</v>
      </c>
      <c r="I247" s="35" t="s">
        <v>1016</v>
      </c>
      <c r="J247" s="34" t="s">
        <v>2499</v>
      </c>
      <c r="K247" s="34" t="s">
        <v>2542</v>
      </c>
      <c r="L247" s="45" t="str">
        <f>+VLOOKUP(G247,Inventario!B241:$E$10000,4,FALSE)</f>
        <v>Datos/información</v>
      </c>
      <c r="M247" s="44" t="s">
        <v>97</v>
      </c>
      <c r="N247" s="46"/>
      <c r="O247" s="34" t="s">
        <v>96</v>
      </c>
      <c r="P247" s="34" t="s">
        <v>97</v>
      </c>
      <c r="Q247" s="34" t="s">
        <v>96</v>
      </c>
      <c r="R247" s="34" t="s">
        <v>97</v>
      </c>
      <c r="S247" s="34" t="s">
        <v>81</v>
      </c>
      <c r="T247" s="46"/>
      <c r="U247" s="34" t="s">
        <v>82</v>
      </c>
      <c r="V247" s="34" t="s">
        <v>1002</v>
      </c>
      <c r="W247" s="34" t="s">
        <v>83</v>
      </c>
      <c r="X247" s="31"/>
      <c r="Y247" s="34" t="s">
        <v>1003</v>
      </c>
      <c r="Z247" s="34" t="s">
        <v>1004</v>
      </c>
      <c r="AA247" s="34" t="s">
        <v>309</v>
      </c>
      <c r="AB247" s="34" t="s">
        <v>1615</v>
      </c>
      <c r="AC247" s="34" t="s">
        <v>85</v>
      </c>
      <c r="AD247" s="31"/>
      <c r="AE247" s="47" t="s">
        <v>25</v>
      </c>
      <c r="AF247" s="47" t="s">
        <v>24</v>
      </c>
      <c r="AG247" s="47" t="s">
        <v>25</v>
      </c>
      <c r="AH247" s="48" t="str">
        <f t="shared" si="4"/>
        <v>No Crítico</v>
      </c>
      <c r="AI247" s="46"/>
      <c r="AJ247" s="37" t="str">
        <f>IF(AE247=Clasificación!$B$9,Clasificación!$C$9,IF(AE247=Clasificación!$B$10,Clasificación!$C$10,IF(OR(AE247=Clasificación!$B$11,AE247=Clasificación!$C$11),Clasificación!$C$11,"Por clasificar")))</f>
        <v>Pública Clasificada</v>
      </c>
      <c r="AK247" s="37" t="str">
        <f>IF(OR(AF247=Clasificación!$B$15,AF247=Clasificación!$B$16),Clasificación!$C$15,IF(AF247=Clasificación!$B$17,Clasificación!$C$17,"Por clasificar"))</f>
        <v>No Crítica</v>
      </c>
      <c r="AL247" s="37" t="str">
        <f>IF(OR(AG247=Clasificación!$B$22,AG247=Clasificación!$B$23),Clasificación!$C$22,IF(AG247=Clasificación!$B$24,Clasificación!$C$24,"Por clasificar"))</f>
        <v>Crítica</v>
      </c>
    </row>
    <row r="248" spans="1:38" ht="78.75" x14ac:dyDescent="0.2">
      <c r="A248" s="154"/>
      <c r="B248" s="34">
        <v>240</v>
      </c>
      <c r="C248" s="34" t="s">
        <v>642</v>
      </c>
      <c r="D248" s="34" t="s">
        <v>3146</v>
      </c>
      <c r="E248" s="34" t="s">
        <v>1456</v>
      </c>
      <c r="F248" s="44" t="str">
        <f>+VLOOKUP(G248,Inventario!B242:$D$10000,2,FALSE)</f>
        <v>AC240</v>
      </c>
      <c r="G248" s="35" t="s">
        <v>806</v>
      </c>
      <c r="H248" s="45" t="str">
        <f>+VLOOKUP(G248,Inventario!B242:$E$10000,3,FALSE)</f>
        <v>Diligencia mediante la cual se hace la presentación del poder otorgado ante autoridad competente, cuyo valor documental es de carácter administrativo, legal y/o jurídico.</v>
      </c>
      <c r="I248" s="35" t="s">
        <v>1493</v>
      </c>
      <c r="J248" s="34" t="s">
        <v>2499</v>
      </c>
      <c r="K248" s="34" t="s">
        <v>2542</v>
      </c>
      <c r="L248" s="45" t="str">
        <f>+VLOOKUP(G248,Inventario!B242:$E$10000,4,FALSE)</f>
        <v>Datos/información</v>
      </c>
      <c r="M248" s="44" t="s">
        <v>97</v>
      </c>
      <c r="N248" s="46"/>
      <c r="O248" s="34" t="s">
        <v>96</v>
      </c>
      <c r="P248" s="34" t="s">
        <v>97</v>
      </c>
      <c r="Q248" s="34" t="s">
        <v>96</v>
      </c>
      <c r="R248" s="34" t="s">
        <v>97</v>
      </c>
      <c r="S248" s="34" t="s">
        <v>81</v>
      </c>
      <c r="T248" s="46"/>
      <c r="U248" s="34" t="s">
        <v>82</v>
      </c>
      <c r="V248" s="34" t="s">
        <v>1002</v>
      </c>
      <c r="W248" s="34" t="s">
        <v>83</v>
      </c>
      <c r="X248" s="31"/>
      <c r="Y248" s="34" t="s">
        <v>1003</v>
      </c>
      <c r="Z248" s="34" t="s">
        <v>1004</v>
      </c>
      <c r="AA248" s="34" t="s">
        <v>309</v>
      </c>
      <c r="AB248" s="34" t="s">
        <v>1615</v>
      </c>
      <c r="AC248" s="34" t="s">
        <v>85</v>
      </c>
      <c r="AD248" s="31"/>
      <c r="AE248" s="47" t="s">
        <v>25</v>
      </c>
      <c r="AF248" s="47" t="s">
        <v>24</v>
      </c>
      <c r="AG248" s="47" t="s">
        <v>25</v>
      </c>
      <c r="AH248" s="48" t="str">
        <f t="shared" si="4"/>
        <v>No Crítico</v>
      </c>
      <c r="AI248" s="46"/>
      <c r="AJ248" s="37" t="str">
        <f>IF(AE248=Clasificación!$B$9,Clasificación!$C$9,IF(AE248=Clasificación!$B$10,Clasificación!$C$10,IF(OR(AE248=Clasificación!$B$11,AE248=Clasificación!$C$11),Clasificación!$C$11,"Por clasificar")))</f>
        <v>Pública Clasificada</v>
      </c>
      <c r="AK248" s="37" t="str">
        <f>IF(OR(AF248=Clasificación!$B$15,AF248=Clasificación!$B$16),Clasificación!$C$15,IF(AF248=Clasificación!$B$17,Clasificación!$C$17,"Por clasificar"))</f>
        <v>No Crítica</v>
      </c>
      <c r="AL248" s="37" t="str">
        <f>IF(OR(AG248=Clasificación!$B$22,AG248=Clasificación!$B$23),Clasificación!$C$22,IF(AG248=Clasificación!$B$24,Clasificación!$C$24,"Por clasificar"))</f>
        <v>Crítica</v>
      </c>
    </row>
    <row r="249" spans="1:38" ht="78.75" x14ac:dyDescent="0.2">
      <c r="A249" s="154"/>
      <c r="B249" s="34">
        <v>241</v>
      </c>
      <c r="C249" s="34" t="s">
        <v>642</v>
      </c>
      <c r="D249" s="34" t="s">
        <v>3146</v>
      </c>
      <c r="E249" s="34" t="s">
        <v>1456</v>
      </c>
      <c r="F249" s="44" t="str">
        <f>+VLOOKUP(G249,Inventario!B243:$D$10000,2,FALSE)</f>
        <v>AC241</v>
      </c>
      <c r="G249" s="35" t="s">
        <v>808</v>
      </c>
      <c r="H249" s="45" t="str">
        <f>+VLOOKUP(G249,Inventario!B243:$E$10000,3,FALSE)</f>
        <v>Acto administrativo mediante el cual se reconoce personería para actuar a los defensores de oficio o designado por el implicado, cuyo valor documental es de carácter administrativo, legal y/o jurídico.</v>
      </c>
      <c r="I249" s="35" t="s">
        <v>1017</v>
      </c>
      <c r="J249" s="34" t="s">
        <v>2499</v>
      </c>
      <c r="K249" s="34" t="s">
        <v>2542</v>
      </c>
      <c r="L249" s="45" t="str">
        <f>+VLOOKUP(G249,Inventario!B243:$E$10000,4,FALSE)</f>
        <v>Datos/información</v>
      </c>
      <c r="M249" s="44" t="s">
        <v>97</v>
      </c>
      <c r="N249" s="46"/>
      <c r="O249" s="34" t="s">
        <v>96</v>
      </c>
      <c r="P249" s="34" t="s">
        <v>97</v>
      </c>
      <c r="Q249" s="34" t="s">
        <v>96</v>
      </c>
      <c r="R249" s="34" t="s">
        <v>97</v>
      </c>
      <c r="S249" s="34" t="s">
        <v>81</v>
      </c>
      <c r="T249" s="46"/>
      <c r="U249" s="34" t="s">
        <v>82</v>
      </c>
      <c r="V249" s="34" t="s">
        <v>1002</v>
      </c>
      <c r="W249" s="34" t="s">
        <v>83</v>
      </c>
      <c r="X249" s="31"/>
      <c r="Y249" s="34" t="s">
        <v>1003</v>
      </c>
      <c r="Z249" s="34" t="s">
        <v>1004</v>
      </c>
      <c r="AA249" s="34" t="s">
        <v>309</v>
      </c>
      <c r="AB249" s="34" t="s">
        <v>1615</v>
      </c>
      <c r="AC249" s="34" t="s">
        <v>85</v>
      </c>
      <c r="AD249" s="31"/>
      <c r="AE249" s="47" t="s">
        <v>25</v>
      </c>
      <c r="AF249" s="47" t="s">
        <v>24</v>
      </c>
      <c r="AG249" s="47" t="s">
        <v>25</v>
      </c>
      <c r="AH249" s="48" t="str">
        <f t="shared" si="4"/>
        <v>No Crítico</v>
      </c>
      <c r="AI249" s="46"/>
      <c r="AJ249" s="37" t="str">
        <f>IF(AE249=Clasificación!$B$9,Clasificación!$C$9,IF(AE249=Clasificación!$B$10,Clasificación!$C$10,IF(OR(AE249=Clasificación!$B$11,AE249=Clasificación!$C$11),Clasificación!$C$11,"Por clasificar")))</f>
        <v>Pública Clasificada</v>
      </c>
      <c r="AK249" s="37" t="str">
        <f>IF(OR(AF249=Clasificación!$B$15,AF249=Clasificación!$B$16),Clasificación!$C$15,IF(AF249=Clasificación!$B$17,Clasificación!$C$17,"Por clasificar"))</f>
        <v>No Crítica</v>
      </c>
      <c r="AL249" s="37" t="str">
        <f>IF(OR(AG249=Clasificación!$B$22,AG249=Clasificación!$B$23),Clasificación!$C$22,IF(AG249=Clasificación!$B$24,Clasificación!$C$24,"Por clasificar"))</f>
        <v>Crítica</v>
      </c>
    </row>
    <row r="250" spans="1:38" ht="78.75" x14ac:dyDescent="0.2">
      <c r="A250" s="154"/>
      <c r="B250" s="34">
        <v>242</v>
      </c>
      <c r="C250" s="34" t="s">
        <v>642</v>
      </c>
      <c r="D250" s="34" t="s">
        <v>3146</v>
      </c>
      <c r="E250" s="34" t="s">
        <v>1456</v>
      </c>
      <c r="F250" s="44" t="str">
        <f>+VLOOKUP(G250,Inventario!B244:$D$10000,2,FALSE)</f>
        <v>AC242</v>
      </c>
      <c r="G250" s="35" t="s">
        <v>810</v>
      </c>
      <c r="H250" s="45" t="str">
        <f>+VLOOKUP(G250,Inventario!B244:$E$10000,3,FALSE)</f>
        <v>Comunicación que se envía una vez surtida la notificación del Auto de Apertura de Investigación disciplinaria a la Procuraduría General de la Nación y a la Personería de Bogotá, para que determinen si hacen uso o no del poder disciplinario preferente, cuyo valor documental es de carácter administrativo, legal y/o jurídico.</v>
      </c>
      <c r="I250" s="35" t="s">
        <v>1018</v>
      </c>
      <c r="J250" s="34" t="s">
        <v>2499</v>
      </c>
      <c r="K250" s="34" t="s">
        <v>2542</v>
      </c>
      <c r="L250" s="45" t="str">
        <f>+VLOOKUP(G250,Inventario!B244:$E$10000,4,FALSE)</f>
        <v>Datos/información</v>
      </c>
      <c r="M250" s="44" t="s">
        <v>97</v>
      </c>
      <c r="N250" s="46"/>
      <c r="O250" s="34" t="s">
        <v>96</v>
      </c>
      <c r="P250" s="34" t="s">
        <v>97</v>
      </c>
      <c r="Q250" s="34" t="s">
        <v>96</v>
      </c>
      <c r="R250" s="34" t="s">
        <v>97</v>
      </c>
      <c r="S250" s="34" t="s">
        <v>81</v>
      </c>
      <c r="T250" s="46"/>
      <c r="U250" s="34" t="s">
        <v>82</v>
      </c>
      <c r="V250" s="34" t="s">
        <v>1002</v>
      </c>
      <c r="W250" s="34" t="s">
        <v>83</v>
      </c>
      <c r="X250" s="31"/>
      <c r="Y250" s="34" t="s">
        <v>1003</v>
      </c>
      <c r="Z250" s="34" t="s">
        <v>1004</v>
      </c>
      <c r="AA250" s="34" t="s">
        <v>309</v>
      </c>
      <c r="AB250" s="34" t="s">
        <v>1615</v>
      </c>
      <c r="AC250" s="34" t="s">
        <v>85</v>
      </c>
      <c r="AD250" s="31"/>
      <c r="AE250" s="47" t="s">
        <v>25</v>
      </c>
      <c r="AF250" s="47" t="s">
        <v>24</v>
      </c>
      <c r="AG250" s="47" t="s">
        <v>25</v>
      </c>
      <c r="AH250" s="48" t="str">
        <f t="shared" si="4"/>
        <v>No Crítico</v>
      </c>
      <c r="AI250" s="46"/>
      <c r="AJ250" s="37" t="str">
        <f>IF(AE250=Clasificación!$B$9,Clasificación!$C$9,IF(AE250=Clasificación!$B$10,Clasificación!$C$10,IF(OR(AE250=Clasificación!$B$11,AE250=Clasificación!$C$11),Clasificación!$C$11,"Por clasificar")))</f>
        <v>Pública Clasificada</v>
      </c>
      <c r="AK250" s="37" t="str">
        <f>IF(OR(AF250=Clasificación!$B$15,AF250=Clasificación!$B$16),Clasificación!$C$15,IF(AF250=Clasificación!$B$17,Clasificación!$C$17,"Por clasificar"))</f>
        <v>No Crítica</v>
      </c>
      <c r="AL250" s="37" t="str">
        <f>IF(OR(AG250=Clasificación!$B$22,AG250=Clasificación!$B$23),Clasificación!$C$22,IF(AG250=Clasificación!$B$24,Clasificación!$C$24,"Por clasificar"))</f>
        <v>Crítica</v>
      </c>
    </row>
    <row r="251" spans="1:38" ht="78.75" x14ac:dyDescent="0.2">
      <c r="A251" s="154"/>
      <c r="B251" s="34">
        <v>243</v>
      </c>
      <c r="C251" s="34" t="s">
        <v>642</v>
      </c>
      <c r="D251" s="34" t="s">
        <v>3146</v>
      </c>
      <c r="E251" s="34" t="s">
        <v>1456</v>
      </c>
      <c r="F251" s="44" t="str">
        <f>+VLOOKUP(G251,Inventario!B245:$D$10000,2,FALSE)</f>
        <v>AC243</v>
      </c>
      <c r="G251" s="35" t="s">
        <v>812</v>
      </c>
      <c r="H251" s="45" t="str">
        <f>+VLOOKUP(G251,Inventario!B245:$E$10000,3,FALSE)</f>
        <v>Acto administrativo que concede plazo a los sujetos procesales para presentar alegatos de conclusión, antes de dictar el fallo, cuyo valor documental es de carácter administrativo, legal y/o jurídico.</v>
      </c>
      <c r="I251" s="35" t="s">
        <v>1019</v>
      </c>
      <c r="J251" s="34" t="s">
        <v>2499</v>
      </c>
      <c r="K251" s="34" t="s">
        <v>2542</v>
      </c>
      <c r="L251" s="45" t="str">
        <f>+VLOOKUP(G251,Inventario!B245:$E$10000,4,FALSE)</f>
        <v>Datos/información</v>
      </c>
      <c r="M251" s="44" t="s">
        <v>97</v>
      </c>
      <c r="N251" s="46"/>
      <c r="O251" s="34" t="s">
        <v>96</v>
      </c>
      <c r="P251" s="34" t="s">
        <v>97</v>
      </c>
      <c r="Q251" s="34" t="s">
        <v>96</v>
      </c>
      <c r="R251" s="34" t="s">
        <v>97</v>
      </c>
      <c r="S251" s="34" t="s">
        <v>81</v>
      </c>
      <c r="T251" s="46"/>
      <c r="U251" s="34" t="s">
        <v>82</v>
      </c>
      <c r="V251" s="34" t="s">
        <v>1002</v>
      </c>
      <c r="W251" s="34" t="s">
        <v>83</v>
      </c>
      <c r="X251" s="31"/>
      <c r="Y251" s="34" t="s">
        <v>1003</v>
      </c>
      <c r="Z251" s="34" t="s">
        <v>1004</v>
      </c>
      <c r="AA251" s="34" t="s">
        <v>309</v>
      </c>
      <c r="AB251" s="34" t="s">
        <v>1615</v>
      </c>
      <c r="AC251" s="34" t="s">
        <v>85</v>
      </c>
      <c r="AD251" s="31"/>
      <c r="AE251" s="47" t="s">
        <v>25</v>
      </c>
      <c r="AF251" s="47" t="s">
        <v>24</v>
      </c>
      <c r="AG251" s="47" t="s">
        <v>25</v>
      </c>
      <c r="AH251" s="48" t="str">
        <f t="shared" si="4"/>
        <v>No Crítico</v>
      </c>
      <c r="AI251" s="46"/>
      <c r="AJ251" s="37" t="str">
        <f>IF(AE251=Clasificación!$B$9,Clasificación!$C$9,IF(AE251=Clasificación!$B$10,Clasificación!$C$10,IF(OR(AE251=Clasificación!$B$11,AE251=Clasificación!$C$11),Clasificación!$C$11,"Por clasificar")))</f>
        <v>Pública Clasificada</v>
      </c>
      <c r="AK251" s="37" t="str">
        <f>IF(OR(AF251=Clasificación!$B$15,AF251=Clasificación!$B$16),Clasificación!$C$15,IF(AF251=Clasificación!$B$17,Clasificación!$C$17,"Por clasificar"))</f>
        <v>No Crítica</v>
      </c>
      <c r="AL251" s="37" t="str">
        <f>IF(OR(AG251=Clasificación!$B$22,AG251=Clasificación!$B$23),Clasificación!$C$22,IF(AG251=Clasificación!$B$24,Clasificación!$C$24,"Por clasificar"))</f>
        <v>Crítica</v>
      </c>
    </row>
    <row r="252" spans="1:38" ht="78.75" x14ac:dyDescent="0.2">
      <c r="A252" s="154"/>
      <c r="B252" s="34">
        <v>244</v>
      </c>
      <c r="C252" s="34" t="s">
        <v>642</v>
      </c>
      <c r="D252" s="34" t="s">
        <v>3146</v>
      </c>
      <c r="E252" s="34" t="s">
        <v>1456</v>
      </c>
      <c r="F252" s="44" t="str">
        <f>+VLOOKUP(G252,Inventario!B246:$D$10000,2,FALSE)</f>
        <v>AC244</v>
      </c>
      <c r="G252" s="35" t="s">
        <v>814</v>
      </c>
      <c r="H252" s="45" t="str">
        <f>+VLOOKUP(G252,Inventario!B246:$E$10000,3,FALSE)</f>
        <v>Documento que evidencia la oportunidad procesal del disciplinado o su apoderado con el fin de presentar sus alegaciones para ser tenidas en cuenta al momento de proferir el fallo, cuyo valor documental es de carácter administrativo, legal y/o jurídico.</v>
      </c>
      <c r="I252" s="35" t="s">
        <v>1493</v>
      </c>
      <c r="J252" s="34" t="s">
        <v>2499</v>
      </c>
      <c r="K252" s="34" t="s">
        <v>2542</v>
      </c>
      <c r="L252" s="45" t="str">
        <f>+VLOOKUP(G252,Inventario!B246:$E$10000,4,FALSE)</f>
        <v>Datos/información</v>
      </c>
      <c r="M252" s="44" t="s">
        <v>97</v>
      </c>
      <c r="N252" s="46"/>
      <c r="O252" s="34" t="s">
        <v>96</v>
      </c>
      <c r="P252" s="34" t="s">
        <v>97</v>
      </c>
      <c r="Q252" s="34" t="s">
        <v>96</v>
      </c>
      <c r="R252" s="34" t="s">
        <v>97</v>
      </c>
      <c r="S252" s="34" t="s">
        <v>81</v>
      </c>
      <c r="T252" s="46"/>
      <c r="U252" s="34" t="s">
        <v>82</v>
      </c>
      <c r="V252" s="34" t="s">
        <v>1002</v>
      </c>
      <c r="W252" s="34" t="s">
        <v>83</v>
      </c>
      <c r="X252" s="31"/>
      <c r="Y252" s="34" t="s">
        <v>1003</v>
      </c>
      <c r="Z252" s="34" t="s">
        <v>1004</v>
      </c>
      <c r="AA252" s="34" t="s">
        <v>309</v>
      </c>
      <c r="AB252" s="34" t="s">
        <v>1615</v>
      </c>
      <c r="AC252" s="34" t="s">
        <v>85</v>
      </c>
      <c r="AD252" s="31"/>
      <c r="AE252" s="47" t="s">
        <v>25</v>
      </c>
      <c r="AF252" s="47" t="s">
        <v>24</v>
      </c>
      <c r="AG252" s="47" t="s">
        <v>25</v>
      </c>
      <c r="AH252" s="48" t="str">
        <f t="shared" si="4"/>
        <v>No Crítico</v>
      </c>
      <c r="AI252" s="46"/>
      <c r="AJ252" s="37" t="str">
        <f>IF(AE252=Clasificación!$B$9,Clasificación!$C$9,IF(AE252=Clasificación!$B$10,Clasificación!$C$10,IF(OR(AE252=Clasificación!$B$11,AE252=Clasificación!$C$11),Clasificación!$C$11,"Por clasificar")))</f>
        <v>Pública Clasificada</v>
      </c>
      <c r="AK252" s="37" t="str">
        <f>IF(OR(AF252=Clasificación!$B$15,AF252=Clasificación!$B$16),Clasificación!$C$15,IF(AF252=Clasificación!$B$17,Clasificación!$C$17,"Por clasificar"))</f>
        <v>No Crítica</v>
      </c>
      <c r="AL252" s="37" t="str">
        <f>IF(OR(AG252=Clasificación!$B$22,AG252=Clasificación!$B$23),Clasificación!$C$22,IF(AG252=Clasificación!$B$24,Clasificación!$C$24,"Por clasificar"))</f>
        <v>Crítica</v>
      </c>
    </row>
    <row r="253" spans="1:38" ht="78.75" x14ac:dyDescent="0.2">
      <c r="A253" s="154"/>
      <c r="B253" s="34">
        <v>245</v>
      </c>
      <c r="C253" s="34" t="s">
        <v>642</v>
      </c>
      <c r="D253" s="34" t="s">
        <v>3146</v>
      </c>
      <c r="E253" s="34" t="s">
        <v>1456</v>
      </c>
      <c r="F253" s="44" t="str">
        <f>+VLOOKUP(G253,Inventario!B247:$D$10000,2,FALSE)</f>
        <v>AC245</v>
      </c>
      <c r="G253" s="35" t="s">
        <v>816</v>
      </c>
      <c r="H253" s="45" t="str">
        <f>+VLOOKUP(G253,Inventario!B247:$E$10000,3,FALSE)</f>
        <v>Pieza procesal de garantía, a través de la cual el implicado y/o su apoderado se pronuncia y ejerce su defensa frente a las afirmaciones e imputaciones formuladas en el Pliego de Cargos, aportando o solicitando la práctica de las pruebas que considere necesarias, cuyo valor documental es de carácter administrativo, legal y/o jurídico.</v>
      </c>
      <c r="I253" s="35" t="s">
        <v>1493</v>
      </c>
      <c r="J253" s="34" t="s">
        <v>2499</v>
      </c>
      <c r="K253" s="34" t="s">
        <v>2542</v>
      </c>
      <c r="L253" s="45" t="str">
        <f>+VLOOKUP(G253,Inventario!B247:$E$10000,4,FALSE)</f>
        <v>Datos/información</v>
      </c>
      <c r="M253" s="44" t="s">
        <v>97</v>
      </c>
      <c r="N253" s="46"/>
      <c r="O253" s="34" t="s">
        <v>96</v>
      </c>
      <c r="P253" s="34" t="s">
        <v>97</v>
      </c>
      <c r="Q253" s="34" t="s">
        <v>96</v>
      </c>
      <c r="R253" s="34" t="s">
        <v>97</v>
      </c>
      <c r="S253" s="34" t="s">
        <v>81</v>
      </c>
      <c r="T253" s="46"/>
      <c r="U253" s="34" t="s">
        <v>82</v>
      </c>
      <c r="V253" s="34" t="s">
        <v>1002</v>
      </c>
      <c r="W253" s="34" t="s">
        <v>83</v>
      </c>
      <c r="X253" s="31"/>
      <c r="Y253" s="34" t="s">
        <v>1003</v>
      </c>
      <c r="Z253" s="34" t="s">
        <v>1004</v>
      </c>
      <c r="AA253" s="34" t="s">
        <v>309</v>
      </c>
      <c r="AB253" s="34" t="s">
        <v>1615</v>
      </c>
      <c r="AC253" s="34" t="s">
        <v>85</v>
      </c>
      <c r="AD253" s="31"/>
      <c r="AE253" s="47" t="s">
        <v>25</v>
      </c>
      <c r="AF253" s="47" t="s">
        <v>24</v>
      </c>
      <c r="AG253" s="47" t="s">
        <v>25</v>
      </c>
      <c r="AH253" s="48" t="str">
        <f t="shared" si="4"/>
        <v>No Crítico</v>
      </c>
      <c r="AI253" s="46"/>
      <c r="AJ253" s="37" t="str">
        <f>IF(AE253=Clasificación!$B$9,Clasificación!$C$9,IF(AE253=Clasificación!$B$10,Clasificación!$C$10,IF(OR(AE253=Clasificación!$B$11,AE253=Clasificación!$C$11),Clasificación!$C$11,"Por clasificar")))</f>
        <v>Pública Clasificada</v>
      </c>
      <c r="AK253" s="37" t="str">
        <f>IF(OR(AF253=Clasificación!$B$15,AF253=Clasificación!$B$16),Clasificación!$C$15,IF(AF253=Clasificación!$B$17,Clasificación!$C$17,"Por clasificar"))</f>
        <v>No Crítica</v>
      </c>
      <c r="AL253" s="37" t="str">
        <f>IF(OR(AG253=Clasificación!$B$22,AG253=Clasificación!$B$23),Clasificación!$C$22,IF(AG253=Clasificación!$B$24,Clasificación!$C$24,"Por clasificar"))</f>
        <v>Crítica</v>
      </c>
    </row>
    <row r="254" spans="1:38" ht="90" x14ac:dyDescent="0.2">
      <c r="A254" s="154"/>
      <c r="B254" s="34">
        <v>246</v>
      </c>
      <c r="C254" s="34" t="s">
        <v>642</v>
      </c>
      <c r="D254" s="34" t="s">
        <v>3146</v>
      </c>
      <c r="E254" s="34" t="s">
        <v>1456</v>
      </c>
      <c r="F254" s="44" t="str">
        <f>+VLOOKUP(G254,Inventario!B248:$D$10000,2,FALSE)</f>
        <v>AC246</v>
      </c>
      <c r="G254" s="35" t="s">
        <v>818</v>
      </c>
      <c r="H254" s="45" t="str">
        <f>+VLOOKUP(G254,Inventario!B248:$E$10000,3,FALSE)</f>
        <v>Solicitud la cual podrá formularse antes de proferirse el fallo definitivo, y deberá indicar en forma concreta la causal o causales respectivas y expresar los fundamentos de hecho y de derecho que la sustenten. Ley 734 de 2002 Titulo VII Art. 146, la cual pertenece a la serie procesos disciplinarios y a la subserie procesos disciplinarios ordinarios, cuyo valor documental es de carácter administrativo, legal y/o jurídico.</v>
      </c>
      <c r="I254" s="35" t="s">
        <v>1493</v>
      </c>
      <c r="J254" s="34" t="s">
        <v>2499</v>
      </c>
      <c r="K254" s="34" t="s">
        <v>2542</v>
      </c>
      <c r="L254" s="45" t="str">
        <f>+VLOOKUP(G254,Inventario!B248:$E$10000,4,FALSE)</f>
        <v>Datos/información</v>
      </c>
      <c r="M254" s="44" t="s">
        <v>97</v>
      </c>
      <c r="N254" s="46"/>
      <c r="O254" s="34" t="s">
        <v>96</v>
      </c>
      <c r="P254" s="34" t="s">
        <v>97</v>
      </c>
      <c r="Q254" s="34" t="s">
        <v>96</v>
      </c>
      <c r="R254" s="34" t="s">
        <v>97</v>
      </c>
      <c r="S254" s="34" t="s">
        <v>81</v>
      </c>
      <c r="T254" s="46"/>
      <c r="U254" s="34" t="s">
        <v>82</v>
      </c>
      <c r="V254" s="34" t="s">
        <v>1002</v>
      </c>
      <c r="W254" s="34" t="s">
        <v>83</v>
      </c>
      <c r="X254" s="31"/>
      <c r="Y254" s="34" t="s">
        <v>1003</v>
      </c>
      <c r="Z254" s="34" t="s">
        <v>1004</v>
      </c>
      <c r="AA254" s="34" t="s">
        <v>309</v>
      </c>
      <c r="AB254" s="34" t="s">
        <v>1615</v>
      </c>
      <c r="AC254" s="34" t="s">
        <v>85</v>
      </c>
      <c r="AD254" s="31"/>
      <c r="AE254" s="47" t="s">
        <v>25</v>
      </c>
      <c r="AF254" s="47" t="s">
        <v>24</v>
      </c>
      <c r="AG254" s="47" t="s">
        <v>25</v>
      </c>
      <c r="AH254" s="48" t="str">
        <f t="shared" si="4"/>
        <v>No Crítico</v>
      </c>
      <c r="AI254" s="46"/>
      <c r="AJ254" s="37" t="str">
        <f>IF(AE254=Clasificación!$B$9,Clasificación!$C$9,IF(AE254=Clasificación!$B$10,Clasificación!$C$10,IF(OR(AE254=Clasificación!$B$11,AE254=Clasificación!$C$11),Clasificación!$C$11,"Por clasificar")))</f>
        <v>Pública Clasificada</v>
      </c>
      <c r="AK254" s="37" t="str">
        <f>IF(OR(AF254=Clasificación!$B$15,AF254=Clasificación!$B$16),Clasificación!$C$15,IF(AF254=Clasificación!$B$17,Clasificación!$C$17,"Por clasificar"))</f>
        <v>No Crítica</v>
      </c>
      <c r="AL254" s="37" t="str">
        <f>IF(OR(AG254=Clasificación!$B$22,AG254=Clasificación!$B$23),Clasificación!$C$22,IF(AG254=Clasificación!$B$24,Clasificación!$C$24,"Por clasificar"))</f>
        <v>Crítica</v>
      </c>
    </row>
    <row r="255" spans="1:38" ht="78.75" x14ac:dyDescent="0.2">
      <c r="A255" s="154"/>
      <c r="B255" s="34">
        <v>247</v>
      </c>
      <c r="C255" s="34" t="s">
        <v>642</v>
      </c>
      <c r="D255" s="34" t="s">
        <v>3146</v>
      </c>
      <c r="E255" s="34" t="s">
        <v>1456</v>
      </c>
      <c r="F255" s="44" t="str">
        <f>+VLOOKUP(G255,Inventario!B249:$D$10000,2,FALSE)</f>
        <v>AC247</v>
      </c>
      <c r="G255" s="35" t="s">
        <v>820</v>
      </c>
      <c r="H255" s="45" t="str">
        <f>+VLOOKUP(G255,Inventario!B249:$E$10000,3,FALSE)</f>
        <v>Acto administrativo mediante el cual se decide sobre la nulidad interpuesta por los sujetos procesales, cuyo valor documental es de carácter administrativo, legal y/o jurídico.</v>
      </c>
      <c r="I255" s="35" t="s">
        <v>1493</v>
      </c>
      <c r="J255" s="34" t="s">
        <v>2499</v>
      </c>
      <c r="K255" s="34" t="s">
        <v>2542</v>
      </c>
      <c r="L255" s="45" t="str">
        <f>+VLOOKUP(G255,Inventario!B249:$E$10000,4,FALSE)</f>
        <v>Datos/información</v>
      </c>
      <c r="M255" s="44" t="s">
        <v>97</v>
      </c>
      <c r="N255" s="46"/>
      <c r="O255" s="34" t="s">
        <v>96</v>
      </c>
      <c r="P255" s="34" t="s">
        <v>97</v>
      </c>
      <c r="Q255" s="34" t="s">
        <v>96</v>
      </c>
      <c r="R255" s="34" t="s">
        <v>97</v>
      </c>
      <c r="S255" s="34" t="s">
        <v>81</v>
      </c>
      <c r="T255" s="46"/>
      <c r="U255" s="34" t="s">
        <v>82</v>
      </c>
      <c r="V255" s="34" t="s">
        <v>1002</v>
      </c>
      <c r="W255" s="34" t="s">
        <v>83</v>
      </c>
      <c r="X255" s="31"/>
      <c r="Y255" s="34" t="s">
        <v>1003</v>
      </c>
      <c r="Z255" s="34" t="s">
        <v>1004</v>
      </c>
      <c r="AA255" s="34" t="s">
        <v>309</v>
      </c>
      <c r="AB255" s="34" t="s">
        <v>1615</v>
      </c>
      <c r="AC255" s="34" t="s">
        <v>85</v>
      </c>
      <c r="AD255" s="31"/>
      <c r="AE255" s="47" t="s">
        <v>25</v>
      </c>
      <c r="AF255" s="47" t="s">
        <v>24</v>
      </c>
      <c r="AG255" s="47" t="s">
        <v>25</v>
      </c>
      <c r="AH255" s="48" t="str">
        <f t="shared" si="4"/>
        <v>No Crítico</v>
      </c>
      <c r="AI255" s="46"/>
      <c r="AJ255" s="37" t="str">
        <f>IF(AE255=Clasificación!$B$9,Clasificación!$C$9,IF(AE255=Clasificación!$B$10,Clasificación!$C$10,IF(OR(AE255=Clasificación!$B$11,AE255=Clasificación!$C$11),Clasificación!$C$11,"Por clasificar")))</f>
        <v>Pública Clasificada</v>
      </c>
      <c r="AK255" s="37" t="str">
        <f>IF(OR(AF255=Clasificación!$B$15,AF255=Clasificación!$B$16),Clasificación!$C$15,IF(AF255=Clasificación!$B$17,Clasificación!$C$17,"Por clasificar"))</f>
        <v>No Crítica</v>
      </c>
      <c r="AL255" s="37" t="str">
        <f>IF(OR(AG255=Clasificación!$B$22,AG255=Clasificación!$B$23),Clasificación!$C$22,IF(AG255=Clasificación!$B$24,Clasificación!$C$24,"Por clasificar"))</f>
        <v>Crítica</v>
      </c>
    </row>
    <row r="256" spans="1:38" ht="78.75" x14ac:dyDescent="0.2">
      <c r="A256" s="154"/>
      <c r="B256" s="34">
        <v>248</v>
      </c>
      <c r="C256" s="34" t="s">
        <v>642</v>
      </c>
      <c r="D256" s="34" t="s">
        <v>3146</v>
      </c>
      <c r="E256" s="34" t="s">
        <v>1456</v>
      </c>
      <c r="F256" s="44" t="str">
        <f>+VLOOKUP(G256,Inventario!B250:$D$10000,2,FALSE)</f>
        <v>AC248</v>
      </c>
      <c r="G256" s="35" t="s">
        <v>822</v>
      </c>
      <c r="H256" s="45" t="str">
        <f>+VLOOKUP(G256,Inventario!B250:$E$10000,3,FALSE)</f>
        <v>Acto administrativo que decide que dos o más procesos disciplinarios, iniciados separadamente y sin que haya adoptado decisión de fondo se pueden unir en razón del principio de conexidad (sujeto o causa) en virtud del artículo 81 del Código Disciplinario Único, cuyo valor documental es de carácter administrativo, legal y/o jurídico.</v>
      </c>
      <c r="I256" s="35" t="s">
        <v>1493</v>
      </c>
      <c r="J256" s="34" t="s">
        <v>2499</v>
      </c>
      <c r="K256" s="34" t="s">
        <v>2542</v>
      </c>
      <c r="L256" s="45" t="str">
        <f>+VLOOKUP(G256,Inventario!B250:$E$10000,4,FALSE)</f>
        <v>Datos/información</v>
      </c>
      <c r="M256" s="44" t="s">
        <v>97</v>
      </c>
      <c r="N256" s="46"/>
      <c r="O256" s="34" t="s">
        <v>96</v>
      </c>
      <c r="P256" s="34" t="s">
        <v>97</v>
      </c>
      <c r="Q256" s="34" t="s">
        <v>96</v>
      </c>
      <c r="R256" s="34" t="s">
        <v>97</v>
      </c>
      <c r="S256" s="34" t="s">
        <v>81</v>
      </c>
      <c r="T256" s="46"/>
      <c r="U256" s="34" t="s">
        <v>82</v>
      </c>
      <c r="V256" s="34" t="s">
        <v>1002</v>
      </c>
      <c r="W256" s="34" t="s">
        <v>83</v>
      </c>
      <c r="X256" s="31"/>
      <c r="Y256" s="34" t="s">
        <v>1003</v>
      </c>
      <c r="Z256" s="34" t="s">
        <v>1004</v>
      </c>
      <c r="AA256" s="34" t="s">
        <v>309</v>
      </c>
      <c r="AB256" s="34" t="s">
        <v>1615</v>
      </c>
      <c r="AC256" s="34" t="s">
        <v>85</v>
      </c>
      <c r="AD256" s="31"/>
      <c r="AE256" s="47" t="s">
        <v>25</v>
      </c>
      <c r="AF256" s="47" t="s">
        <v>24</v>
      </c>
      <c r="AG256" s="47" t="s">
        <v>25</v>
      </c>
      <c r="AH256" s="48" t="str">
        <f t="shared" si="4"/>
        <v>No Crítico</v>
      </c>
      <c r="AI256" s="46"/>
      <c r="AJ256" s="37" t="str">
        <f>IF(AE256=Clasificación!$B$9,Clasificación!$C$9,IF(AE256=Clasificación!$B$10,Clasificación!$C$10,IF(OR(AE256=Clasificación!$B$11,AE256=Clasificación!$C$11),Clasificación!$C$11,"Por clasificar")))</f>
        <v>Pública Clasificada</v>
      </c>
      <c r="AK256" s="37" t="str">
        <f>IF(OR(AF256=Clasificación!$B$15,AF256=Clasificación!$B$16),Clasificación!$C$15,IF(AF256=Clasificación!$B$17,Clasificación!$C$17,"Por clasificar"))</f>
        <v>No Crítica</v>
      </c>
      <c r="AL256" s="37" t="str">
        <f>IF(OR(AG256=Clasificación!$B$22,AG256=Clasificación!$B$23),Clasificación!$C$22,IF(AG256=Clasificación!$B$24,Clasificación!$C$24,"Por clasificar"))</f>
        <v>Crítica</v>
      </c>
    </row>
    <row r="257" spans="1:38" ht="78.75" x14ac:dyDescent="0.2">
      <c r="A257" s="154"/>
      <c r="B257" s="34">
        <v>249</v>
      </c>
      <c r="C257" s="34" t="s">
        <v>642</v>
      </c>
      <c r="D257" s="34" t="s">
        <v>3146</v>
      </c>
      <c r="E257" s="34" t="s">
        <v>1456</v>
      </c>
      <c r="F257" s="44" t="str">
        <f>+VLOOKUP(G257,Inventario!B251:$D$10000,2,FALSE)</f>
        <v>AC249</v>
      </c>
      <c r="G257" s="35" t="s">
        <v>824</v>
      </c>
      <c r="H257" s="45" t="str">
        <f>+VLOOKUP(G257,Inventario!B251:$E$10000,3,FALSE)</f>
        <v>Acto administrativo que decide la incorporación de documentos dentro de un  expediente disciplinario, cuyo valor documental es de carácter administrativo, legal y/o jurídico.</v>
      </c>
      <c r="I257" s="35" t="s">
        <v>1493</v>
      </c>
      <c r="J257" s="34" t="s">
        <v>2499</v>
      </c>
      <c r="K257" s="34" t="s">
        <v>2542</v>
      </c>
      <c r="L257" s="45" t="str">
        <f>+VLOOKUP(G257,Inventario!B251:$E$10000,4,FALSE)</f>
        <v>Datos/información</v>
      </c>
      <c r="M257" s="44" t="s">
        <v>97</v>
      </c>
      <c r="N257" s="46"/>
      <c r="O257" s="34" t="s">
        <v>96</v>
      </c>
      <c r="P257" s="34" t="s">
        <v>97</v>
      </c>
      <c r="Q257" s="34" t="s">
        <v>96</v>
      </c>
      <c r="R257" s="34" t="s">
        <v>97</v>
      </c>
      <c r="S257" s="34" t="s">
        <v>81</v>
      </c>
      <c r="T257" s="46"/>
      <c r="U257" s="34" t="s">
        <v>82</v>
      </c>
      <c r="V257" s="34" t="s">
        <v>1002</v>
      </c>
      <c r="W257" s="34" t="s">
        <v>83</v>
      </c>
      <c r="X257" s="31"/>
      <c r="Y257" s="34" t="s">
        <v>1003</v>
      </c>
      <c r="Z257" s="34" t="s">
        <v>1004</v>
      </c>
      <c r="AA257" s="34" t="s">
        <v>309</v>
      </c>
      <c r="AB257" s="34" t="s">
        <v>1615</v>
      </c>
      <c r="AC257" s="34" t="s">
        <v>85</v>
      </c>
      <c r="AD257" s="31"/>
      <c r="AE257" s="47" t="s">
        <v>25</v>
      </c>
      <c r="AF257" s="47" t="s">
        <v>24</v>
      </c>
      <c r="AG257" s="47" t="s">
        <v>25</v>
      </c>
      <c r="AH257" s="48" t="str">
        <f t="shared" si="4"/>
        <v>No Crítico</v>
      </c>
      <c r="AI257" s="46"/>
      <c r="AJ257" s="37" t="str">
        <f>IF(AE257=Clasificación!$B$9,Clasificación!$C$9,IF(AE257=Clasificación!$B$10,Clasificación!$C$10,IF(OR(AE257=Clasificación!$B$11,AE257=Clasificación!$C$11),Clasificación!$C$11,"Por clasificar")))</f>
        <v>Pública Clasificada</v>
      </c>
      <c r="AK257" s="37" t="str">
        <f>IF(OR(AF257=Clasificación!$B$15,AF257=Clasificación!$B$16),Clasificación!$C$15,IF(AF257=Clasificación!$B$17,Clasificación!$C$17,"Por clasificar"))</f>
        <v>No Crítica</v>
      </c>
      <c r="AL257" s="37" t="str">
        <f>IF(OR(AG257=Clasificación!$B$22,AG257=Clasificación!$B$23),Clasificación!$C$22,IF(AG257=Clasificación!$B$24,Clasificación!$C$24,"Por clasificar"))</f>
        <v>Crítica</v>
      </c>
    </row>
    <row r="258" spans="1:38" ht="78.75" x14ac:dyDescent="0.2">
      <c r="A258" s="154"/>
      <c r="B258" s="34">
        <v>250</v>
      </c>
      <c r="C258" s="34" t="s">
        <v>642</v>
      </c>
      <c r="D258" s="34" t="s">
        <v>3146</v>
      </c>
      <c r="E258" s="34" t="s">
        <v>1456</v>
      </c>
      <c r="F258" s="44" t="str">
        <f>+VLOOKUP(G258,Inventario!B252:$D$10000,2,FALSE)</f>
        <v>AC250</v>
      </c>
      <c r="G258" s="35" t="s">
        <v>826</v>
      </c>
      <c r="H258" s="45" t="str">
        <f>+VLOOKUP(G258,Inventario!B252:$E$10000,3,FALSE)</f>
        <v>Acto administrativo por medio de la que se realiza corrección, aclaración y adición de los fallos. Ley 734 de 2002 Art. 121, cuyo valor documental es de carácter administrativo, legal y/o jurídico.</v>
      </c>
      <c r="I258" s="35" t="s">
        <v>1493</v>
      </c>
      <c r="J258" s="34" t="s">
        <v>2499</v>
      </c>
      <c r="K258" s="34" t="s">
        <v>2542</v>
      </c>
      <c r="L258" s="45" t="str">
        <f>+VLOOKUP(G258,Inventario!B252:$E$10000,4,FALSE)</f>
        <v>Datos/información</v>
      </c>
      <c r="M258" s="44" t="s">
        <v>97</v>
      </c>
      <c r="N258" s="46"/>
      <c r="O258" s="34" t="s">
        <v>96</v>
      </c>
      <c r="P258" s="34" t="s">
        <v>97</v>
      </c>
      <c r="Q258" s="34" t="s">
        <v>96</v>
      </c>
      <c r="R258" s="34" t="s">
        <v>97</v>
      </c>
      <c r="S258" s="34" t="s">
        <v>81</v>
      </c>
      <c r="T258" s="46"/>
      <c r="U258" s="34" t="s">
        <v>82</v>
      </c>
      <c r="V258" s="34" t="s">
        <v>1002</v>
      </c>
      <c r="W258" s="34" t="s">
        <v>83</v>
      </c>
      <c r="X258" s="31"/>
      <c r="Y258" s="34" t="s">
        <v>1003</v>
      </c>
      <c r="Z258" s="34" t="s">
        <v>1004</v>
      </c>
      <c r="AA258" s="34" t="s">
        <v>309</v>
      </c>
      <c r="AB258" s="34" t="s">
        <v>1615</v>
      </c>
      <c r="AC258" s="34" t="s">
        <v>85</v>
      </c>
      <c r="AD258" s="31"/>
      <c r="AE258" s="47" t="s">
        <v>25</v>
      </c>
      <c r="AF258" s="47" t="s">
        <v>24</v>
      </c>
      <c r="AG258" s="47" t="s">
        <v>25</v>
      </c>
      <c r="AH258" s="48" t="str">
        <f t="shared" si="4"/>
        <v>No Crítico</v>
      </c>
      <c r="AI258" s="46"/>
      <c r="AJ258" s="37" t="str">
        <f>IF(AE258=Clasificación!$B$9,Clasificación!$C$9,IF(AE258=Clasificación!$B$10,Clasificación!$C$10,IF(OR(AE258=Clasificación!$B$11,AE258=Clasificación!$C$11),Clasificación!$C$11,"Por clasificar")))</f>
        <v>Pública Clasificada</v>
      </c>
      <c r="AK258" s="37" t="str">
        <f>IF(OR(AF258=Clasificación!$B$15,AF258=Clasificación!$B$16),Clasificación!$C$15,IF(AF258=Clasificación!$B$17,Clasificación!$C$17,"Por clasificar"))</f>
        <v>No Crítica</v>
      </c>
      <c r="AL258" s="37" t="str">
        <f>IF(OR(AG258=Clasificación!$B$22,AG258=Clasificación!$B$23),Clasificación!$C$22,IF(AG258=Clasificación!$B$24,Clasificación!$C$24,"Por clasificar"))</f>
        <v>Crítica</v>
      </c>
    </row>
    <row r="259" spans="1:38" ht="78.75" x14ac:dyDescent="0.2">
      <c r="A259" s="154"/>
      <c r="B259" s="34">
        <v>251</v>
      </c>
      <c r="C259" s="34" t="s">
        <v>642</v>
      </c>
      <c r="D259" s="34" t="s">
        <v>3146</v>
      </c>
      <c r="E259" s="34" t="s">
        <v>1456</v>
      </c>
      <c r="F259" s="44" t="str">
        <f>+VLOOKUP(G259,Inventario!B253:$D$10000,2,FALSE)</f>
        <v>AC251</v>
      </c>
      <c r="G259" s="35" t="s">
        <v>828</v>
      </c>
      <c r="H259" s="45" t="str">
        <f>+VLOOKUP(G259,Inventario!B253:$E$10000,3,FALSE)</f>
        <v>Acto administrativo que evalúa la indagación o investigación y decide el archivo definitivo de la misma, cuyo valor documental es de carácter administrativo, legal y/o jurídico.</v>
      </c>
      <c r="I259" s="35" t="s">
        <v>1493</v>
      </c>
      <c r="J259" s="34" t="s">
        <v>2499</v>
      </c>
      <c r="K259" s="34" t="s">
        <v>2542</v>
      </c>
      <c r="L259" s="45" t="str">
        <f>+VLOOKUP(G259,Inventario!B253:$E$10000,4,FALSE)</f>
        <v>Datos/información</v>
      </c>
      <c r="M259" s="44" t="s">
        <v>97</v>
      </c>
      <c r="N259" s="46"/>
      <c r="O259" s="34" t="s">
        <v>96</v>
      </c>
      <c r="P259" s="34" t="s">
        <v>97</v>
      </c>
      <c r="Q259" s="34" t="s">
        <v>96</v>
      </c>
      <c r="R259" s="34" t="s">
        <v>97</v>
      </c>
      <c r="S259" s="34" t="s">
        <v>81</v>
      </c>
      <c r="T259" s="46"/>
      <c r="U259" s="34" t="s">
        <v>82</v>
      </c>
      <c r="V259" s="34" t="s">
        <v>1002</v>
      </c>
      <c r="W259" s="34" t="s">
        <v>83</v>
      </c>
      <c r="X259" s="31"/>
      <c r="Y259" s="34" t="s">
        <v>1003</v>
      </c>
      <c r="Z259" s="34" t="s">
        <v>1004</v>
      </c>
      <c r="AA259" s="34" t="s">
        <v>309</v>
      </c>
      <c r="AB259" s="34" t="s">
        <v>1615</v>
      </c>
      <c r="AC259" s="34" t="s">
        <v>85</v>
      </c>
      <c r="AD259" s="31"/>
      <c r="AE259" s="47" t="s">
        <v>25</v>
      </c>
      <c r="AF259" s="47" t="s">
        <v>24</v>
      </c>
      <c r="AG259" s="47" t="s">
        <v>25</v>
      </c>
      <c r="AH259" s="48" t="str">
        <f t="shared" si="4"/>
        <v>No Crítico</v>
      </c>
      <c r="AI259" s="46"/>
      <c r="AJ259" s="37" t="str">
        <f>IF(AE259=Clasificación!$B$9,Clasificación!$C$9,IF(AE259=Clasificación!$B$10,Clasificación!$C$10,IF(OR(AE259=Clasificación!$B$11,AE259=Clasificación!$C$11),Clasificación!$C$11,"Por clasificar")))</f>
        <v>Pública Clasificada</v>
      </c>
      <c r="AK259" s="37" t="str">
        <f>IF(OR(AF259=Clasificación!$B$15,AF259=Clasificación!$B$16),Clasificación!$C$15,IF(AF259=Clasificación!$B$17,Clasificación!$C$17,"Por clasificar"))</f>
        <v>No Crítica</v>
      </c>
      <c r="AL259" s="37" t="str">
        <f>IF(OR(AG259=Clasificación!$B$22,AG259=Clasificación!$B$23),Clasificación!$C$22,IF(AG259=Clasificación!$B$24,Clasificación!$C$24,"Por clasificar"))</f>
        <v>Crítica</v>
      </c>
    </row>
    <row r="260" spans="1:38" ht="78.75" x14ac:dyDescent="0.2">
      <c r="A260" s="154"/>
      <c r="B260" s="34">
        <v>252</v>
      </c>
      <c r="C260" s="34" t="s">
        <v>642</v>
      </c>
      <c r="D260" s="34" t="s">
        <v>3146</v>
      </c>
      <c r="E260" s="34" t="s">
        <v>1456</v>
      </c>
      <c r="F260" s="44" t="str">
        <f>+VLOOKUP(G260,Inventario!B254:$D$10000,2,FALSE)</f>
        <v>AC252</v>
      </c>
      <c r="G260" s="35" t="s">
        <v>830</v>
      </c>
      <c r="H260" s="45" t="str">
        <f>+VLOOKUP(G260,Inventario!B254:$E$10000,3,FALSE)</f>
        <v>Resolución mediante la cual se adopta la decisión del operador disciplinario luego de la culminación de la etapa de investigación, estos fallos son proferidos en la primera instancia, por cuanto contra ellos procede el recurso de apelación, cuyo valor documental es de carácter administrativo, legal y/o jurídico.</v>
      </c>
      <c r="I260" s="35" t="s">
        <v>1493</v>
      </c>
      <c r="J260" s="34" t="s">
        <v>2499</v>
      </c>
      <c r="K260" s="34" t="s">
        <v>2542</v>
      </c>
      <c r="L260" s="45" t="str">
        <f>+VLOOKUP(G260,Inventario!B254:$E$10000,4,FALSE)</f>
        <v>Datos/información</v>
      </c>
      <c r="M260" s="44" t="s">
        <v>97</v>
      </c>
      <c r="N260" s="46"/>
      <c r="O260" s="34" t="s">
        <v>96</v>
      </c>
      <c r="P260" s="34" t="s">
        <v>97</v>
      </c>
      <c r="Q260" s="34" t="s">
        <v>96</v>
      </c>
      <c r="R260" s="34" t="s">
        <v>97</v>
      </c>
      <c r="S260" s="34" t="s">
        <v>81</v>
      </c>
      <c r="T260" s="46"/>
      <c r="U260" s="34" t="s">
        <v>82</v>
      </c>
      <c r="V260" s="34" t="s">
        <v>1002</v>
      </c>
      <c r="W260" s="34" t="s">
        <v>83</v>
      </c>
      <c r="X260" s="31"/>
      <c r="Y260" s="34" t="s">
        <v>1003</v>
      </c>
      <c r="Z260" s="34" t="s">
        <v>1004</v>
      </c>
      <c r="AA260" s="34" t="s">
        <v>309</v>
      </c>
      <c r="AB260" s="34" t="s">
        <v>1615</v>
      </c>
      <c r="AC260" s="34" t="s">
        <v>85</v>
      </c>
      <c r="AD260" s="31"/>
      <c r="AE260" s="47" t="s">
        <v>25</v>
      </c>
      <c r="AF260" s="47" t="s">
        <v>24</v>
      </c>
      <c r="AG260" s="47" t="s">
        <v>25</v>
      </c>
      <c r="AH260" s="48" t="str">
        <f t="shared" si="4"/>
        <v>No Crítico</v>
      </c>
      <c r="AI260" s="46"/>
      <c r="AJ260" s="37" t="str">
        <f>IF(AE260=Clasificación!$B$9,Clasificación!$C$9,IF(AE260=Clasificación!$B$10,Clasificación!$C$10,IF(OR(AE260=Clasificación!$B$11,AE260=Clasificación!$C$11),Clasificación!$C$11,"Por clasificar")))</f>
        <v>Pública Clasificada</v>
      </c>
      <c r="AK260" s="37" t="str">
        <f>IF(OR(AF260=Clasificación!$B$15,AF260=Clasificación!$B$16),Clasificación!$C$15,IF(AF260=Clasificación!$B$17,Clasificación!$C$17,"Por clasificar"))</f>
        <v>No Crítica</v>
      </c>
      <c r="AL260" s="37" t="str">
        <f>IF(OR(AG260=Clasificación!$B$22,AG260=Clasificación!$B$23),Clasificación!$C$22,IF(AG260=Clasificación!$B$24,Clasificación!$C$24,"Por clasificar"))</f>
        <v>Crítica</v>
      </c>
    </row>
    <row r="261" spans="1:38" ht="78.75" x14ac:dyDescent="0.2">
      <c r="A261" s="154"/>
      <c r="B261" s="34">
        <v>253</v>
      </c>
      <c r="C261" s="34" t="s">
        <v>642</v>
      </c>
      <c r="D261" s="34" t="s">
        <v>3146</v>
      </c>
      <c r="E261" s="34" t="s">
        <v>1456</v>
      </c>
      <c r="F261" s="44" t="str">
        <f>+VLOOKUP(G261,Inventario!B255:$D$10000,2,FALSE)</f>
        <v>AC253</v>
      </c>
      <c r="G261" s="35" t="s">
        <v>832</v>
      </c>
      <c r="H261" s="45" t="str">
        <f>+VLOOKUP(G261,Inventario!B255:$E$10000,3,FALSE)</f>
        <v>Resolución mediante la cual la segunda instancia estudia el recurso interpuesto por los sujetos procesales y emite fallo sea confirmando o revocando total o parcialmente, cuyo valor documental es de carácter administrativo, legal y/o jurídico.</v>
      </c>
      <c r="I261" s="35" t="s">
        <v>1493</v>
      </c>
      <c r="J261" s="34" t="s">
        <v>2499</v>
      </c>
      <c r="K261" s="34" t="s">
        <v>2542</v>
      </c>
      <c r="L261" s="45" t="str">
        <f>+VLOOKUP(G261,Inventario!B255:$E$10000,4,FALSE)</f>
        <v>Datos/información</v>
      </c>
      <c r="M261" s="44" t="s">
        <v>97</v>
      </c>
      <c r="N261" s="46"/>
      <c r="O261" s="34" t="s">
        <v>96</v>
      </c>
      <c r="P261" s="34" t="s">
        <v>97</v>
      </c>
      <c r="Q261" s="34" t="s">
        <v>96</v>
      </c>
      <c r="R261" s="34" t="s">
        <v>97</v>
      </c>
      <c r="S261" s="34" t="s">
        <v>81</v>
      </c>
      <c r="T261" s="46"/>
      <c r="U261" s="34" t="s">
        <v>82</v>
      </c>
      <c r="V261" s="34" t="s">
        <v>1002</v>
      </c>
      <c r="W261" s="34" t="s">
        <v>83</v>
      </c>
      <c r="X261" s="31"/>
      <c r="Y261" s="34" t="s">
        <v>1003</v>
      </c>
      <c r="Z261" s="34" t="s">
        <v>1004</v>
      </c>
      <c r="AA261" s="34" t="s">
        <v>309</v>
      </c>
      <c r="AB261" s="34" t="s">
        <v>1615</v>
      </c>
      <c r="AC261" s="34" t="s">
        <v>85</v>
      </c>
      <c r="AD261" s="31"/>
      <c r="AE261" s="47" t="s">
        <v>25</v>
      </c>
      <c r="AF261" s="47" t="s">
        <v>24</v>
      </c>
      <c r="AG261" s="47" t="s">
        <v>25</v>
      </c>
      <c r="AH261" s="48" t="str">
        <f t="shared" si="4"/>
        <v>No Crítico</v>
      </c>
      <c r="AI261" s="46"/>
      <c r="AJ261" s="37" t="str">
        <f>IF(AE261=Clasificación!$B$9,Clasificación!$C$9,IF(AE261=Clasificación!$B$10,Clasificación!$C$10,IF(OR(AE261=Clasificación!$B$11,AE261=Clasificación!$C$11),Clasificación!$C$11,"Por clasificar")))</f>
        <v>Pública Clasificada</v>
      </c>
      <c r="AK261" s="37" t="str">
        <f>IF(OR(AF261=Clasificación!$B$15,AF261=Clasificación!$B$16),Clasificación!$C$15,IF(AF261=Clasificación!$B$17,Clasificación!$C$17,"Por clasificar"))</f>
        <v>No Crítica</v>
      </c>
      <c r="AL261" s="37" t="str">
        <f>IF(OR(AG261=Clasificación!$B$22,AG261=Clasificación!$B$23),Clasificación!$C$22,IF(AG261=Clasificación!$B$24,Clasificación!$C$24,"Por clasificar"))</f>
        <v>Crítica</v>
      </c>
    </row>
    <row r="262" spans="1:38" ht="78.75" x14ac:dyDescent="0.2">
      <c r="A262" s="154"/>
      <c r="B262" s="34">
        <v>254</v>
      </c>
      <c r="C262" s="34" t="s">
        <v>642</v>
      </c>
      <c r="D262" s="34" t="s">
        <v>3146</v>
      </c>
      <c r="E262" s="34" t="s">
        <v>1456</v>
      </c>
      <c r="F262" s="44" t="str">
        <f>+VLOOKUP(G262,Inventario!B256:$D$10000,2,FALSE)</f>
        <v>AC254</v>
      </c>
      <c r="G262" s="35" t="s">
        <v>834</v>
      </c>
      <c r="H262" s="45" t="str">
        <f>+VLOOKUP(G262,Inventario!B256:$E$10000,3,FALSE)</f>
        <v>Acto administrativo mediante el cual se ordena ejecutar la sanción impuesta, cuyo valor documental es de carácter administrativo, legal y/o jurídico.</v>
      </c>
      <c r="I262" s="35" t="s">
        <v>1493</v>
      </c>
      <c r="J262" s="34" t="s">
        <v>2499</v>
      </c>
      <c r="K262" s="34" t="s">
        <v>2542</v>
      </c>
      <c r="L262" s="45" t="str">
        <f>+VLOOKUP(G262,Inventario!B256:$E$10000,4,FALSE)</f>
        <v>Datos/información</v>
      </c>
      <c r="M262" s="44" t="s">
        <v>97</v>
      </c>
      <c r="N262" s="46"/>
      <c r="O262" s="34" t="s">
        <v>96</v>
      </c>
      <c r="P262" s="34" t="s">
        <v>97</v>
      </c>
      <c r="Q262" s="34" t="s">
        <v>96</v>
      </c>
      <c r="R262" s="34" t="s">
        <v>97</v>
      </c>
      <c r="S262" s="34" t="s">
        <v>81</v>
      </c>
      <c r="T262" s="46"/>
      <c r="U262" s="34" t="s">
        <v>82</v>
      </c>
      <c r="V262" s="34" t="s">
        <v>1002</v>
      </c>
      <c r="W262" s="34" t="s">
        <v>83</v>
      </c>
      <c r="X262" s="31"/>
      <c r="Y262" s="34" t="s">
        <v>1003</v>
      </c>
      <c r="Z262" s="34" t="s">
        <v>1004</v>
      </c>
      <c r="AA262" s="34" t="s">
        <v>309</v>
      </c>
      <c r="AB262" s="34" t="s">
        <v>1615</v>
      </c>
      <c r="AC262" s="34" t="s">
        <v>85</v>
      </c>
      <c r="AD262" s="31"/>
      <c r="AE262" s="47" t="s">
        <v>25</v>
      </c>
      <c r="AF262" s="47" t="s">
        <v>24</v>
      </c>
      <c r="AG262" s="47" t="s">
        <v>25</v>
      </c>
      <c r="AH262" s="48" t="str">
        <f t="shared" si="4"/>
        <v>No Crítico</v>
      </c>
      <c r="AI262" s="46"/>
      <c r="AJ262" s="37" t="str">
        <f>IF(AE262=Clasificación!$B$9,Clasificación!$C$9,IF(AE262=Clasificación!$B$10,Clasificación!$C$10,IF(OR(AE262=Clasificación!$B$11,AE262=Clasificación!$C$11),Clasificación!$C$11,"Por clasificar")))</f>
        <v>Pública Clasificada</v>
      </c>
      <c r="AK262" s="37" t="str">
        <f>IF(OR(AF262=Clasificación!$B$15,AF262=Clasificación!$B$16),Clasificación!$C$15,IF(AF262=Clasificación!$B$17,Clasificación!$C$17,"Por clasificar"))</f>
        <v>No Crítica</v>
      </c>
      <c r="AL262" s="37" t="str">
        <f>IF(OR(AG262=Clasificación!$B$22,AG262=Clasificación!$B$23),Clasificación!$C$22,IF(AG262=Clasificación!$B$24,Clasificación!$C$24,"Por clasificar"))</f>
        <v>Crítica</v>
      </c>
    </row>
    <row r="263" spans="1:38" ht="78.75" x14ac:dyDescent="0.2">
      <c r="A263" s="154"/>
      <c r="B263" s="34">
        <v>255</v>
      </c>
      <c r="C263" s="34" t="s">
        <v>642</v>
      </c>
      <c r="D263" s="34" t="s">
        <v>3146</v>
      </c>
      <c r="E263" s="34" t="s">
        <v>1457</v>
      </c>
      <c r="F263" s="44" t="str">
        <f>+VLOOKUP(G263,Inventario!B257:$D$10000,2,FALSE)</f>
        <v>AC255</v>
      </c>
      <c r="G263" s="35" t="s">
        <v>836</v>
      </c>
      <c r="H263" s="45" t="str">
        <f>+VLOOKUP(G263,Inventario!B257:$E$10000,3,FALSE)</f>
        <v>Es uno de los mecanismos mediante los cuales se acciona o pone en movimiento el aparato disciplinario, contempladas en el artículo 69 del C.D.U., y constituye un supuesto de reclamación, denuncia o crítica de la actuación administrativa, , cuyo valor documental es de carácter administrativo, legal y/o jurídico.</v>
      </c>
      <c r="I263" s="35" t="s">
        <v>1493</v>
      </c>
      <c r="J263" s="34" t="s">
        <v>2499</v>
      </c>
      <c r="K263" s="34" t="s">
        <v>2543</v>
      </c>
      <c r="L263" s="45" t="str">
        <f>+VLOOKUP(G263,Inventario!B257:$E$10000,4,FALSE)</f>
        <v>Datos/información</v>
      </c>
      <c r="M263" s="44" t="s">
        <v>97</v>
      </c>
      <c r="N263" s="46"/>
      <c r="O263" s="34" t="s">
        <v>96</v>
      </c>
      <c r="P263" s="34" t="s">
        <v>97</v>
      </c>
      <c r="Q263" s="34" t="s">
        <v>96</v>
      </c>
      <c r="R263" s="34" t="s">
        <v>97</v>
      </c>
      <c r="S263" s="34" t="s">
        <v>81</v>
      </c>
      <c r="T263" s="46"/>
      <c r="U263" s="34" t="s">
        <v>82</v>
      </c>
      <c r="V263" s="34" t="s">
        <v>1002</v>
      </c>
      <c r="W263" s="34" t="s">
        <v>83</v>
      </c>
      <c r="X263" s="31"/>
      <c r="Y263" s="34" t="s">
        <v>1003</v>
      </c>
      <c r="Z263" s="34" t="s">
        <v>1004</v>
      </c>
      <c r="AA263" s="34" t="s">
        <v>309</v>
      </c>
      <c r="AB263" s="34" t="s">
        <v>1615</v>
      </c>
      <c r="AC263" s="34" t="s">
        <v>85</v>
      </c>
      <c r="AD263" s="31"/>
      <c r="AE263" s="47" t="s">
        <v>25</v>
      </c>
      <c r="AF263" s="47" t="s">
        <v>24</v>
      </c>
      <c r="AG263" s="47" t="s">
        <v>25</v>
      </c>
      <c r="AH263" s="48" t="str">
        <f t="shared" si="4"/>
        <v>No Crítico</v>
      </c>
      <c r="AI263" s="46"/>
      <c r="AJ263" s="37" t="str">
        <f>IF(AE263=Clasificación!$B$9,Clasificación!$C$9,IF(AE263=Clasificación!$B$10,Clasificación!$C$10,IF(OR(AE263=Clasificación!$B$11,AE263=Clasificación!$C$11),Clasificación!$C$11,"Por clasificar")))</f>
        <v>Pública Clasificada</v>
      </c>
      <c r="AK263" s="37" t="str">
        <f>IF(OR(AF263=Clasificación!$B$15,AF263=Clasificación!$B$16),Clasificación!$C$15,IF(AF263=Clasificación!$B$17,Clasificación!$C$17,"Por clasificar"))</f>
        <v>No Crítica</v>
      </c>
      <c r="AL263" s="37" t="str">
        <f>IF(OR(AG263=Clasificación!$B$22,AG263=Clasificación!$B$23),Clasificación!$C$22,IF(AG263=Clasificación!$B$24,Clasificación!$C$24,"Por clasificar"))</f>
        <v>Crítica</v>
      </c>
    </row>
    <row r="264" spans="1:38" ht="78.75" x14ac:dyDescent="0.2">
      <c r="A264" s="154"/>
      <c r="B264" s="34">
        <v>256</v>
      </c>
      <c r="C264" s="34" t="s">
        <v>642</v>
      </c>
      <c r="D264" s="34" t="s">
        <v>3146</v>
      </c>
      <c r="E264" s="34" t="s">
        <v>1457</v>
      </c>
      <c r="F264" s="44" t="str">
        <f>+VLOOKUP(G264,Inventario!B258:$D$10000,2,FALSE)</f>
        <v>AC256</v>
      </c>
      <c r="G264" s="35" t="s">
        <v>838</v>
      </c>
      <c r="H264" s="45" t="str">
        <f>+VLOOKUP(G264,Inventario!B258:$E$10000,3,FALSE)</f>
        <v>Documento que da constancia del reparto realizado por el jefe de oficina de forma equitativa entre los profesionales del área, este se hace el ultimo día de cada mes o de acuerdo a las necesidades de cada caso,  cuyo valor documental es de carácter administrativo, legal y/o jurídico.</v>
      </c>
      <c r="I264" s="35" t="s">
        <v>1493</v>
      </c>
      <c r="J264" s="34" t="s">
        <v>2499</v>
      </c>
      <c r="K264" s="34" t="s">
        <v>2543</v>
      </c>
      <c r="L264" s="45" t="str">
        <f>+VLOOKUP(G264,Inventario!B258:$E$10000,4,FALSE)</f>
        <v>Datos/información</v>
      </c>
      <c r="M264" s="44" t="s">
        <v>97</v>
      </c>
      <c r="N264" s="46"/>
      <c r="O264" s="34" t="s">
        <v>96</v>
      </c>
      <c r="P264" s="34" t="s">
        <v>97</v>
      </c>
      <c r="Q264" s="34" t="s">
        <v>96</v>
      </c>
      <c r="R264" s="34" t="s">
        <v>97</v>
      </c>
      <c r="S264" s="34" t="s">
        <v>81</v>
      </c>
      <c r="T264" s="46"/>
      <c r="U264" s="34" t="s">
        <v>82</v>
      </c>
      <c r="V264" s="34" t="s">
        <v>1002</v>
      </c>
      <c r="W264" s="34" t="s">
        <v>83</v>
      </c>
      <c r="X264" s="31"/>
      <c r="Y264" s="34" t="s">
        <v>1003</v>
      </c>
      <c r="Z264" s="34" t="s">
        <v>1004</v>
      </c>
      <c r="AA264" s="34" t="s">
        <v>309</v>
      </c>
      <c r="AB264" s="34" t="s">
        <v>1615</v>
      </c>
      <c r="AC264" s="34" t="s">
        <v>85</v>
      </c>
      <c r="AD264" s="31"/>
      <c r="AE264" s="47" t="s">
        <v>25</v>
      </c>
      <c r="AF264" s="47" t="s">
        <v>24</v>
      </c>
      <c r="AG264" s="47" t="s">
        <v>25</v>
      </c>
      <c r="AH264" s="48" t="str">
        <f t="shared" ref="AH264:AH327" si="5">IF( OR(AE264="Alto",AF264="Alto",AG264="Alto"),"Crítico","No Crítico")</f>
        <v>No Crítico</v>
      </c>
      <c r="AI264" s="46"/>
      <c r="AJ264" s="37" t="str">
        <f>IF(AE264=Clasificación!$B$9,Clasificación!$C$9,IF(AE264=Clasificación!$B$10,Clasificación!$C$10,IF(OR(AE264=Clasificación!$B$11,AE264=Clasificación!$C$11),Clasificación!$C$11,"Por clasificar")))</f>
        <v>Pública Clasificada</v>
      </c>
      <c r="AK264" s="37" t="str">
        <f>IF(OR(AF264=Clasificación!$B$15,AF264=Clasificación!$B$16),Clasificación!$C$15,IF(AF264=Clasificación!$B$17,Clasificación!$C$17,"Por clasificar"))</f>
        <v>No Crítica</v>
      </c>
      <c r="AL264" s="37" t="str">
        <f>IF(OR(AG264=Clasificación!$B$22,AG264=Clasificación!$B$23),Clasificación!$C$22,IF(AG264=Clasificación!$B$24,Clasificación!$C$24,"Por clasificar"))</f>
        <v>Crítica</v>
      </c>
    </row>
    <row r="265" spans="1:38" ht="78.75" x14ac:dyDescent="0.2">
      <c r="A265" s="154"/>
      <c r="B265" s="34">
        <v>257</v>
      </c>
      <c r="C265" s="34" t="s">
        <v>642</v>
      </c>
      <c r="D265" s="34" t="s">
        <v>3146</v>
      </c>
      <c r="E265" s="34" t="s">
        <v>1457</v>
      </c>
      <c r="F265" s="44" t="str">
        <f>+VLOOKUP(G265,Inventario!B259:$D$10000,2,FALSE)</f>
        <v>AC257</v>
      </c>
      <c r="G265" s="35" t="s">
        <v>840</v>
      </c>
      <c r="H265" s="45" t="str">
        <f>+VLOOKUP(G265,Inventario!B259:$E$10000,3,FALSE)</f>
        <v>Acto administrativo que decide que los hechos denunciados son disciplinariamente irrelevantes, los cuales no dan lugar a la apertura de un proceso de investigación, cuyo valor documental es de carácter administrativo, legal y/o jurídico.</v>
      </c>
      <c r="I265" s="35" t="s">
        <v>1493</v>
      </c>
      <c r="J265" s="34" t="s">
        <v>2499</v>
      </c>
      <c r="K265" s="34" t="s">
        <v>2543</v>
      </c>
      <c r="L265" s="45" t="str">
        <f>+VLOOKUP(G265,Inventario!B259:$E$10000,4,FALSE)</f>
        <v>Datos/información</v>
      </c>
      <c r="M265" s="44" t="s">
        <v>97</v>
      </c>
      <c r="N265" s="46"/>
      <c r="O265" s="34" t="s">
        <v>96</v>
      </c>
      <c r="P265" s="34" t="s">
        <v>97</v>
      </c>
      <c r="Q265" s="34" t="s">
        <v>96</v>
      </c>
      <c r="R265" s="34" t="s">
        <v>97</v>
      </c>
      <c r="S265" s="34" t="s">
        <v>81</v>
      </c>
      <c r="T265" s="46"/>
      <c r="U265" s="34" t="s">
        <v>82</v>
      </c>
      <c r="V265" s="34" t="s">
        <v>1002</v>
      </c>
      <c r="W265" s="34" t="s">
        <v>83</v>
      </c>
      <c r="X265" s="31"/>
      <c r="Y265" s="34" t="s">
        <v>1003</v>
      </c>
      <c r="Z265" s="34" t="s">
        <v>1004</v>
      </c>
      <c r="AA265" s="34" t="s">
        <v>309</v>
      </c>
      <c r="AB265" s="34" t="s">
        <v>1615</v>
      </c>
      <c r="AC265" s="34" t="s">
        <v>85</v>
      </c>
      <c r="AD265" s="31"/>
      <c r="AE265" s="47" t="s">
        <v>25</v>
      </c>
      <c r="AF265" s="47" t="s">
        <v>24</v>
      </c>
      <c r="AG265" s="47" t="s">
        <v>25</v>
      </c>
      <c r="AH265" s="48" t="str">
        <f t="shared" si="5"/>
        <v>No Crítico</v>
      </c>
      <c r="AI265" s="46"/>
      <c r="AJ265" s="37" t="str">
        <f>IF(AE265=Clasificación!$B$9,Clasificación!$C$9,IF(AE265=Clasificación!$B$10,Clasificación!$C$10,IF(OR(AE265=Clasificación!$B$11,AE265=Clasificación!$C$11),Clasificación!$C$11,"Por clasificar")))</f>
        <v>Pública Clasificada</v>
      </c>
      <c r="AK265" s="37" t="str">
        <f>IF(OR(AF265=Clasificación!$B$15,AF265=Clasificación!$B$16),Clasificación!$C$15,IF(AF265=Clasificación!$B$17,Clasificación!$C$17,"Por clasificar"))</f>
        <v>No Crítica</v>
      </c>
      <c r="AL265" s="37" t="str">
        <f>IF(OR(AG265=Clasificación!$B$22,AG265=Clasificación!$B$23),Clasificación!$C$22,IF(AG265=Clasificación!$B$24,Clasificación!$C$24,"Por clasificar"))</f>
        <v>Crítica</v>
      </c>
    </row>
    <row r="266" spans="1:38" ht="78.75" x14ac:dyDescent="0.2">
      <c r="A266" s="154"/>
      <c r="B266" s="34">
        <v>258</v>
      </c>
      <c r="C266" s="34" t="s">
        <v>642</v>
      </c>
      <c r="D266" s="34" t="s">
        <v>3146</v>
      </c>
      <c r="E266" s="34" t="s">
        <v>1457</v>
      </c>
      <c r="F266" s="44" t="str">
        <f>+VLOOKUP(G266,Inventario!B260:$D$10000,2,FALSE)</f>
        <v>AC258</v>
      </c>
      <c r="G266" s="35" t="s">
        <v>841</v>
      </c>
      <c r="H266" s="45" t="str">
        <f>+VLOOKUP(G266,Inventario!B260:$E$10000,3,FALSE)</f>
        <v>Acto Administrativo que decide remitir el trámite por competencia externa o interna, de conformidad con el artículo 21 del Código de Procedimiento Administrativo y de lo Contencioso Administrativo,  cuyo valor documental es de carácter administrativo, legal y/o jurídico.</v>
      </c>
      <c r="I266" s="35" t="s">
        <v>1493</v>
      </c>
      <c r="J266" s="34" t="s">
        <v>2499</v>
      </c>
      <c r="K266" s="34" t="s">
        <v>2543</v>
      </c>
      <c r="L266" s="45" t="str">
        <f>+VLOOKUP(G266,Inventario!B260:$E$10000,4,FALSE)</f>
        <v>Datos/información</v>
      </c>
      <c r="M266" s="44" t="s">
        <v>97</v>
      </c>
      <c r="N266" s="46"/>
      <c r="O266" s="34" t="s">
        <v>96</v>
      </c>
      <c r="P266" s="34" t="s">
        <v>97</v>
      </c>
      <c r="Q266" s="34" t="s">
        <v>96</v>
      </c>
      <c r="R266" s="34" t="s">
        <v>97</v>
      </c>
      <c r="S266" s="34" t="s">
        <v>81</v>
      </c>
      <c r="T266" s="46"/>
      <c r="U266" s="34" t="s">
        <v>82</v>
      </c>
      <c r="V266" s="34" t="s">
        <v>1002</v>
      </c>
      <c r="W266" s="34" t="s">
        <v>83</v>
      </c>
      <c r="X266" s="31"/>
      <c r="Y266" s="34" t="s">
        <v>1003</v>
      </c>
      <c r="Z266" s="34" t="s">
        <v>1004</v>
      </c>
      <c r="AA266" s="34" t="s">
        <v>309</v>
      </c>
      <c r="AB266" s="34" t="s">
        <v>1615</v>
      </c>
      <c r="AC266" s="34" t="s">
        <v>85</v>
      </c>
      <c r="AD266" s="31"/>
      <c r="AE266" s="47" t="s">
        <v>25</v>
      </c>
      <c r="AF266" s="47" t="s">
        <v>24</v>
      </c>
      <c r="AG266" s="47" t="s">
        <v>25</v>
      </c>
      <c r="AH266" s="48" t="str">
        <f t="shared" si="5"/>
        <v>No Crítico</v>
      </c>
      <c r="AI266" s="46"/>
      <c r="AJ266" s="37" t="str">
        <f>IF(AE266=Clasificación!$B$9,Clasificación!$C$9,IF(AE266=Clasificación!$B$10,Clasificación!$C$10,IF(OR(AE266=Clasificación!$B$11,AE266=Clasificación!$C$11),Clasificación!$C$11,"Por clasificar")))</f>
        <v>Pública Clasificada</v>
      </c>
      <c r="AK266" s="37" t="str">
        <f>IF(OR(AF266=Clasificación!$B$15,AF266=Clasificación!$B$16),Clasificación!$C$15,IF(AF266=Clasificación!$B$17,Clasificación!$C$17,"Por clasificar"))</f>
        <v>No Crítica</v>
      </c>
      <c r="AL266" s="37" t="str">
        <f>IF(OR(AG266=Clasificación!$B$22,AG266=Clasificación!$B$23),Clasificación!$C$22,IF(AG266=Clasificación!$B$24,Clasificación!$C$24,"Por clasificar"))</f>
        <v>Crítica</v>
      </c>
    </row>
    <row r="267" spans="1:38" ht="78.75" x14ac:dyDescent="0.2">
      <c r="A267" s="154"/>
      <c r="B267" s="34">
        <v>259</v>
      </c>
      <c r="C267" s="34" t="s">
        <v>642</v>
      </c>
      <c r="D267" s="34" t="s">
        <v>3146</v>
      </c>
      <c r="E267" s="34" t="s">
        <v>1457</v>
      </c>
      <c r="F267" s="44" t="str">
        <f>+VLOOKUP(G267,Inventario!B261:$D$10000,2,FALSE)</f>
        <v>AC259</v>
      </c>
      <c r="G267" s="35" t="s">
        <v>843</v>
      </c>
      <c r="H267" s="45" t="str">
        <f>+VLOOKUP(G267,Inventario!B261:$E$10000,3,FALSE)</f>
        <v>Acto administrativo que decide dar inicio a las averiguaciones preliminares, con el fin de verificar la ocurrencia de la conducta y establecer el responsable,  cuyo valor documental es de carácter administrativo, legal y/o jurídico.</v>
      </c>
      <c r="I267" s="35" t="s">
        <v>1005</v>
      </c>
      <c r="J267" s="34" t="s">
        <v>2499</v>
      </c>
      <c r="K267" s="34" t="s">
        <v>2543</v>
      </c>
      <c r="L267" s="45" t="str">
        <f>+VLOOKUP(G267,Inventario!B261:$E$10000,4,FALSE)</f>
        <v>Datos/información</v>
      </c>
      <c r="M267" s="44" t="s">
        <v>97</v>
      </c>
      <c r="N267" s="46"/>
      <c r="O267" s="34" t="s">
        <v>96</v>
      </c>
      <c r="P267" s="34" t="s">
        <v>97</v>
      </c>
      <c r="Q267" s="34" t="s">
        <v>96</v>
      </c>
      <c r="R267" s="34" t="s">
        <v>97</v>
      </c>
      <c r="S267" s="34" t="s">
        <v>81</v>
      </c>
      <c r="T267" s="46"/>
      <c r="U267" s="34" t="s">
        <v>82</v>
      </c>
      <c r="V267" s="34" t="s">
        <v>1002</v>
      </c>
      <c r="W267" s="34" t="s">
        <v>83</v>
      </c>
      <c r="X267" s="31"/>
      <c r="Y267" s="34" t="s">
        <v>1003</v>
      </c>
      <c r="Z267" s="34" t="s">
        <v>1004</v>
      </c>
      <c r="AA267" s="34" t="s">
        <v>309</v>
      </c>
      <c r="AB267" s="34" t="s">
        <v>1615</v>
      </c>
      <c r="AC267" s="34" t="s">
        <v>85</v>
      </c>
      <c r="AD267" s="31"/>
      <c r="AE267" s="47" t="s">
        <v>25</v>
      </c>
      <c r="AF267" s="47" t="s">
        <v>24</v>
      </c>
      <c r="AG267" s="47" t="s">
        <v>25</v>
      </c>
      <c r="AH267" s="48" t="str">
        <f t="shared" si="5"/>
        <v>No Crítico</v>
      </c>
      <c r="AI267" s="46"/>
      <c r="AJ267" s="37" t="str">
        <f>IF(AE267=Clasificación!$B$9,Clasificación!$C$9,IF(AE267=Clasificación!$B$10,Clasificación!$C$10,IF(OR(AE267=Clasificación!$B$11,AE267=Clasificación!$C$11),Clasificación!$C$11,"Por clasificar")))</f>
        <v>Pública Clasificada</v>
      </c>
      <c r="AK267" s="37" t="str">
        <f>IF(OR(AF267=Clasificación!$B$15,AF267=Clasificación!$B$16),Clasificación!$C$15,IF(AF267=Clasificación!$B$17,Clasificación!$C$17,"Por clasificar"))</f>
        <v>No Crítica</v>
      </c>
      <c r="AL267" s="37" t="str">
        <f>IF(OR(AG267=Clasificación!$B$22,AG267=Clasificación!$B$23),Clasificación!$C$22,IF(AG267=Clasificación!$B$24,Clasificación!$C$24,"Por clasificar"))</f>
        <v>Crítica</v>
      </c>
    </row>
    <row r="268" spans="1:38" ht="78.75" x14ac:dyDescent="0.2">
      <c r="A268" s="154"/>
      <c r="B268" s="34">
        <v>260</v>
      </c>
      <c r="C268" s="34" t="s">
        <v>642</v>
      </c>
      <c r="D268" s="34" t="s">
        <v>3146</v>
      </c>
      <c r="E268" s="34" t="s">
        <v>1457</v>
      </c>
      <c r="F268" s="44" t="str">
        <f>+VLOOKUP(G268,Inventario!B262:$D$10000,2,FALSE)</f>
        <v>AC260</v>
      </c>
      <c r="G268" s="35" t="s">
        <v>845</v>
      </c>
      <c r="H268" s="45" t="str">
        <f>+VLOOKUP(G268,Inventario!B262:$E$10000,3,FALSE)</f>
        <v>Acto administrativo que decide ordenar la apertura de investigación Disciplinaria contra los funcionarios o ex funcionarios de la entidad, cuyo valor documental es de carácter administrativo, legal y/o jurídico.</v>
      </c>
      <c r="I268" s="35" t="s">
        <v>1006</v>
      </c>
      <c r="J268" s="34" t="s">
        <v>2499</v>
      </c>
      <c r="K268" s="34" t="s">
        <v>2543</v>
      </c>
      <c r="L268" s="45" t="str">
        <f>+VLOOKUP(G268,Inventario!B262:$E$10000,4,FALSE)</f>
        <v>Datos/información</v>
      </c>
      <c r="M268" s="44" t="s">
        <v>97</v>
      </c>
      <c r="N268" s="46"/>
      <c r="O268" s="34" t="s">
        <v>96</v>
      </c>
      <c r="P268" s="34" t="s">
        <v>97</v>
      </c>
      <c r="Q268" s="34" t="s">
        <v>96</v>
      </c>
      <c r="R268" s="34" t="s">
        <v>97</v>
      </c>
      <c r="S268" s="34" t="s">
        <v>81</v>
      </c>
      <c r="T268" s="46"/>
      <c r="U268" s="34" t="s">
        <v>82</v>
      </c>
      <c r="V268" s="34" t="s">
        <v>1002</v>
      </c>
      <c r="W268" s="34" t="s">
        <v>83</v>
      </c>
      <c r="X268" s="31"/>
      <c r="Y268" s="34" t="s">
        <v>1003</v>
      </c>
      <c r="Z268" s="34" t="s">
        <v>1004</v>
      </c>
      <c r="AA268" s="34" t="s">
        <v>309</v>
      </c>
      <c r="AB268" s="34" t="s">
        <v>1615</v>
      </c>
      <c r="AC268" s="34" t="s">
        <v>85</v>
      </c>
      <c r="AD268" s="31"/>
      <c r="AE268" s="47" t="s">
        <v>25</v>
      </c>
      <c r="AF268" s="47" t="s">
        <v>24</v>
      </c>
      <c r="AG268" s="47" t="s">
        <v>25</v>
      </c>
      <c r="AH268" s="48" t="str">
        <f t="shared" si="5"/>
        <v>No Crítico</v>
      </c>
      <c r="AI268" s="46"/>
      <c r="AJ268" s="37" t="str">
        <f>IF(AE268=Clasificación!$B$9,Clasificación!$C$9,IF(AE268=Clasificación!$B$10,Clasificación!$C$10,IF(OR(AE268=Clasificación!$B$11,AE268=Clasificación!$C$11),Clasificación!$C$11,"Por clasificar")))</f>
        <v>Pública Clasificada</v>
      </c>
      <c r="AK268" s="37" t="str">
        <f>IF(OR(AF268=Clasificación!$B$15,AF268=Clasificación!$B$16),Clasificación!$C$15,IF(AF268=Clasificación!$B$17,Clasificación!$C$17,"Por clasificar"))</f>
        <v>No Crítica</v>
      </c>
      <c r="AL268" s="37" t="str">
        <f>IF(OR(AG268=Clasificación!$B$22,AG268=Clasificación!$B$23),Clasificación!$C$22,IF(AG268=Clasificación!$B$24,Clasificación!$C$24,"Por clasificar"))</f>
        <v>Crítica</v>
      </c>
    </row>
    <row r="269" spans="1:38" ht="78.75" x14ac:dyDescent="0.2">
      <c r="A269" s="154"/>
      <c r="B269" s="34">
        <v>261</v>
      </c>
      <c r="C269" s="34" t="s">
        <v>642</v>
      </c>
      <c r="D269" s="34" t="s">
        <v>3146</v>
      </c>
      <c r="E269" s="34" t="s">
        <v>1457</v>
      </c>
      <c r="F269" s="44" t="str">
        <f>+VLOOKUP(G269,Inventario!B263:$D$10000,2,FALSE)</f>
        <v>AC261</v>
      </c>
      <c r="G269" s="35" t="s">
        <v>846</v>
      </c>
      <c r="H269" s="45" t="str">
        <f>+VLOOKUP(G269,Inventario!B263:$E$10000,3,FALSE)</f>
        <v>Forma de citación al implicado con el fin de que comparezca a notificarse personalmente de alguna providencia,  con la salvedad que de no presentarse procede a notificación por Edicto, de acuerdo con lo establecido por los artículos 101 y 107 de la Ley 734 de 2002,  cuyo valor documental es de carácter administrativo, legal y/o jurídico.</v>
      </c>
      <c r="I269" s="35"/>
      <c r="J269" s="34" t="s">
        <v>2499</v>
      </c>
      <c r="K269" s="34" t="s">
        <v>2543</v>
      </c>
      <c r="L269" s="45" t="str">
        <f>+VLOOKUP(G269,Inventario!B263:$E$10000,4,FALSE)</f>
        <v>Datos/información</v>
      </c>
      <c r="M269" s="44" t="s">
        <v>97</v>
      </c>
      <c r="N269" s="46"/>
      <c r="O269" s="34" t="s">
        <v>96</v>
      </c>
      <c r="P269" s="34" t="s">
        <v>97</v>
      </c>
      <c r="Q269" s="34" t="s">
        <v>96</v>
      </c>
      <c r="R269" s="34" t="s">
        <v>97</v>
      </c>
      <c r="S269" s="34" t="s">
        <v>81</v>
      </c>
      <c r="T269" s="46"/>
      <c r="U269" s="34" t="s">
        <v>82</v>
      </c>
      <c r="V269" s="34" t="s">
        <v>1002</v>
      </c>
      <c r="W269" s="34" t="s">
        <v>83</v>
      </c>
      <c r="X269" s="31"/>
      <c r="Y269" s="34" t="s">
        <v>1003</v>
      </c>
      <c r="Z269" s="34" t="s">
        <v>1004</v>
      </c>
      <c r="AA269" s="34" t="s">
        <v>309</v>
      </c>
      <c r="AB269" s="34" t="s">
        <v>1615</v>
      </c>
      <c r="AC269" s="34" t="s">
        <v>85</v>
      </c>
      <c r="AD269" s="31"/>
      <c r="AE269" s="47" t="s">
        <v>25</v>
      </c>
      <c r="AF269" s="47" t="s">
        <v>24</v>
      </c>
      <c r="AG269" s="47" t="s">
        <v>25</v>
      </c>
      <c r="AH269" s="48" t="str">
        <f t="shared" si="5"/>
        <v>No Crítico</v>
      </c>
      <c r="AI269" s="46"/>
      <c r="AJ269" s="37" t="str">
        <f>IF(AE269=Clasificación!$B$9,Clasificación!$C$9,IF(AE269=Clasificación!$B$10,Clasificación!$C$10,IF(OR(AE269=Clasificación!$B$11,AE269=Clasificación!$C$11),Clasificación!$C$11,"Por clasificar")))</f>
        <v>Pública Clasificada</v>
      </c>
      <c r="AK269" s="37" t="str">
        <f>IF(OR(AF269=Clasificación!$B$15,AF269=Clasificación!$B$16),Clasificación!$C$15,IF(AF269=Clasificación!$B$17,Clasificación!$C$17,"Por clasificar"))</f>
        <v>No Crítica</v>
      </c>
      <c r="AL269" s="37" t="str">
        <f>IF(OR(AG269=Clasificación!$B$22,AG269=Clasificación!$B$23),Clasificación!$C$22,IF(AG269=Clasificación!$B$24,Clasificación!$C$24,"Por clasificar"))</f>
        <v>Crítica</v>
      </c>
    </row>
    <row r="270" spans="1:38" ht="78.75" x14ac:dyDescent="0.2">
      <c r="A270" s="154"/>
      <c r="B270" s="34">
        <v>262</v>
      </c>
      <c r="C270" s="34" t="s">
        <v>642</v>
      </c>
      <c r="D270" s="34" t="s">
        <v>3146</v>
      </c>
      <c r="E270" s="34" t="s">
        <v>1457</v>
      </c>
      <c r="F270" s="44" t="str">
        <f>+VLOOKUP(G270,Inventario!B264:$D$10000,2,FALSE)</f>
        <v>AC262</v>
      </c>
      <c r="G270" s="35" t="s">
        <v>848</v>
      </c>
      <c r="H270" s="45" t="str">
        <f>+VLOOKUP(G270,Inventario!B264:$E$10000,3,FALSE)</f>
        <v>Documento que se genera para notificar que se abren las indagaciones para comenzar con el proceso disciplinario, cuyo valor documental es de carácter administrativo, legal y/o jurídico.</v>
      </c>
      <c r="I270" s="35"/>
      <c r="J270" s="34" t="s">
        <v>2499</v>
      </c>
      <c r="K270" s="34" t="s">
        <v>2543</v>
      </c>
      <c r="L270" s="45" t="str">
        <f>+VLOOKUP(G270,Inventario!B264:$E$10000,4,FALSE)</f>
        <v>Datos/información</v>
      </c>
      <c r="M270" s="44" t="s">
        <v>97</v>
      </c>
      <c r="N270" s="46"/>
      <c r="O270" s="34" t="s">
        <v>96</v>
      </c>
      <c r="P270" s="34" t="s">
        <v>97</v>
      </c>
      <c r="Q270" s="34" t="s">
        <v>96</v>
      </c>
      <c r="R270" s="34" t="s">
        <v>97</v>
      </c>
      <c r="S270" s="34" t="s">
        <v>81</v>
      </c>
      <c r="T270" s="46"/>
      <c r="U270" s="34" t="s">
        <v>82</v>
      </c>
      <c r="V270" s="34" t="s">
        <v>1002</v>
      </c>
      <c r="W270" s="34" t="s">
        <v>83</v>
      </c>
      <c r="X270" s="31"/>
      <c r="Y270" s="34" t="s">
        <v>1003</v>
      </c>
      <c r="Z270" s="34" t="s">
        <v>1004</v>
      </c>
      <c r="AA270" s="34" t="s">
        <v>309</v>
      </c>
      <c r="AB270" s="34" t="s">
        <v>1615</v>
      </c>
      <c r="AC270" s="34" t="s">
        <v>85</v>
      </c>
      <c r="AD270" s="31"/>
      <c r="AE270" s="47" t="s">
        <v>25</v>
      </c>
      <c r="AF270" s="47" t="s">
        <v>24</v>
      </c>
      <c r="AG270" s="47" t="s">
        <v>25</v>
      </c>
      <c r="AH270" s="48" t="str">
        <f t="shared" si="5"/>
        <v>No Crítico</v>
      </c>
      <c r="AI270" s="46"/>
      <c r="AJ270" s="37" t="str">
        <f>IF(AE270=Clasificación!$B$9,Clasificación!$C$9,IF(AE270=Clasificación!$B$10,Clasificación!$C$10,IF(OR(AE270=Clasificación!$B$11,AE270=Clasificación!$C$11),Clasificación!$C$11,"Por clasificar")))</f>
        <v>Pública Clasificada</v>
      </c>
      <c r="AK270" s="37" t="str">
        <f>IF(OR(AF270=Clasificación!$B$15,AF270=Clasificación!$B$16),Clasificación!$C$15,IF(AF270=Clasificación!$B$17,Clasificación!$C$17,"Por clasificar"))</f>
        <v>No Crítica</v>
      </c>
      <c r="AL270" s="37" t="str">
        <f>IF(OR(AG270=Clasificación!$B$22,AG270=Clasificación!$B$23),Clasificación!$C$22,IF(AG270=Clasificación!$B$24,Clasificación!$C$24,"Por clasificar"))</f>
        <v>Crítica</v>
      </c>
    </row>
    <row r="271" spans="1:38" ht="78.75" x14ac:dyDescent="0.2">
      <c r="A271" s="154"/>
      <c r="B271" s="34">
        <v>263</v>
      </c>
      <c r="C271" s="34" t="s">
        <v>642</v>
      </c>
      <c r="D271" s="34" t="s">
        <v>3146</v>
      </c>
      <c r="E271" s="34" t="s">
        <v>1457</v>
      </c>
      <c r="F271" s="44" t="str">
        <f>+VLOOKUP(G271,Inventario!B265:$D$10000,2,FALSE)</f>
        <v>AC263</v>
      </c>
      <c r="G271" s="35" t="s">
        <v>850</v>
      </c>
      <c r="H271" s="45" t="str">
        <f>+VLOOKUP(G271,Inventario!B265:$E$10000,3,FALSE)</f>
        <v>Comunicación al quejoso informando sobre la terminación del proceso iniciado conforme a la queja presentada,  cuyo valor documental es de carácter administrativo, legal y/o jurídico.</v>
      </c>
      <c r="I271" s="35"/>
      <c r="J271" s="34" t="s">
        <v>2499</v>
      </c>
      <c r="K271" s="34" t="s">
        <v>2543</v>
      </c>
      <c r="L271" s="45" t="str">
        <f>+VLOOKUP(G271,Inventario!B265:$E$10000,4,FALSE)</f>
        <v>Datos/información</v>
      </c>
      <c r="M271" s="44" t="s">
        <v>97</v>
      </c>
      <c r="N271" s="46"/>
      <c r="O271" s="34" t="s">
        <v>96</v>
      </c>
      <c r="P271" s="34" t="s">
        <v>97</v>
      </c>
      <c r="Q271" s="34" t="s">
        <v>96</v>
      </c>
      <c r="R271" s="34" t="s">
        <v>97</v>
      </c>
      <c r="S271" s="34" t="s">
        <v>81</v>
      </c>
      <c r="T271" s="46"/>
      <c r="U271" s="34" t="s">
        <v>82</v>
      </c>
      <c r="V271" s="34" t="s">
        <v>1002</v>
      </c>
      <c r="W271" s="34" t="s">
        <v>83</v>
      </c>
      <c r="X271" s="31"/>
      <c r="Y271" s="34" t="s">
        <v>1003</v>
      </c>
      <c r="Z271" s="34" t="s">
        <v>1004</v>
      </c>
      <c r="AA271" s="34" t="s">
        <v>309</v>
      </c>
      <c r="AB271" s="34" t="s">
        <v>1615</v>
      </c>
      <c r="AC271" s="34" t="s">
        <v>85</v>
      </c>
      <c r="AD271" s="31"/>
      <c r="AE271" s="47" t="s">
        <v>25</v>
      </c>
      <c r="AF271" s="47" t="s">
        <v>24</v>
      </c>
      <c r="AG271" s="47" t="s">
        <v>25</v>
      </c>
      <c r="AH271" s="48" t="str">
        <f t="shared" si="5"/>
        <v>No Crítico</v>
      </c>
      <c r="AI271" s="46"/>
      <c r="AJ271" s="37" t="str">
        <f>IF(AE271=Clasificación!$B$9,Clasificación!$C$9,IF(AE271=Clasificación!$B$10,Clasificación!$C$10,IF(OR(AE271=Clasificación!$B$11,AE271=Clasificación!$C$11),Clasificación!$C$11,"Por clasificar")))</f>
        <v>Pública Clasificada</v>
      </c>
      <c r="AK271" s="37" t="str">
        <f>IF(OR(AF271=Clasificación!$B$15,AF271=Clasificación!$B$16),Clasificación!$C$15,IF(AF271=Clasificación!$B$17,Clasificación!$C$17,"Por clasificar"))</f>
        <v>No Crítica</v>
      </c>
      <c r="AL271" s="37" t="str">
        <f>IF(OR(AG271=Clasificación!$B$22,AG271=Clasificación!$B$23),Clasificación!$C$22,IF(AG271=Clasificación!$B$24,Clasificación!$C$24,"Por clasificar"))</f>
        <v>Crítica</v>
      </c>
    </row>
    <row r="272" spans="1:38" ht="78.75" x14ac:dyDescent="0.2">
      <c r="A272" s="154"/>
      <c r="B272" s="34">
        <v>264</v>
      </c>
      <c r="C272" s="34" t="s">
        <v>642</v>
      </c>
      <c r="D272" s="34" t="s">
        <v>3146</v>
      </c>
      <c r="E272" s="34" t="s">
        <v>1457</v>
      </c>
      <c r="F272" s="44" t="str">
        <f>+VLOOKUP(G272,Inventario!B266:$D$10000,2,FALSE)</f>
        <v>AC264</v>
      </c>
      <c r="G272" s="35" t="s">
        <v>852</v>
      </c>
      <c r="H272" s="45" t="str">
        <f>+VLOOKUP(G272,Inventario!B266:$E$10000,3,FALSE)</f>
        <v>Comunicación que realiza el operador disciplinario a los sujetos procesales para informar las decisiones, cuyo valor documental es de carácter administrativo, legal y/o jurídico.</v>
      </c>
      <c r="I272" s="35" t="s">
        <v>1493</v>
      </c>
      <c r="J272" s="34" t="s">
        <v>2499</v>
      </c>
      <c r="K272" s="34" t="s">
        <v>2543</v>
      </c>
      <c r="L272" s="45" t="str">
        <f>+VLOOKUP(G272,Inventario!B266:$E$10000,4,FALSE)</f>
        <v>Datos/información</v>
      </c>
      <c r="M272" s="44" t="s">
        <v>97</v>
      </c>
      <c r="N272" s="46"/>
      <c r="O272" s="34" t="s">
        <v>96</v>
      </c>
      <c r="P272" s="34" t="s">
        <v>97</v>
      </c>
      <c r="Q272" s="34" t="s">
        <v>96</v>
      </c>
      <c r="R272" s="34" t="s">
        <v>97</v>
      </c>
      <c r="S272" s="34" t="s">
        <v>81</v>
      </c>
      <c r="T272" s="46"/>
      <c r="U272" s="34" t="s">
        <v>82</v>
      </c>
      <c r="V272" s="34" t="s">
        <v>1002</v>
      </c>
      <c r="W272" s="34" t="s">
        <v>83</v>
      </c>
      <c r="X272" s="31"/>
      <c r="Y272" s="34" t="s">
        <v>1003</v>
      </c>
      <c r="Z272" s="34" t="s">
        <v>1004</v>
      </c>
      <c r="AA272" s="34" t="s">
        <v>309</v>
      </c>
      <c r="AB272" s="34" t="s">
        <v>1615</v>
      </c>
      <c r="AC272" s="34" t="s">
        <v>85</v>
      </c>
      <c r="AD272" s="31"/>
      <c r="AE272" s="47" t="s">
        <v>25</v>
      </c>
      <c r="AF272" s="47" t="s">
        <v>24</v>
      </c>
      <c r="AG272" s="47" t="s">
        <v>25</v>
      </c>
      <c r="AH272" s="48" t="str">
        <f t="shared" si="5"/>
        <v>No Crítico</v>
      </c>
      <c r="AI272" s="46"/>
      <c r="AJ272" s="37" t="str">
        <f>IF(AE272=Clasificación!$B$9,Clasificación!$C$9,IF(AE272=Clasificación!$B$10,Clasificación!$C$10,IF(OR(AE272=Clasificación!$B$11,AE272=Clasificación!$C$11),Clasificación!$C$11,"Por clasificar")))</f>
        <v>Pública Clasificada</v>
      </c>
      <c r="AK272" s="37" t="str">
        <f>IF(OR(AF272=Clasificación!$B$15,AF272=Clasificación!$B$16),Clasificación!$C$15,IF(AF272=Clasificación!$B$17,Clasificación!$C$17,"Por clasificar"))</f>
        <v>No Crítica</v>
      </c>
      <c r="AL272" s="37" t="str">
        <f>IF(OR(AG272=Clasificación!$B$22,AG272=Clasificación!$B$23),Clasificación!$C$22,IF(AG272=Clasificación!$B$24,Clasificación!$C$24,"Por clasificar"))</f>
        <v>Crítica</v>
      </c>
    </row>
    <row r="273" spans="1:38" ht="78.75" x14ac:dyDescent="0.2">
      <c r="A273" s="154"/>
      <c r="B273" s="34">
        <v>265</v>
      </c>
      <c r="C273" s="34" t="s">
        <v>642</v>
      </c>
      <c r="D273" s="34" t="s">
        <v>3146</v>
      </c>
      <c r="E273" s="34" t="s">
        <v>1457</v>
      </c>
      <c r="F273" s="44" t="str">
        <f>+VLOOKUP(G273,Inventario!B267:$D$10000,2,FALSE)</f>
        <v>AC265</v>
      </c>
      <c r="G273" s="35" t="s">
        <v>853</v>
      </c>
      <c r="H273" s="45" t="str">
        <f>+VLOOKUP(G273,Inventario!B267:$E$10000,3,FALSE)</f>
        <v>Documento que soporta el envió y recibo de las citaciones o diligencias ejecutadas en los procesos,  cuyo valor documental es de carácter administrativo, legal y/o jurídico.</v>
      </c>
      <c r="I273" s="35" t="s">
        <v>1493</v>
      </c>
      <c r="J273" s="34" t="s">
        <v>2499</v>
      </c>
      <c r="K273" s="34" t="s">
        <v>2543</v>
      </c>
      <c r="L273" s="45" t="str">
        <f>+VLOOKUP(G273,Inventario!B267:$E$10000,4,FALSE)</f>
        <v>Datos/información</v>
      </c>
      <c r="M273" s="44" t="s">
        <v>97</v>
      </c>
      <c r="N273" s="46"/>
      <c r="O273" s="34" t="s">
        <v>96</v>
      </c>
      <c r="P273" s="34" t="s">
        <v>97</v>
      </c>
      <c r="Q273" s="34" t="s">
        <v>96</v>
      </c>
      <c r="R273" s="34" t="s">
        <v>97</v>
      </c>
      <c r="S273" s="34" t="s">
        <v>81</v>
      </c>
      <c r="T273" s="46"/>
      <c r="U273" s="34" t="s">
        <v>82</v>
      </c>
      <c r="V273" s="34" t="s">
        <v>1002</v>
      </c>
      <c r="W273" s="34" t="s">
        <v>83</v>
      </c>
      <c r="X273" s="31"/>
      <c r="Y273" s="34" t="s">
        <v>1003</v>
      </c>
      <c r="Z273" s="34" t="s">
        <v>1004</v>
      </c>
      <c r="AA273" s="34" t="s">
        <v>309</v>
      </c>
      <c r="AB273" s="34" t="s">
        <v>1615</v>
      </c>
      <c r="AC273" s="34" t="s">
        <v>85</v>
      </c>
      <c r="AD273" s="31"/>
      <c r="AE273" s="47" t="s">
        <v>25</v>
      </c>
      <c r="AF273" s="47" t="s">
        <v>24</v>
      </c>
      <c r="AG273" s="47" t="s">
        <v>25</v>
      </c>
      <c r="AH273" s="48" t="str">
        <f t="shared" si="5"/>
        <v>No Crítico</v>
      </c>
      <c r="AI273" s="46"/>
      <c r="AJ273" s="37" t="str">
        <f>IF(AE273=Clasificación!$B$9,Clasificación!$C$9,IF(AE273=Clasificación!$B$10,Clasificación!$C$10,IF(OR(AE273=Clasificación!$B$11,AE273=Clasificación!$C$11),Clasificación!$C$11,"Por clasificar")))</f>
        <v>Pública Clasificada</v>
      </c>
      <c r="AK273" s="37" t="str">
        <f>IF(OR(AF273=Clasificación!$B$15,AF273=Clasificación!$B$16),Clasificación!$C$15,IF(AF273=Clasificación!$B$17,Clasificación!$C$17,"Por clasificar"))</f>
        <v>No Crítica</v>
      </c>
      <c r="AL273" s="37" t="str">
        <f>IF(OR(AG273=Clasificación!$B$22,AG273=Clasificación!$B$23),Clasificación!$C$22,IF(AG273=Clasificación!$B$24,Clasificación!$C$24,"Por clasificar"))</f>
        <v>Crítica</v>
      </c>
    </row>
    <row r="274" spans="1:38" ht="78.75" x14ac:dyDescent="0.2">
      <c r="A274" s="154"/>
      <c r="B274" s="34">
        <v>266</v>
      </c>
      <c r="C274" s="34" t="s">
        <v>642</v>
      </c>
      <c r="D274" s="34" t="s">
        <v>3146</v>
      </c>
      <c r="E274" s="34" t="s">
        <v>1457</v>
      </c>
      <c r="F274" s="44" t="str">
        <f>+VLOOKUP(G274,Inventario!B268:$D$10000,2,FALSE)</f>
        <v>AC266</v>
      </c>
      <c r="G274" s="35" t="s">
        <v>855</v>
      </c>
      <c r="H274" s="45" t="str">
        <f>+VLOOKUP(G274,Inventario!B268:$E$10000,3,FALSE)</f>
        <v>Acto administrativo mediante el cual se decreta la practica de pruebas de oficio o a solicitud de parte, cuyo valor documental es de carácter administrativo, legal y/o jurídico.</v>
      </c>
      <c r="I274" s="35" t="s">
        <v>1007</v>
      </c>
      <c r="J274" s="34" t="s">
        <v>2499</v>
      </c>
      <c r="K274" s="34" t="s">
        <v>2543</v>
      </c>
      <c r="L274" s="45" t="str">
        <f>+VLOOKUP(G274,Inventario!B268:$E$10000,4,FALSE)</f>
        <v>Datos/información</v>
      </c>
      <c r="M274" s="44" t="s">
        <v>97</v>
      </c>
      <c r="N274" s="46"/>
      <c r="O274" s="34" t="s">
        <v>96</v>
      </c>
      <c r="P274" s="34" t="s">
        <v>97</v>
      </c>
      <c r="Q274" s="34" t="s">
        <v>96</v>
      </c>
      <c r="R274" s="34" t="s">
        <v>97</v>
      </c>
      <c r="S274" s="34" t="s">
        <v>81</v>
      </c>
      <c r="T274" s="46"/>
      <c r="U274" s="34" t="s">
        <v>82</v>
      </c>
      <c r="V274" s="34" t="s">
        <v>1002</v>
      </c>
      <c r="W274" s="34" t="s">
        <v>83</v>
      </c>
      <c r="X274" s="31"/>
      <c r="Y274" s="34" t="s">
        <v>1003</v>
      </c>
      <c r="Z274" s="34" t="s">
        <v>1004</v>
      </c>
      <c r="AA274" s="34" t="s">
        <v>309</v>
      </c>
      <c r="AB274" s="34" t="s">
        <v>1615</v>
      </c>
      <c r="AC274" s="34" t="s">
        <v>85</v>
      </c>
      <c r="AD274" s="31"/>
      <c r="AE274" s="47" t="s">
        <v>25</v>
      </c>
      <c r="AF274" s="47" t="s">
        <v>24</v>
      </c>
      <c r="AG274" s="47" t="s">
        <v>25</v>
      </c>
      <c r="AH274" s="48" t="str">
        <f t="shared" si="5"/>
        <v>No Crítico</v>
      </c>
      <c r="AI274" s="46"/>
      <c r="AJ274" s="37" t="str">
        <f>IF(AE274=Clasificación!$B$9,Clasificación!$C$9,IF(AE274=Clasificación!$B$10,Clasificación!$C$10,IF(OR(AE274=Clasificación!$B$11,AE274=Clasificación!$C$11),Clasificación!$C$11,"Por clasificar")))</f>
        <v>Pública Clasificada</v>
      </c>
      <c r="AK274" s="37" t="str">
        <f>IF(OR(AF274=Clasificación!$B$15,AF274=Clasificación!$B$16),Clasificación!$C$15,IF(AF274=Clasificación!$B$17,Clasificación!$C$17,"Por clasificar"))</f>
        <v>No Crítica</v>
      </c>
      <c r="AL274" s="37" t="str">
        <f>IF(OR(AG274=Clasificación!$B$22,AG274=Clasificación!$B$23),Clasificación!$C$22,IF(AG274=Clasificación!$B$24,Clasificación!$C$24,"Por clasificar"))</f>
        <v>Crítica</v>
      </c>
    </row>
    <row r="275" spans="1:38" ht="78.75" x14ac:dyDescent="0.2">
      <c r="A275" s="154"/>
      <c r="B275" s="34">
        <v>267</v>
      </c>
      <c r="C275" s="34" t="s">
        <v>642</v>
      </c>
      <c r="D275" s="34" t="s">
        <v>3146</v>
      </c>
      <c r="E275" s="34" t="s">
        <v>1457</v>
      </c>
      <c r="F275" s="44" t="str">
        <f>+VLOOKUP(G275,Inventario!B269:$D$10000,2,FALSE)</f>
        <v>AC267</v>
      </c>
      <c r="G275" s="35" t="s">
        <v>857</v>
      </c>
      <c r="H275" s="45" t="str">
        <f>+VLOOKUP(G275,Inventario!B269:$E$10000,3,FALSE)</f>
        <v>Acto administrativo que decide sobre la practica de pruebas solicitadas por los sujetos procesales,  cuyo valor documental es de carácter administrativo, legal y/o jurídico.</v>
      </c>
      <c r="I275" s="35" t="s">
        <v>1493</v>
      </c>
      <c r="J275" s="34" t="s">
        <v>2499</v>
      </c>
      <c r="K275" s="34" t="s">
        <v>2543</v>
      </c>
      <c r="L275" s="45" t="str">
        <f>+VLOOKUP(G275,Inventario!B269:$E$10000,4,FALSE)</f>
        <v>Datos/información</v>
      </c>
      <c r="M275" s="44" t="s">
        <v>97</v>
      </c>
      <c r="N275" s="46"/>
      <c r="O275" s="34" t="s">
        <v>96</v>
      </c>
      <c r="P275" s="34" t="s">
        <v>97</v>
      </c>
      <c r="Q275" s="34" t="s">
        <v>96</v>
      </c>
      <c r="R275" s="34" t="s">
        <v>97</v>
      </c>
      <c r="S275" s="34" t="s">
        <v>81</v>
      </c>
      <c r="T275" s="46"/>
      <c r="U275" s="34" t="s">
        <v>82</v>
      </c>
      <c r="V275" s="34" t="s">
        <v>1002</v>
      </c>
      <c r="W275" s="34" t="s">
        <v>83</v>
      </c>
      <c r="X275" s="31"/>
      <c r="Y275" s="34" t="s">
        <v>1003</v>
      </c>
      <c r="Z275" s="34" t="s">
        <v>1004</v>
      </c>
      <c r="AA275" s="34" t="s">
        <v>309</v>
      </c>
      <c r="AB275" s="34" t="s">
        <v>1615</v>
      </c>
      <c r="AC275" s="34" t="s">
        <v>85</v>
      </c>
      <c r="AD275" s="31"/>
      <c r="AE275" s="47" t="s">
        <v>25</v>
      </c>
      <c r="AF275" s="47" t="s">
        <v>24</v>
      </c>
      <c r="AG275" s="47" t="s">
        <v>25</v>
      </c>
      <c r="AH275" s="48" t="str">
        <f t="shared" si="5"/>
        <v>No Crítico</v>
      </c>
      <c r="AI275" s="46"/>
      <c r="AJ275" s="37" t="str">
        <f>IF(AE275=Clasificación!$B$9,Clasificación!$C$9,IF(AE275=Clasificación!$B$10,Clasificación!$C$10,IF(OR(AE275=Clasificación!$B$11,AE275=Clasificación!$C$11),Clasificación!$C$11,"Por clasificar")))</f>
        <v>Pública Clasificada</v>
      </c>
      <c r="AK275" s="37" t="str">
        <f>IF(OR(AF275=Clasificación!$B$15,AF275=Clasificación!$B$16),Clasificación!$C$15,IF(AF275=Clasificación!$B$17,Clasificación!$C$17,"Por clasificar"))</f>
        <v>No Crítica</v>
      </c>
      <c r="AL275" s="37" t="str">
        <f>IF(OR(AG275=Clasificación!$B$22,AG275=Clasificación!$B$23),Clasificación!$C$22,IF(AG275=Clasificación!$B$24,Clasificación!$C$24,"Por clasificar"))</f>
        <v>Crítica</v>
      </c>
    </row>
    <row r="276" spans="1:38" ht="78.75" x14ac:dyDescent="0.2">
      <c r="A276" s="154"/>
      <c r="B276" s="34">
        <v>268</v>
      </c>
      <c r="C276" s="34" t="s">
        <v>642</v>
      </c>
      <c r="D276" s="34" t="s">
        <v>3146</v>
      </c>
      <c r="E276" s="34" t="s">
        <v>1457</v>
      </c>
      <c r="F276" s="44" t="str">
        <f>+VLOOKUP(G276,Inventario!B270:$D$10000,2,FALSE)</f>
        <v>AC268</v>
      </c>
      <c r="G276" s="35" t="s">
        <v>859</v>
      </c>
      <c r="H276" s="45" t="str">
        <f>+VLOOKUP(G276,Inventario!B270:$E$10000,3,FALSE)</f>
        <v>Documento mediante el cual las partes dentro del proceso solicitan se decreten y practiquen pruebas,  cuyo valor documental es de carácter administrativo, legal y/o jurídico.</v>
      </c>
      <c r="I276" s="35" t="s">
        <v>1493</v>
      </c>
      <c r="J276" s="34" t="s">
        <v>2499</v>
      </c>
      <c r="K276" s="34" t="s">
        <v>2543</v>
      </c>
      <c r="L276" s="45" t="str">
        <f>+VLOOKUP(G276,Inventario!B270:$E$10000,4,FALSE)</f>
        <v>Datos/información</v>
      </c>
      <c r="M276" s="44" t="s">
        <v>97</v>
      </c>
      <c r="N276" s="46"/>
      <c r="O276" s="34" t="s">
        <v>96</v>
      </c>
      <c r="P276" s="34" t="s">
        <v>97</v>
      </c>
      <c r="Q276" s="34" t="s">
        <v>96</v>
      </c>
      <c r="R276" s="34" t="s">
        <v>97</v>
      </c>
      <c r="S276" s="34" t="s">
        <v>81</v>
      </c>
      <c r="T276" s="46"/>
      <c r="U276" s="34" t="s">
        <v>82</v>
      </c>
      <c r="V276" s="34" t="s">
        <v>1002</v>
      </c>
      <c r="W276" s="34" t="s">
        <v>83</v>
      </c>
      <c r="X276" s="31"/>
      <c r="Y276" s="34" t="s">
        <v>1003</v>
      </c>
      <c r="Z276" s="34" t="s">
        <v>1004</v>
      </c>
      <c r="AA276" s="34" t="s">
        <v>309</v>
      </c>
      <c r="AB276" s="34" t="s">
        <v>1615</v>
      </c>
      <c r="AC276" s="34" t="s">
        <v>85</v>
      </c>
      <c r="AD276" s="31"/>
      <c r="AE276" s="47" t="s">
        <v>25</v>
      </c>
      <c r="AF276" s="47" t="s">
        <v>24</v>
      </c>
      <c r="AG276" s="47" t="s">
        <v>25</v>
      </c>
      <c r="AH276" s="48" t="str">
        <f t="shared" si="5"/>
        <v>No Crítico</v>
      </c>
      <c r="AI276" s="46"/>
      <c r="AJ276" s="37" t="str">
        <f>IF(AE276=Clasificación!$B$9,Clasificación!$C$9,IF(AE276=Clasificación!$B$10,Clasificación!$C$10,IF(OR(AE276=Clasificación!$B$11,AE276=Clasificación!$C$11),Clasificación!$C$11,"Por clasificar")))</f>
        <v>Pública Clasificada</v>
      </c>
      <c r="AK276" s="37" t="str">
        <f>IF(OR(AF276=Clasificación!$B$15,AF276=Clasificación!$B$16),Clasificación!$C$15,IF(AF276=Clasificación!$B$17,Clasificación!$C$17,"Por clasificar"))</f>
        <v>No Crítica</v>
      </c>
      <c r="AL276" s="37" t="str">
        <f>IF(OR(AG276=Clasificación!$B$22,AG276=Clasificación!$B$23),Clasificación!$C$22,IF(AG276=Clasificación!$B$24,Clasificación!$C$24,"Por clasificar"))</f>
        <v>Crítica</v>
      </c>
    </row>
    <row r="277" spans="1:38" ht="78.75" x14ac:dyDescent="0.2">
      <c r="A277" s="154"/>
      <c r="B277" s="34">
        <v>269</v>
      </c>
      <c r="C277" s="34" t="s">
        <v>642</v>
      </c>
      <c r="D277" s="34" t="s">
        <v>3146</v>
      </c>
      <c r="E277" s="34" t="s">
        <v>1457</v>
      </c>
      <c r="F277" s="44" t="str">
        <f>+VLOOKUP(G277,Inventario!B271:$D$10000,2,FALSE)</f>
        <v>AC269</v>
      </c>
      <c r="G277" s="35" t="s">
        <v>861</v>
      </c>
      <c r="H277" s="45" t="str">
        <f>+VLOOKUP(G277,Inventario!B271:$E$10000,3,FALSE)</f>
        <v>Todo documento físico o electrónico que soporta las pruebas practicadas sea en Indagación o en Investigación, cuyo valor documental es de carácter administrativo, legal y/o jurídico.</v>
      </c>
      <c r="I277" s="35" t="s">
        <v>1493</v>
      </c>
      <c r="J277" s="34" t="s">
        <v>2499</v>
      </c>
      <c r="K277" s="34" t="s">
        <v>2543</v>
      </c>
      <c r="L277" s="45" t="str">
        <f>+VLOOKUP(G277,Inventario!B271:$E$10000,4,FALSE)</f>
        <v>Datos/información</v>
      </c>
      <c r="M277" s="44" t="s">
        <v>97</v>
      </c>
      <c r="N277" s="46"/>
      <c r="O277" s="34" t="s">
        <v>96</v>
      </c>
      <c r="P277" s="34" t="s">
        <v>97</v>
      </c>
      <c r="Q277" s="34" t="s">
        <v>96</v>
      </c>
      <c r="R277" s="34" t="s">
        <v>97</v>
      </c>
      <c r="S277" s="34" t="s">
        <v>81</v>
      </c>
      <c r="T277" s="46"/>
      <c r="U277" s="34" t="s">
        <v>82</v>
      </c>
      <c r="V277" s="34" t="s">
        <v>1002</v>
      </c>
      <c r="W277" s="34" t="s">
        <v>83</v>
      </c>
      <c r="X277" s="31"/>
      <c r="Y277" s="34" t="s">
        <v>1003</v>
      </c>
      <c r="Z277" s="34" t="s">
        <v>1004</v>
      </c>
      <c r="AA277" s="34" t="s">
        <v>309</v>
      </c>
      <c r="AB277" s="34" t="s">
        <v>1615</v>
      </c>
      <c r="AC277" s="34" t="s">
        <v>85</v>
      </c>
      <c r="AD277" s="31"/>
      <c r="AE277" s="47" t="s">
        <v>25</v>
      </c>
      <c r="AF277" s="47" t="s">
        <v>24</v>
      </c>
      <c r="AG277" s="47" t="s">
        <v>25</v>
      </c>
      <c r="AH277" s="48" t="str">
        <f t="shared" si="5"/>
        <v>No Crítico</v>
      </c>
      <c r="AI277" s="46"/>
      <c r="AJ277" s="37" t="str">
        <f>IF(AE277=Clasificación!$B$9,Clasificación!$C$9,IF(AE277=Clasificación!$B$10,Clasificación!$C$10,IF(OR(AE277=Clasificación!$B$11,AE277=Clasificación!$C$11),Clasificación!$C$11,"Por clasificar")))</f>
        <v>Pública Clasificada</v>
      </c>
      <c r="AK277" s="37" t="str">
        <f>IF(OR(AF277=Clasificación!$B$15,AF277=Clasificación!$B$16),Clasificación!$C$15,IF(AF277=Clasificación!$B$17,Clasificación!$C$17,"Por clasificar"))</f>
        <v>No Crítica</v>
      </c>
      <c r="AL277" s="37" t="str">
        <f>IF(OR(AG277=Clasificación!$B$22,AG277=Clasificación!$B$23),Clasificación!$C$22,IF(AG277=Clasificación!$B$24,Clasificación!$C$24,"Por clasificar"))</f>
        <v>Crítica</v>
      </c>
    </row>
    <row r="278" spans="1:38" ht="78.75" x14ac:dyDescent="0.2">
      <c r="A278" s="154"/>
      <c r="B278" s="34">
        <v>270</v>
      </c>
      <c r="C278" s="34" t="s">
        <v>642</v>
      </c>
      <c r="D278" s="34" t="s">
        <v>3146</v>
      </c>
      <c r="E278" s="34" t="s">
        <v>1457</v>
      </c>
      <c r="F278" s="44" t="str">
        <f>+VLOOKUP(G278,Inventario!B272:$D$10000,2,FALSE)</f>
        <v>AC270</v>
      </c>
      <c r="G278" s="35" t="s">
        <v>863</v>
      </c>
      <c r="H278" s="45" t="str">
        <f>+VLOOKUP(G278,Inventario!B272:$E$10000,3,FALSE)</f>
        <v>Documento que se levanta al momento de practicar visita a otra dependencia de la entidad con el fin de verificar los hechos investigados, cuyo valor documental es de carácter administrativo, legal y/o jurídico.</v>
      </c>
      <c r="I278" s="35" t="s">
        <v>1493</v>
      </c>
      <c r="J278" s="34" t="s">
        <v>2499</v>
      </c>
      <c r="K278" s="34" t="s">
        <v>2543</v>
      </c>
      <c r="L278" s="45" t="str">
        <f>+VLOOKUP(G278,Inventario!B272:$E$10000,4,FALSE)</f>
        <v>Datos/información</v>
      </c>
      <c r="M278" s="44" t="s">
        <v>97</v>
      </c>
      <c r="N278" s="46"/>
      <c r="O278" s="34" t="s">
        <v>96</v>
      </c>
      <c r="P278" s="34" t="s">
        <v>97</v>
      </c>
      <c r="Q278" s="34" t="s">
        <v>96</v>
      </c>
      <c r="R278" s="34" t="s">
        <v>97</v>
      </c>
      <c r="S278" s="34" t="s">
        <v>81</v>
      </c>
      <c r="T278" s="46"/>
      <c r="U278" s="34" t="s">
        <v>82</v>
      </c>
      <c r="V278" s="34" t="s">
        <v>1002</v>
      </c>
      <c r="W278" s="34" t="s">
        <v>83</v>
      </c>
      <c r="X278" s="31"/>
      <c r="Y278" s="34" t="s">
        <v>1003</v>
      </c>
      <c r="Z278" s="34" t="s">
        <v>1004</v>
      </c>
      <c r="AA278" s="34" t="s">
        <v>309</v>
      </c>
      <c r="AB278" s="34" t="s">
        <v>1615</v>
      </c>
      <c r="AC278" s="34" t="s">
        <v>85</v>
      </c>
      <c r="AD278" s="31"/>
      <c r="AE278" s="47" t="s">
        <v>25</v>
      </c>
      <c r="AF278" s="47" t="s">
        <v>24</v>
      </c>
      <c r="AG278" s="47" t="s">
        <v>25</v>
      </c>
      <c r="AH278" s="48" t="str">
        <f t="shared" si="5"/>
        <v>No Crítico</v>
      </c>
      <c r="AI278" s="46"/>
      <c r="AJ278" s="37" t="str">
        <f>IF(AE278=Clasificación!$B$9,Clasificación!$C$9,IF(AE278=Clasificación!$B$10,Clasificación!$C$10,IF(OR(AE278=Clasificación!$B$11,AE278=Clasificación!$C$11),Clasificación!$C$11,"Por clasificar")))</f>
        <v>Pública Clasificada</v>
      </c>
      <c r="AK278" s="37" t="str">
        <f>IF(OR(AF278=Clasificación!$B$15,AF278=Clasificación!$B$16),Clasificación!$C$15,IF(AF278=Clasificación!$B$17,Clasificación!$C$17,"Por clasificar"))</f>
        <v>No Crítica</v>
      </c>
      <c r="AL278" s="37" t="str">
        <f>IF(OR(AG278=Clasificación!$B$22,AG278=Clasificación!$B$23),Clasificación!$C$22,IF(AG278=Clasificación!$B$24,Clasificación!$C$24,"Por clasificar"))</f>
        <v>Crítica</v>
      </c>
    </row>
    <row r="279" spans="1:38" ht="78.75" x14ac:dyDescent="0.2">
      <c r="A279" s="154"/>
      <c r="B279" s="34">
        <v>271</v>
      </c>
      <c r="C279" s="34" t="s">
        <v>642</v>
      </c>
      <c r="D279" s="34" t="s">
        <v>3146</v>
      </c>
      <c r="E279" s="34" t="s">
        <v>1457</v>
      </c>
      <c r="F279" s="44" t="str">
        <f>+VLOOKUP(G279,Inventario!B273:$D$10000,2,FALSE)</f>
        <v>AC271</v>
      </c>
      <c r="G279" s="35" t="s">
        <v>864</v>
      </c>
      <c r="H279" s="45" t="str">
        <f>+VLOOKUP(G279,Inventario!B273:$E$10000,3,FALSE)</f>
        <v>Documento mediante el cual se recibe testimonio a cualquier persona que conozca sobre la ocurrencia de un hecho, , cuyo valor documental es de carácter administrativo, legal y/o jurídico.</v>
      </c>
      <c r="I279" s="35" t="s">
        <v>1493</v>
      </c>
      <c r="J279" s="34" t="s">
        <v>2499</v>
      </c>
      <c r="K279" s="34" t="s">
        <v>2543</v>
      </c>
      <c r="L279" s="45" t="str">
        <f>+VLOOKUP(G279,Inventario!B273:$E$10000,4,FALSE)</f>
        <v>Datos/información</v>
      </c>
      <c r="M279" s="44" t="s">
        <v>97</v>
      </c>
      <c r="N279" s="46"/>
      <c r="O279" s="34" t="s">
        <v>96</v>
      </c>
      <c r="P279" s="34" t="s">
        <v>97</v>
      </c>
      <c r="Q279" s="34" t="s">
        <v>96</v>
      </c>
      <c r="R279" s="34" t="s">
        <v>97</v>
      </c>
      <c r="S279" s="34" t="s">
        <v>81</v>
      </c>
      <c r="T279" s="46"/>
      <c r="U279" s="34" t="s">
        <v>82</v>
      </c>
      <c r="V279" s="34" t="s">
        <v>1002</v>
      </c>
      <c r="W279" s="34" t="s">
        <v>83</v>
      </c>
      <c r="X279" s="31"/>
      <c r="Y279" s="34" t="s">
        <v>1003</v>
      </c>
      <c r="Z279" s="34" t="s">
        <v>1004</v>
      </c>
      <c r="AA279" s="34" t="s">
        <v>309</v>
      </c>
      <c r="AB279" s="34" t="s">
        <v>1615</v>
      </c>
      <c r="AC279" s="34" t="s">
        <v>85</v>
      </c>
      <c r="AD279" s="31"/>
      <c r="AE279" s="47" t="s">
        <v>25</v>
      </c>
      <c r="AF279" s="47" t="s">
        <v>24</v>
      </c>
      <c r="AG279" s="47" t="s">
        <v>25</v>
      </c>
      <c r="AH279" s="48" t="str">
        <f t="shared" si="5"/>
        <v>No Crítico</v>
      </c>
      <c r="AI279" s="46"/>
      <c r="AJ279" s="37" t="str">
        <f>IF(AE279=Clasificación!$B$9,Clasificación!$C$9,IF(AE279=Clasificación!$B$10,Clasificación!$C$10,IF(OR(AE279=Clasificación!$B$11,AE279=Clasificación!$C$11),Clasificación!$C$11,"Por clasificar")))</f>
        <v>Pública Clasificada</v>
      </c>
      <c r="AK279" s="37" t="str">
        <f>IF(OR(AF279=Clasificación!$B$15,AF279=Clasificación!$B$16),Clasificación!$C$15,IF(AF279=Clasificación!$B$17,Clasificación!$C$17,"Por clasificar"))</f>
        <v>No Crítica</v>
      </c>
      <c r="AL279" s="37" t="str">
        <f>IF(OR(AG279=Clasificación!$B$22,AG279=Clasificación!$B$23),Clasificación!$C$22,IF(AG279=Clasificación!$B$24,Clasificación!$C$24,"Por clasificar"))</f>
        <v>Crítica</v>
      </c>
    </row>
    <row r="280" spans="1:38" ht="78.75" x14ac:dyDescent="0.2">
      <c r="A280" s="154"/>
      <c r="B280" s="34">
        <v>272</v>
      </c>
      <c r="C280" s="34" t="s">
        <v>642</v>
      </c>
      <c r="D280" s="34" t="s">
        <v>3146</v>
      </c>
      <c r="E280" s="34" t="s">
        <v>1457</v>
      </c>
      <c r="F280" s="44" t="str">
        <f>+VLOOKUP(G280,Inventario!B274:$D$10000,2,FALSE)</f>
        <v>AC272</v>
      </c>
      <c r="G280" s="35" t="s">
        <v>866</v>
      </c>
      <c r="H280" s="45" t="str">
        <f>+VLOOKUP(G280,Inventario!B274:$E$10000,3,FALSE)</f>
        <v>Diligencia mediante la cual el implicado o investigado  rinde versión de los hechos ante el operador disciplinario o autoridad competente,  cuyo valor documental es de carácter administrativo, legal y/o jurídico.</v>
      </c>
      <c r="I280" s="35" t="s">
        <v>1493</v>
      </c>
      <c r="J280" s="34" t="s">
        <v>2499</v>
      </c>
      <c r="K280" s="34" t="s">
        <v>2543</v>
      </c>
      <c r="L280" s="45" t="str">
        <f>+VLOOKUP(G280,Inventario!B274:$E$10000,4,FALSE)</f>
        <v>Datos/información</v>
      </c>
      <c r="M280" s="44" t="s">
        <v>97</v>
      </c>
      <c r="N280" s="46"/>
      <c r="O280" s="34" t="s">
        <v>96</v>
      </c>
      <c r="P280" s="34" t="s">
        <v>97</v>
      </c>
      <c r="Q280" s="34" t="s">
        <v>96</v>
      </c>
      <c r="R280" s="34" t="s">
        <v>97</v>
      </c>
      <c r="S280" s="34" t="s">
        <v>81</v>
      </c>
      <c r="T280" s="46"/>
      <c r="U280" s="34" t="s">
        <v>82</v>
      </c>
      <c r="V280" s="34" t="s">
        <v>1002</v>
      </c>
      <c r="W280" s="34" t="s">
        <v>83</v>
      </c>
      <c r="X280" s="31"/>
      <c r="Y280" s="34" t="s">
        <v>1003</v>
      </c>
      <c r="Z280" s="34" t="s">
        <v>1004</v>
      </c>
      <c r="AA280" s="34" t="s">
        <v>309</v>
      </c>
      <c r="AB280" s="34" t="s">
        <v>1615</v>
      </c>
      <c r="AC280" s="34" t="s">
        <v>85</v>
      </c>
      <c r="AD280" s="31"/>
      <c r="AE280" s="47" t="s">
        <v>25</v>
      </c>
      <c r="AF280" s="47" t="s">
        <v>24</v>
      </c>
      <c r="AG280" s="47" t="s">
        <v>25</v>
      </c>
      <c r="AH280" s="48" t="str">
        <f t="shared" si="5"/>
        <v>No Crítico</v>
      </c>
      <c r="AI280" s="46"/>
      <c r="AJ280" s="37" t="str">
        <f>IF(AE280=Clasificación!$B$9,Clasificación!$C$9,IF(AE280=Clasificación!$B$10,Clasificación!$C$10,IF(OR(AE280=Clasificación!$B$11,AE280=Clasificación!$C$11),Clasificación!$C$11,"Por clasificar")))</f>
        <v>Pública Clasificada</v>
      </c>
      <c r="AK280" s="37" t="str">
        <f>IF(OR(AF280=Clasificación!$B$15,AF280=Clasificación!$B$16),Clasificación!$C$15,IF(AF280=Clasificación!$B$17,Clasificación!$C$17,"Por clasificar"))</f>
        <v>No Crítica</v>
      </c>
      <c r="AL280" s="37" t="str">
        <f>IF(OR(AG280=Clasificación!$B$22,AG280=Clasificación!$B$23),Clasificación!$C$22,IF(AG280=Clasificación!$B$24,Clasificación!$C$24,"Por clasificar"))</f>
        <v>Crítica</v>
      </c>
    </row>
    <row r="281" spans="1:38" ht="78.75" x14ac:dyDescent="0.2">
      <c r="A281" s="154"/>
      <c r="B281" s="34">
        <v>273</v>
      </c>
      <c r="C281" s="34" t="s">
        <v>642</v>
      </c>
      <c r="D281" s="34" t="s">
        <v>3146</v>
      </c>
      <c r="E281" s="34" t="s">
        <v>1457</v>
      </c>
      <c r="F281" s="44" t="str">
        <f>+VLOOKUP(G281,Inventario!B275:$D$10000,2,FALSE)</f>
        <v>AC273</v>
      </c>
      <c r="G281" s="35" t="s">
        <v>868</v>
      </c>
      <c r="H281" s="45" t="str">
        <f>+VLOOKUP(G281,Inventario!B275:$E$10000,3,FALSE)</f>
        <v>Documento en el que se da a conocer a los sujetos procesales las decisiones adoptadas dentro de los procesos disciplinarios, cuyo valor documental es de carácter administrativo, legal y/o jurídico.</v>
      </c>
      <c r="I281" s="35" t="s">
        <v>1008</v>
      </c>
      <c r="J281" s="34" t="s">
        <v>2499</v>
      </c>
      <c r="K281" s="34" t="s">
        <v>2543</v>
      </c>
      <c r="L281" s="45" t="str">
        <f>+VLOOKUP(G281,Inventario!B275:$E$10000,4,FALSE)</f>
        <v>Datos/información</v>
      </c>
      <c r="M281" s="44" t="s">
        <v>97</v>
      </c>
      <c r="N281" s="46"/>
      <c r="O281" s="34" t="s">
        <v>96</v>
      </c>
      <c r="P281" s="34" t="s">
        <v>97</v>
      </c>
      <c r="Q281" s="34" t="s">
        <v>96</v>
      </c>
      <c r="R281" s="34" t="s">
        <v>97</v>
      </c>
      <c r="S281" s="34" t="s">
        <v>81</v>
      </c>
      <c r="T281" s="46"/>
      <c r="U281" s="34" t="s">
        <v>82</v>
      </c>
      <c r="V281" s="34" t="s">
        <v>1002</v>
      </c>
      <c r="W281" s="34" t="s">
        <v>83</v>
      </c>
      <c r="X281" s="31"/>
      <c r="Y281" s="34" t="s">
        <v>1003</v>
      </c>
      <c r="Z281" s="34" t="s">
        <v>1004</v>
      </c>
      <c r="AA281" s="34" t="s">
        <v>309</v>
      </c>
      <c r="AB281" s="34" t="s">
        <v>1615</v>
      </c>
      <c r="AC281" s="34" t="s">
        <v>85</v>
      </c>
      <c r="AD281" s="31"/>
      <c r="AE281" s="47" t="s">
        <v>25</v>
      </c>
      <c r="AF281" s="47" t="s">
        <v>24</v>
      </c>
      <c r="AG281" s="47" t="s">
        <v>25</v>
      </c>
      <c r="AH281" s="48" t="str">
        <f t="shared" si="5"/>
        <v>No Crítico</v>
      </c>
      <c r="AI281" s="46"/>
      <c r="AJ281" s="37" t="str">
        <f>IF(AE281=Clasificación!$B$9,Clasificación!$C$9,IF(AE281=Clasificación!$B$10,Clasificación!$C$10,IF(OR(AE281=Clasificación!$B$11,AE281=Clasificación!$C$11),Clasificación!$C$11,"Por clasificar")))</f>
        <v>Pública Clasificada</v>
      </c>
      <c r="AK281" s="37" t="str">
        <f>IF(OR(AF281=Clasificación!$B$15,AF281=Clasificación!$B$16),Clasificación!$C$15,IF(AF281=Clasificación!$B$17,Clasificación!$C$17,"Por clasificar"))</f>
        <v>No Crítica</v>
      </c>
      <c r="AL281" s="37" t="str">
        <f>IF(OR(AG281=Clasificación!$B$22,AG281=Clasificación!$B$23),Clasificación!$C$22,IF(AG281=Clasificación!$B$24,Clasificación!$C$24,"Por clasificar"))</f>
        <v>Crítica</v>
      </c>
    </row>
    <row r="282" spans="1:38" ht="90" x14ac:dyDescent="0.2">
      <c r="A282" s="154"/>
      <c r="B282" s="34">
        <v>274</v>
      </c>
      <c r="C282" s="34" t="s">
        <v>642</v>
      </c>
      <c r="D282" s="34" t="s">
        <v>3146</v>
      </c>
      <c r="E282" s="34" t="s">
        <v>1457</v>
      </c>
      <c r="F282" s="44" t="str">
        <f>+VLOOKUP(G282,Inventario!B276:$D$10000,2,FALSE)</f>
        <v>AC274</v>
      </c>
      <c r="G282" s="35" t="s">
        <v>869</v>
      </c>
      <c r="H282" s="45" t="str">
        <f>+VLOOKUP(G282,Inventario!B276:$E$10000,3,FALSE)</f>
        <v>Medio subsidiario para notificar las decisiones que no se pudieren realizar personalmente a los sujetos procesales, consiste en citar al disciplinado para hacerle conocer el contenido de la decisión, y si esto no es posible, fijación del contenido de la misma en la secretaría del despacho. Con la realización de este procedimiento se entiende cumplida la notificación, , cuyo valor documental es de carácter administrativo, legal y/o jurídico.</v>
      </c>
      <c r="I282" s="35" t="s">
        <v>1009</v>
      </c>
      <c r="J282" s="34" t="s">
        <v>2499</v>
      </c>
      <c r="K282" s="34" t="s">
        <v>2543</v>
      </c>
      <c r="L282" s="45" t="str">
        <f>+VLOOKUP(G282,Inventario!B276:$E$10000,4,FALSE)</f>
        <v>Datos/información</v>
      </c>
      <c r="M282" s="44" t="s">
        <v>97</v>
      </c>
      <c r="N282" s="46"/>
      <c r="O282" s="34" t="s">
        <v>96</v>
      </c>
      <c r="P282" s="34" t="s">
        <v>97</v>
      </c>
      <c r="Q282" s="34" t="s">
        <v>96</v>
      </c>
      <c r="R282" s="34" t="s">
        <v>97</v>
      </c>
      <c r="S282" s="34" t="s">
        <v>81</v>
      </c>
      <c r="T282" s="46"/>
      <c r="U282" s="34" t="s">
        <v>82</v>
      </c>
      <c r="V282" s="34" t="s">
        <v>1002</v>
      </c>
      <c r="W282" s="34" t="s">
        <v>83</v>
      </c>
      <c r="X282" s="31"/>
      <c r="Y282" s="34" t="s">
        <v>1003</v>
      </c>
      <c r="Z282" s="34" t="s">
        <v>1004</v>
      </c>
      <c r="AA282" s="34" t="s">
        <v>309</v>
      </c>
      <c r="AB282" s="34" t="s">
        <v>1615</v>
      </c>
      <c r="AC282" s="34" t="s">
        <v>85</v>
      </c>
      <c r="AD282" s="31"/>
      <c r="AE282" s="47" t="s">
        <v>25</v>
      </c>
      <c r="AF282" s="47" t="s">
        <v>24</v>
      </c>
      <c r="AG282" s="47" t="s">
        <v>25</v>
      </c>
      <c r="AH282" s="48" t="str">
        <f t="shared" si="5"/>
        <v>No Crítico</v>
      </c>
      <c r="AI282" s="46"/>
      <c r="AJ282" s="37" t="str">
        <f>IF(AE282=Clasificación!$B$9,Clasificación!$C$9,IF(AE282=Clasificación!$B$10,Clasificación!$C$10,IF(OR(AE282=Clasificación!$B$11,AE282=Clasificación!$C$11),Clasificación!$C$11,"Por clasificar")))</f>
        <v>Pública Clasificada</v>
      </c>
      <c r="AK282" s="37" t="str">
        <f>IF(OR(AF282=Clasificación!$B$15,AF282=Clasificación!$B$16),Clasificación!$C$15,IF(AF282=Clasificación!$B$17,Clasificación!$C$17,"Por clasificar"))</f>
        <v>No Crítica</v>
      </c>
      <c r="AL282" s="37" t="str">
        <f>IF(OR(AG282=Clasificación!$B$22,AG282=Clasificación!$B$23),Clasificación!$C$22,IF(AG282=Clasificación!$B$24,Clasificación!$C$24,"Por clasificar"))</f>
        <v>Crítica</v>
      </c>
    </row>
    <row r="283" spans="1:38" ht="112.5" x14ac:dyDescent="0.2">
      <c r="A283" s="154"/>
      <c r="B283" s="34">
        <v>275</v>
      </c>
      <c r="C283" s="34" t="s">
        <v>642</v>
      </c>
      <c r="D283" s="34" t="s">
        <v>3146</v>
      </c>
      <c r="E283" s="34" t="s">
        <v>1457</v>
      </c>
      <c r="F283" s="44" t="str">
        <f>+VLOOKUP(G283,Inventario!B277:$D$10000,2,FALSE)</f>
        <v>AC275</v>
      </c>
      <c r="G283" s="35" t="s">
        <v>871</v>
      </c>
      <c r="H283" s="45" t="str">
        <f>+VLOOKUP(G283,Inventario!B277:$E$10000,3,FALSE)</f>
        <v>Decisiones que deban notificarse personalmente podrán ser enviadas al número de fax o a la dirección de correo electrónico del investigado o de su defensor, si previamente y por escrito, hubieren aceptado ser notificados de esta manera. La notificación se entenderá surtida en la fecha que aparezca en el reporte del fax o en que el correo electrónico sea enviado. La respectiva constancia será anexada al expediente, cuyo valor documental es de carácter administrativo, legal y/o jurídico.</v>
      </c>
      <c r="I283" s="35" t="s">
        <v>1010</v>
      </c>
      <c r="J283" s="34" t="s">
        <v>2499</v>
      </c>
      <c r="K283" s="34" t="s">
        <v>2543</v>
      </c>
      <c r="L283" s="45" t="str">
        <f>+VLOOKUP(G283,Inventario!B277:$E$10000,4,FALSE)</f>
        <v>Datos/información</v>
      </c>
      <c r="M283" s="44" t="s">
        <v>97</v>
      </c>
      <c r="N283" s="46"/>
      <c r="O283" s="34" t="s">
        <v>96</v>
      </c>
      <c r="P283" s="34" t="s">
        <v>97</v>
      </c>
      <c r="Q283" s="34" t="s">
        <v>96</v>
      </c>
      <c r="R283" s="34" t="s">
        <v>97</v>
      </c>
      <c r="S283" s="34" t="s">
        <v>81</v>
      </c>
      <c r="T283" s="46"/>
      <c r="U283" s="34" t="s">
        <v>82</v>
      </c>
      <c r="V283" s="34" t="s">
        <v>1002</v>
      </c>
      <c r="W283" s="34" t="s">
        <v>83</v>
      </c>
      <c r="X283" s="31"/>
      <c r="Y283" s="34" t="s">
        <v>1003</v>
      </c>
      <c r="Z283" s="34" t="s">
        <v>1004</v>
      </c>
      <c r="AA283" s="34" t="s">
        <v>309</v>
      </c>
      <c r="AB283" s="34" t="s">
        <v>1615</v>
      </c>
      <c r="AC283" s="34" t="s">
        <v>85</v>
      </c>
      <c r="AD283" s="31"/>
      <c r="AE283" s="47" t="s">
        <v>25</v>
      </c>
      <c r="AF283" s="47" t="s">
        <v>24</v>
      </c>
      <c r="AG283" s="47" t="s">
        <v>25</v>
      </c>
      <c r="AH283" s="48" t="str">
        <f t="shared" si="5"/>
        <v>No Crítico</v>
      </c>
      <c r="AI283" s="46"/>
      <c r="AJ283" s="37" t="str">
        <f>IF(AE283=Clasificación!$B$9,Clasificación!$C$9,IF(AE283=Clasificación!$B$10,Clasificación!$C$10,IF(OR(AE283=Clasificación!$B$11,AE283=Clasificación!$C$11),Clasificación!$C$11,"Por clasificar")))</f>
        <v>Pública Clasificada</v>
      </c>
      <c r="AK283" s="37" t="str">
        <f>IF(OR(AF283=Clasificación!$B$15,AF283=Clasificación!$B$16),Clasificación!$C$15,IF(AF283=Clasificación!$B$17,Clasificación!$C$17,"Por clasificar"))</f>
        <v>No Crítica</v>
      </c>
      <c r="AL283" s="37" t="str">
        <f>IF(OR(AG283=Clasificación!$B$22,AG283=Clasificación!$B$23),Clasificación!$C$22,IF(AG283=Clasificación!$B$24,Clasificación!$C$24,"Por clasificar"))</f>
        <v>Crítica</v>
      </c>
    </row>
    <row r="284" spans="1:38" ht="78.75" x14ac:dyDescent="0.2">
      <c r="A284" s="154"/>
      <c r="B284" s="34">
        <v>276</v>
      </c>
      <c r="C284" s="34" t="s">
        <v>642</v>
      </c>
      <c r="D284" s="34" t="s">
        <v>3146</v>
      </c>
      <c r="E284" s="34" t="s">
        <v>1457</v>
      </c>
      <c r="F284" s="44" t="str">
        <f>+VLOOKUP(G284,Inventario!B278:$D$10000,2,FALSE)</f>
        <v>AC276</v>
      </c>
      <c r="G284" s="35" t="s">
        <v>873</v>
      </c>
      <c r="H284" s="45" t="str">
        <f>+VLOOKUP(G284,Inventario!B278:$E$10000,3,FALSE)</f>
        <v>Documento mediante el cual el quejoso amplia los hechos puestos en conocimiento del operador disciplinario, puede ser mediante oficio o en diligencia de ampliación de queja,  cuyo valor documental es de carácter administrativo, legal y/o jurídico.</v>
      </c>
      <c r="I284" s="35" t="s">
        <v>1493</v>
      </c>
      <c r="J284" s="34" t="s">
        <v>2499</v>
      </c>
      <c r="K284" s="34" t="s">
        <v>2543</v>
      </c>
      <c r="L284" s="45" t="str">
        <f>+VLOOKUP(G284,Inventario!B278:$E$10000,4,FALSE)</f>
        <v>Datos/información</v>
      </c>
      <c r="M284" s="44" t="s">
        <v>97</v>
      </c>
      <c r="N284" s="46"/>
      <c r="O284" s="34" t="s">
        <v>96</v>
      </c>
      <c r="P284" s="34" t="s">
        <v>97</v>
      </c>
      <c r="Q284" s="34" t="s">
        <v>96</v>
      </c>
      <c r="R284" s="34" t="s">
        <v>97</v>
      </c>
      <c r="S284" s="34" t="s">
        <v>81</v>
      </c>
      <c r="T284" s="46"/>
      <c r="U284" s="34" t="s">
        <v>82</v>
      </c>
      <c r="V284" s="34" t="s">
        <v>1002</v>
      </c>
      <c r="W284" s="34" t="s">
        <v>83</v>
      </c>
      <c r="X284" s="31"/>
      <c r="Y284" s="34" t="s">
        <v>1003</v>
      </c>
      <c r="Z284" s="34" t="s">
        <v>1004</v>
      </c>
      <c r="AA284" s="34" t="s">
        <v>309</v>
      </c>
      <c r="AB284" s="34" t="s">
        <v>1615</v>
      </c>
      <c r="AC284" s="34" t="s">
        <v>85</v>
      </c>
      <c r="AD284" s="31"/>
      <c r="AE284" s="47" t="s">
        <v>25</v>
      </c>
      <c r="AF284" s="47" t="s">
        <v>24</v>
      </c>
      <c r="AG284" s="47" t="s">
        <v>25</v>
      </c>
      <c r="AH284" s="48" t="str">
        <f t="shared" si="5"/>
        <v>No Crítico</v>
      </c>
      <c r="AI284" s="46"/>
      <c r="AJ284" s="37" t="str">
        <f>IF(AE284=Clasificación!$B$9,Clasificación!$C$9,IF(AE284=Clasificación!$B$10,Clasificación!$C$10,IF(OR(AE284=Clasificación!$B$11,AE284=Clasificación!$C$11),Clasificación!$C$11,"Por clasificar")))</f>
        <v>Pública Clasificada</v>
      </c>
      <c r="AK284" s="37" t="str">
        <f>IF(OR(AF284=Clasificación!$B$15,AF284=Clasificación!$B$16),Clasificación!$C$15,IF(AF284=Clasificación!$B$17,Clasificación!$C$17,"Por clasificar"))</f>
        <v>No Crítica</v>
      </c>
      <c r="AL284" s="37" t="str">
        <f>IF(OR(AG284=Clasificación!$B$22,AG284=Clasificación!$B$23),Clasificación!$C$22,IF(AG284=Clasificación!$B$24,Clasificación!$C$24,"Por clasificar"))</f>
        <v>Crítica</v>
      </c>
    </row>
    <row r="285" spans="1:38" ht="101.25" x14ac:dyDescent="0.2">
      <c r="A285" s="154"/>
      <c r="B285" s="34">
        <v>277</v>
      </c>
      <c r="C285" s="34" t="s">
        <v>642</v>
      </c>
      <c r="D285" s="34" t="s">
        <v>3146</v>
      </c>
      <c r="E285" s="34" t="s">
        <v>1457</v>
      </c>
      <c r="F285" s="44" t="str">
        <f>+VLOOKUP(G285,Inventario!B279:$D$10000,2,FALSE)</f>
        <v>AC277</v>
      </c>
      <c r="G285" s="35" t="s">
        <v>875</v>
      </c>
      <c r="H285" s="45" t="str">
        <f>+VLOOKUP(G285,Inventario!B279:$E$10000,3,FALSE)</f>
        <v>En cualquier etapa del proceso disciplinario, el implicado y/o su apoderado pueden consultar y/o solicitar copia de las actuaciones surtidas. Para este efecto deberá utilizarse el Formato Revisión Expedientes - Solicitud y Autorización Expedición de copias (56-F.10). Si se trata de solicitud de copias auténticas, la autenticación se efectúa a través del Formato Constancia Autenticación de Copias (56-F.15), cuyo valor documental es de carácter administrativo, legal y/o jurídico.</v>
      </c>
      <c r="I285" s="35" t="s">
        <v>1011</v>
      </c>
      <c r="J285" s="34" t="s">
        <v>2499</v>
      </c>
      <c r="K285" s="34" t="s">
        <v>2543</v>
      </c>
      <c r="L285" s="45" t="str">
        <f>+VLOOKUP(G285,Inventario!B279:$E$10000,4,FALSE)</f>
        <v>Datos/información</v>
      </c>
      <c r="M285" s="44" t="s">
        <v>97</v>
      </c>
      <c r="N285" s="46"/>
      <c r="O285" s="34" t="s">
        <v>96</v>
      </c>
      <c r="P285" s="34" t="s">
        <v>97</v>
      </c>
      <c r="Q285" s="34" t="s">
        <v>96</v>
      </c>
      <c r="R285" s="34" t="s">
        <v>97</v>
      </c>
      <c r="S285" s="34" t="s">
        <v>81</v>
      </c>
      <c r="T285" s="46"/>
      <c r="U285" s="34" t="s">
        <v>82</v>
      </c>
      <c r="V285" s="34" t="s">
        <v>1002</v>
      </c>
      <c r="W285" s="34" t="s">
        <v>83</v>
      </c>
      <c r="X285" s="31"/>
      <c r="Y285" s="34" t="s">
        <v>1003</v>
      </c>
      <c r="Z285" s="34" t="s">
        <v>1004</v>
      </c>
      <c r="AA285" s="34" t="s">
        <v>309</v>
      </c>
      <c r="AB285" s="34" t="s">
        <v>1615</v>
      </c>
      <c r="AC285" s="34" t="s">
        <v>85</v>
      </c>
      <c r="AD285" s="31"/>
      <c r="AE285" s="47" t="s">
        <v>25</v>
      </c>
      <c r="AF285" s="47" t="s">
        <v>24</v>
      </c>
      <c r="AG285" s="47" t="s">
        <v>25</v>
      </c>
      <c r="AH285" s="48" t="str">
        <f t="shared" si="5"/>
        <v>No Crítico</v>
      </c>
      <c r="AI285" s="46"/>
      <c r="AJ285" s="37" t="str">
        <f>IF(AE285=Clasificación!$B$9,Clasificación!$C$9,IF(AE285=Clasificación!$B$10,Clasificación!$C$10,IF(OR(AE285=Clasificación!$B$11,AE285=Clasificación!$C$11),Clasificación!$C$11,"Por clasificar")))</f>
        <v>Pública Clasificada</v>
      </c>
      <c r="AK285" s="37" t="str">
        <f>IF(OR(AF285=Clasificación!$B$15,AF285=Clasificación!$B$16),Clasificación!$C$15,IF(AF285=Clasificación!$B$17,Clasificación!$C$17,"Por clasificar"))</f>
        <v>No Crítica</v>
      </c>
      <c r="AL285" s="37" t="str">
        <f>IF(OR(AG285=Clasificación!$B$22,AG285=Clasificación!$B$23),Clasificación!$C$22,IF(AG285=Clasificación!$B$24,Clasificación!$C$24,"Por clasificar"))</f>
        <v>Crítica</v>
      </c>
    </row>
    <row r="286" spans="1:38" ht="78.75" x14ac:dyDescent="0.2">
      <c r="A286" s="154"/>
      <c r="B286" s="34">
        <v>278</v>
      </c>
      <c r="C286" s="34" t="s">
        <v>642</v>
      </c>
      <c r="D286" s="34" t="s">
        <v>3146</v>
      </c>
      <c r="E286" s="34" t="s">
        <v>1457</v>
      </c>
      <c r="F286" s="44" t="str">
        <f>+VLOOKUP(G286,Inventario!B280:$D$10000,2,FALSE)</f>
        <v>AC278</v>
      </c>
      <c r="G286" s="35" t="s">
        <v>876</v>
      </c>
      <c r="H286" s="45" t="str">
        <f>+VLOOKUP(G286,Inventario!B280:$E$10000,3,FALSE)</f>
        <v>Proceden los recursos de reposición y apelación, los cuales se podrán interponer desde la fecha de expedición de la respectiva decisión hasta el vencimiento de los tres días siguientes a la última notificación. Ley 734 de 2002 Capitulo tercero recurso Artículos 110 al 121, cuyo valor documental es de carácter administrativo, legal y/o jurídico.</v>
      </c>
      <c r="I286" s="35" t="s">
        <v>1493</v>
      </c>
      <c r="J286" s="34" t="s">
        <v>2499</v>
      </c>
      <c r="K286" s="34" t="s">
        <v>2543</v>
      </c>
      <c r="L286" s="45" t="str">
        <f>+VLOOKUP(G286,Inventario!B280:$E$10000,4,FALSE)</f>
        <v>Datos/información</v>
      </c>
      <c r="M286" s="44" t="s">
        <v>97</v>
      </c>
      <c r="N286" s="46"/>
      <c r="O286" s="34" t="s">
        <v>96</v>
      </c>
      <c r="P286" s="34" t="s">
        <v>97</v>
      </c>
      <c r="Q286" s="34" t="s">
        <v>96</v>
      </c>
      <c r="R286" s="34" t="s">
        <v>97</v>
      </c>
      <c r="S286" s="34" t="s">
        <v>81</v>
      </c>
      <c r="T286" s="46"/>
      <c r="U286" s="34" t="s">
        <v>82</v>
      </c>
      <c r="V286" s="34" t="s">
        <v>1002</v>
      </c>
      <c r="W286" s="34" t="s">
        <v>83</v>
      </c>
      <c r="X286" s="31"/>
      <c r="Y286" s="34" t="s">
        <v>1003</v>
      </c>
      <c r="Z286" s="34" t="s">
        <v>1004</v>
      </c>
      <c r="AA286" s="34" t="s">
        <v>309</v>
      </c>
      <c r="AB286" s="34" t="s">
        <v>1615</v>
      </c>
      <c r="AC286" s="34" t="s">
        <v>85</v>
      </c>
      <c r="AD286" s="31"/>
      <c r="AE286" s="47" t="s">
        <v>25</v>
      </c>
      <c r="AF286" s="47" t="s">
        <v>24</v>
      </c>
      <c r="AG286" s="47" t="s">
        <v>25</v>
      </c>
      <c r="AH286" s="48" t="str">
        <f t="shared" si="5"/>
        <v>No Crítico</v>
      </c>
      <c r="AI286" s="46"/>
      <c r="AJ286" s="37" t="str">
        <f>IF(AE286=Clasificación!$B$9,Clasificación!$C$9,IF(AE286=Clasificación!$B$10,Clasificación!$C$10,IF(OR(AE286=Clasificación!$B$11,AE286=Clasificación!$C$11),Clasificación!$C$11,"Por clasificar")))</f>
        <v>Pública Clasificada</v>
      </c>
      <c r="AK286" s="37" t="str">
        <f>IF(OR(AF286=Clasificación!$B$15,AF286=Clasificación!$B$16),Clasificación!$C$15,IF(AF286=Clasificación!$B$17,Clasificación!$C$17,"Por clasificar"))</f>
        <v>No Crítica</v>
      </c>
      <c r="AL286" s="37" t="str">
        <f>IF(OR(AG286=Clasificación!$B$22,AG286=Clasificación!$B$23),Clasificación!$C$22,IF(AG286=Clasificación!$B$24,Clasificación!$C$24,"Por clasificar"))</f>
        <v>Crítica</v>
      </c>
    </row>
    <row r="287" spans="1:38" ht="78.75" x14ac:dyDescent="0.2">
      <c r="A287" s="154"/>
      <c r="B287" s="34">
        <v>279</v>
      </c>
      <c r="C287" s="34" t="s">
        <v>642</v>
      </c>
      <c r="D287" s="34" t="s">
        <v>3146</v>
      </c>
      <c r="E287" s="34" t="s">
        <v>1457</v>
      </c>
      <c r="F287" s="44" t="str">
        <f>+VLOOKUP(G287,Inventario!B281:$D$10000,2,FALSE)</f>
        <v>AC279</v>
      </c>
      <c r="G287" s="35" t="s">
        <v>877</v>
      </c>
      <c r="H287" s="45" t="str">
        <f>+VLOOKUP(G287,Inventario!B281:$E$10000,3,FALSE)</f>
        <v>Acto administrativo que resuelve el recurso de reposición ya sea revocando, modificando o aclarando por parte de autoridad que profiere el acto, solicitada por los sujetos procesales o el quejoso, cuyo valor documental es de carácter administrativo, legal y/o jurídico.</v>
      </c>
      <c r="I287" s="35" t="s">
        <v>1493</v>
      </c>
      <c r="J287" s="34" t="s">
        <v>2499</v>
      </c>
      <c r="K287" s="34" t="s">
        <v>2543</v>
      </c>
      <c r="L287" s="45" t="str">
        <f>+VLOOKUP(G287,Inventario!B281:$E$10000,4,FALSE)</f>
        <v>Datos/información</v>
      </c>
      <c r="M287" s="44" t="s">
        <v>97</v>
      </c>
      <c r="N287" s="46"/>
      <c r="O287" s="34" t="s">
        <v>96</v>
      </c>
      <c r="P287" s="34" t="s">
        <v>97</v>
      </c>
      <c r="Q287" s="34" t="s">
        <v>96</v>
      </c>
      <c r="R287" s="34" t="s">
        <v>97</v>
      </c>
      <c r="S287" s="34" t="s">
        <v>81</v>
      </c>
      <c r="T287" s="46"/>
      <c r="U287" s="34" t="s">
        <v>82</v>
      </c>
      <c r="V287" s="34" t="s">
        <v>1002</v>
      </c>
      <c r="W287" s="34" t="s">
        <v>83</v>
      </c>
      <c r="X287" s="31"/>
      <c r="Y287" s="34" t="s">
        <v>1003</v>
      </c>
      <c r="Z287" s="34" t="s">
        <v>1004</v>
      </c>
      <c r="AA287" s="34" t="s">
        <v>309</v>
      </c>
      <c r="AB287" s="34" t="s">
        <v>1615</v>
      </c>
      <c r="AC287" s="34" t="s">
        <v>85</v>
      </c>
      <c r="AD287" s="31"/>
      <c r="AE287" s="47" t="s">
        <v>25</v>
      </c>
      <c r="AF287" s="47" t="s">
        <v>24</v>
      </c>
      <c r="AG287" s="47" t="s">
        <v>25</v>
      </c>
      <c r="AH287" s="48" t="str">
        <f t="shared" si="5"/>
        <v>No Crítico</v>
      </c>
      <c r="AI287" s="46"/>
      <c r="AJ287" s="37" t="str">
        <f>IF(AE287=Clasificación!$B$9,Clasificación!$C$9,IF(AE287=Clasificación!$B$10,Clasificación!$C$10,IF(OR(AE287=Clasificación!$B$11,AE287=Clasificación!$C$11),Clasificación!$C$11,"Por clasificar")))</f>
        <v>Pública Clasificada</v>
      </c>
      <c r="AK287" s="37" t="str">
        <f>IF(OR(AF287=Clasificación!$B$15,AF287=Clasificación!$B$16),Clasificación!$C$15,IF(AF287=Clasificación!$B$17,Clasificación!$C$17,"Por clasificar"))</f>
        <v>No Crítica</v>
      </c>
      <c r="AL287" s="37" t="str">
        <f>IF(OR(AG287=Clasificación!$B$22,AG287=Clasificación!$B$23),Clasificación!$C$22,IF(AG287=Clasificación!$B$24,Clasificación!$C$24,"Por clasificar"))</f>
        <v>Crítica</v>
      </c>
    </row>
    <row r="288" spans="1:38" ht="90" x14ac:dyDescent="0.2">
      <c r="A288" s="154"/>
      <c r="B288" s="34">
        <v>280</v>
      </c>
      <c r="C288" s="34" t="s">
        <v>642</v>
      </c>
      <c r="D288" s="34" t="s">
        <v>3146</v>
      </c>
      <c r="E288" s="34" t="s">
        <v>1457</v>
      </c>
      <c r="F288" s="44" t="str">
        <f>+VLOOKUP(G288,Inventario!B282:$D$10000,2,FALSE)</f>
        <v>AC280</v>
      </c>
      <c r="G288" s="35" t="s">
        <v>878</v>
      </c>
      <c r="H288" s="45" t="str">
        <f>+VLOOKUP(G288,Inventario!B282:$E$10000,3,FALSE)</f>
        <v>Es la forma como se comunican a los interesados las decisiones que no deban realizarse personalmente, consistente en la anotación de una planilla denominada “estado” de los principales datos del proceso, la fecha de la decisión y el cuaderno en que se halla, la cual debe ser publicada en lugar visible de la secretaría del despacho, cuyo valor documental es de carácter administrativo, legal y/o jurídico.</v>
      </c>
      <c r="I288" s="35" t="s">
        <v>1012</v>
      </c>
      <c r="J288" s="34" t="s">
        <v>2499</v>
      </c>
      <c r="K288" s="34" t="s">
        <v>2543</v>
      </c>
      <c r="L288" s="45" t="str">
        <f>+VLOOKUP(G288,Inventario!B282:$E$10000,4,FALSE)</f>
        <v>Datos/información</v>
      </c>
      <c r="M288" s="44" t="s">
        <v>97</v>
      </c>
      <c r="N288" s="46"/>
      <c r="O288" s="34" t="s">
        <v>96</v>
      </c>
      <c r="P288" s="34" t="s">
        <v>97</v>
      </c>
      <c r="Q288" s="34" t="s">
        <v>96</v>
      </c>
      <c r="R288" s="34" t="s">
        <v>97</v>
      </c>
      <c r="S288" s="34" t="s">
        <v>81</v>
      </c>
      <c r="T288" s="46"/>
      <c r="U288" s="34" t="s">
        <v>82</v>
      </c>
      <c r="V288" s="34" t="s">
        <v>1002</v>
      </c>
      <c r="W288" s="34" t="s">
        <v>83</v>
      </c>
      <c r="X288" s="31"/>
      <c r="Y288" s="34" t="s">
        <v>1003</v>
      </c>
      <c r="Z288" s="34" t="s">
        <v>1004</v>
      </c>
      <c r="AA288" s="34" t="s">
        <v>309</v>
      </c>
      <c r="AB288" s="34" t="s">
        <v>1615</v>
      </c>
      <c r="AC288" s="34" t="s">
        <v>85</v>
      </c>
      <c r="AD288" s="31"/>
      <c r="AE288" s="47" t="s">
        <v>25</v>
      </c>
      <c r="AF288" s="47" t="s">
        <v>24</v>
      </c>
      <c r="AG288" s="47" t="s">
        <v>25</v>
      </c>
      <c r="AH288" s="48" t="str">
        <f t="shared" si="5"/>
        <v>No Crítico</v>
      </c>
      <c r="AI288" s="46"/>
      <c r="AJ288" s="37" t="str">
        <f>IF(AE288=Clasificación!$B$9,Clasificación!$C$9,IF(AE288=Clasificación!$B$10,Clasificación!$C$10,IF(OR(AE288=Clasificación!$B$11,AE288=Clasificación!$C$11),Clasificación!$C$11,"Por clasificar")))</f>
        <v>Pública Clasificada</v>
      </c>
      <c r="AK288" s="37" t="str">
        <f>IF(OR(AF288=Clasificación!$B$15,AF288=Clasificación!$B$16),Clasificación!$C$15,IF(AF288=Clasificación!$B$17,Clasificación!$C$17,"Por clasificar"))</f>
        <v>No Crítica</v>
      </c>
      <c r="AL288" s="37" t="str">
        <f>IF(OR(AG288=Clasificación!$B$22,AG288=Clasificación!$B$23),Clasificación!$C$22,IF(AG288=Clasificación!$B$24,Clasificación!$C$24,"Por clasificar"))</f>
        <v>Crítica</v>
      </c>
    </row>
    <row r="289" spans="1:38" ht="78.75" x14ac:dyDescent="0.2">
      <c r="A289" s="154"/>
      <c r="B289" s="34">
        <v>281</v>
      </c>
      <c r="C289" s="34" t="s">
        <v>642</v>
      </c>
      <c r="D289" s="34" t="s">
        <v>3146</v>
      </c>
      <c r="E289" s="34" t="s">
        <v>1457</v>
      </c>
      <c r="F289" s="44" t="str">
        <f>+VLOOKUP(G289,Inventario!B283:$D$10000,2,FALSE)</f>
        <v>AC281</v>
      </c>
      <c r="G289" s="35" t="s">
        <v>879</v>
      </c>
      <c r="H289" s="45" t="str">
        <f>+VLOOKUP(G289,Inventario!B283:$E$10000,3,FALSE)</f>
        <v>Documentos mediante el cual se hace constar la ocurrencia de un hecho, para que obre dentro del expediente, cuyo valor documental es de carácter administrativo, legal y/o jurídico.</v>
      </c>
      <c r="I289" s="35" t="s">
        <v>1493</v>
      </c>
      <c r="J289" s="34" t="s">
        <v>2499</v>
      </c>
      <c r="K289" s="34" t="s">
        <v>2543</v>
      </c>
      <c r="L289" s="45" t="str">
        <f>+VLOOKUP(G289,Inventario!B283:$E$10000,4,FALSE)</f>
        <v>Datos/información</v>
      </c>
      <c r="M289" s="44" t="s">
        <v>97</v>
      </c>
      <c r="N289" s="46"/>
      <c r="O289" s="34" t="s">
        <v>96</v>
      </c>
      <c r="P289" s="34" t="s">
        <v>97</v>
      </c>
      <c r="Q289" s="34" t="s">
        <v>96</v>
      </c>
      <c r="R289" s="34" t="s">
        <v>97</v>
      </c>
      <c r="S289" s="34" t="s">
        <v>81</v>
      </c>
      <c r="T289" s="46"/>
      <c r="U289" s="34" t="s">
        <v>82</v>
      </c>
      <c r="V289" s="34" t="s">
        <v>1002</v>
      </c>
      <c r="W289" s="34" t="s">
        <v>83</v>
      </c>
      <c r="X289" s="31"/>
      <c r="Y289" s="34" t="s">
        <v>1003</v>
      </c>
      <c r="Z289" s="34" t="s">
        <v>1004</v>
      </c>
      <c r="AA289" s="34" t="s">
        <v>309</v>
      </c>
      <c r="AB289" s="34" t="s">
        <v>1615</v>
      </c>
      <c r="AC289" s="34" t="s">
        <v>85</v>
      </c>
      <c r="AD289" s="31"/>
      <c r="AE289" s="47" t="s">
        <v>25</v>
      </c>
      <c r="AF289" s="47" t="s">
        <v>24</v>
      </c>
      <c r="AG289" s="47" t="s">
        <v>25</v>
      </c>
      <c r="AH289" s="48" t="str">
        <f t="shared" si="5"/>
        <v>No Crítico</v>
      </c>
      <c r="AI289" s="46"/>
      <c r="AJ289" s="37" t="str">
        <f>IF(AE289=Clasificación!$B$9,Clasificación!$C$9,IF(AE289=Clasificación!$B$10,Clasificación!$C$10,IF(OR(AE289=Clasificación!$B$11,AE289=Clasificación!$C$11),Clasificación!$C$11,"Por clasificar")))</f>
        <v>Pública Clasificada</v>
      </c>
      <c r="AK289" s="37" t="str">
        <f>IF(OR(AF289=Clasificación!$B$15,AF289=Clasificación!$B$16),Clasificación!$C$15,IF(AF289=Clasificación!$B$17,Clasificación!$C$17,"Por clasificar"))</f>
        <v>No Crítica</v>
      </c>
      <c r="AL289" s="37" t="str">
        <f>IF(OR(AG289=Clasificación!$B$22,AG289=Clasificación!$B$23),Clasificación!$C$22,IF(AG289=Clasificación!$B$24,Clasificación!$C$24,"Por clasificar"))</f>
        <v>Crítica</v>
      </c>
    </row>
    <row r="290" spans="1:38" ht="78.75" x14ac:dyDescent="0.2">
      <c r="A290" s="154"/>
      <c r="B290" s="34">
        <v>282</v>
      </c>
      <c r="C290" s="34" t="s">
        <v>642</v>
      </c>
      <c r="D290" s="34" t="s">
        <v>3146</v>
      </c>
      <c r="E290" s="34" t="s">
        <v>1457</v>
      </c>
      <c r="F290" s="44" t="str">
        <f>+VLOOKUP(G290,Inventario!B284:$D$10000,2,FALSE)</f>
        <v>AC282</v>
      </c>
      <c r="G290" s="35" t="s">
        <v>881</v>
      </c>
      <c r="H290" s="45" t="str">
        <f>+VLOOKUP(G290,Inventario!B284:$E$10000,3,FALSE)</f>
        <v>Acto administrativo que decide que la etapa de investigación ha finalizado y el expediente pasara para su evaluación, cuyo valor documental es de carácter administrativo, legal y/o jurídico.</v>
      </c>
      <c r="I290" s="35" t="s">
        <v>1020</v>
      </c>
      <c r="J290" s="34" t="s">
        <v>2499</v>
      </c>
      <c r="K290" s="34" t="s">
        <v>2543</v>
      </c>
      <c r="L290" s="45" t="str">
        <f>+VLOOKUP(G290,Inventario!B284:$E$10000,4,FALSE)</f>
        <v>Datos/información</v>
      </c>
      <c r="M290" s="44" t="s">
        <v>97</v>
      </c>
      <c r="N290" s="46"/>
      <c r="O290" s="34" t="s">
        <v>96</v>
      </c>
      <c r="P290" s="34" t="s">
        <v>97</v>
      </c>
      <c r="Q290" s="34" t="s">
        <v>96</v>
      </c>
      <c r="R290" s="34" t="s">
        <v>97</v>
      </c>
      <c r="S290" s="34" t="s">
        <v>81</v>
      </c>
      <c r="T290" s="46"/>
      <c r="U290" s="34" t="s">
        <v>82</v>
      </c>
      <c r="V290" s="34" t="s">
        <v>1002</v>
      </c>
      <c r="W290" s="34" t="s">
        <v>83</v>
      </c>
      <c r="X290" s="31"/>
      <c r="Y290" s="34" t="s">
        <v>1003</v>
      </c>
      <c r="Z290" s="34" t="s">
        <v>1004</v>
      </c>
      <c r="AA290" s="34" t="s">
        <v>309</v>
      </c>
      <c r="AB290" s="34" t="s">
        <v>1615</v>
      </c>
      <c r="AC290" s="34" t="s">
        <v>85</v>
      </c>
      <c r="AD290" s="31"/>
      <c r="AE290" s="47" t="s">
        <v>25</v>
      </c>
      <c r="AF290" s="47" t="s">
        <v>24</v>
      </c>
      <c r="AG290" s="47" t="s">
        <v>25</v>
      </c>
      <c r="AH290" s="48" t="str">
        <f t="shared" si="5"/>
        <v>No Crítico</v>
      </c>
      <c r="AI290" s="46"/>
      <c r="AJ290" s="37" t="str">
        <f>IF(AE290=Clasificación!$B$9,Clasificación!$C$9,IF(AE290=Clasificación!$B$10,Clasificación!$C$10,IF(OR(AE290=Clasificación!$B$11,AE290=Clasificación!$C$11),Clasificación!$C$11,"Por clasificar")))</f>
        <v>Pública Clasificada</v>
      </c>
      <c r="AK290" s="37" t="str">
        <f>IF(OR(AF290=Clasificación!$B$15,AF290=Clasificación!$B$16),Clasificación!$C$15,IF(AF290=Clasificación!$B$17,Clasificación!$C$17,"Por clasificar"))</f>
        <v>No Crítica</v>
      </c>
      <c r="AL290" s="37" t="str">
        <f>IF(OR(AG290=Clasificación!$B$22,AG290=Clasificación!$B$23),Clasificación!$C$22,IF(AG290=Clasificación!$B$24,Clasificación!$C$24,"Por clasificar"))</f>
        <v>Crítica</v>
      </c>
    </row>
    <row r="291" spans="1:38" ht="78.75" x14ac:dyDescent="0.2">
      <c r="A291" s="154"/>
      <c r="B291" s="34">
        <v>283</v>
      </c>
      <c r="C291" s="34" t="s">
        <v>642</v>
      </c>
      <c r="D291" s="34" t="s">
        <v>3146</v>
      </c>
      <c r="E291" s="34" t="s">
        <v>1457</v>
      </c>
      <c r="F291" s="44" t="str">
        <f>+VLOOKUP(G291,Inventario!B285:$D$10000,2,FALSE)</f>
        <v>AC283</v>
      </c>
      <c r="G291" s="35" t="s">
        <v>883</v>
      </c>
      <c r="H291" s="45" t="str">
        <f>+VLOOKUP(G291,Inventario!B285:$E$10000,3,FALSE)</f>
        <v>Acto administrativo que decide aprobar la prorroga en los plazos de vencimiento del termino de la investigación, cuyo valor documental es de carácter administrativo, legal y/o jurídico.</v>
      </c>
      <c r="I291" s="35" t="s">
        <v>1493</v>
      </c>
      <c r="J291" s="34" t="s">
        <v>2499</v>
      </c>
      <c r="K291" s="34" t="s">
        <v>2543</v>
      </c>
      <c r="L291" s="45" t="str">
        <f>+VLOOKUP(G291,Inventario!B285:$E$10000,4,FALSE)</f>
        <v>Datos/información</v>
      </c>
      <c r="M291" s="44" t="s">
        <v>97</v>
      </c>
      <c r="N291" s="46"/>
      <c r="O291" s="34" t="s">
        <v>96</v>
      </c>
      <c r="P291" s="34" t="s">
        <v>97</v>
      </c>
      <c r="Q291" s="34" t="s">
        <v>96</v>
      </c>
      <c r="R291" s="34" t="s">
        <v>97</v>
      </c>
      <c r="S291" s="34" t="s">
        <v>81</v>
      </c>
      <c r="T291" s="46"/>
      <c r="U291" s="34" t="s">
        <v>82</v>
      </c>
      <c r="V291" s="34" t="s">
        <v>1002</v>
      </c>
      <c r="W291" s="34" t="s">
        <v>83</v>
      </c>
      <c r="X291" s="31"/>
      <c r="Y291" s="34" t="s">
        <v>1003</v>
      </c>
      <c r="Z291" s="34" t="s">
        <v>1004</v>
      </c>
      <c r="AA291" s="34" t="s">
        <v>309</v>
      </c>
      <c r="AB291" s="34" t="s">
        <v>1615</v>
      </c>
      <c r="AC291" s="34" t="s">
        <v>85</v>
      </c>
      <c r="AD291" s="31"/>
      <c r="AE291" s="47" t="s">
        <v>25</v>
      </c>
      <c r="AF291" s="47" t="s">
        <v>24</v>
      </c>
      <c r="AG291" s="47" t="s">
        <v>25</v>
      </c>
      <c r="AH291" s="48" t="str">
        <f t="shared" si="5"/>
        <v>No Crítico</v>
      </c>
      <c r="AI291" s="46"/>
      <c r="AJ291" s="37" t="str">
        <f>IF(AE291=Clasificación!$B$9,Clasificación!$C$9,IF(AE291=Clasificación!$B$10,Clasificación!$C$10,IF(OR(AE291=Clasificación!$B$11,AE291=Clasificación!$C$11),Clasificación!$C$11,"Por clasificar")))</f>
        <v>Pública Clasificada</v>
      </c>
      <c r="AK291" s="37" t="str">
        <f>IF(OR(AF291=Clasificación!$B$15,AF291=Clasificación!$B$16),Clasificación!$C$15,IF(AF291=Clasificación!$B$17,Clasificación!$C$17,"Por clasificar"))</f>
        <v>No Crítica</v>
      </c>
      <c r="AL291" s="37" t="str">
        <f>IF(OR(AG291=Clasificación!$B$22,AG291=Clasificación!$B$23),Clasificación!$C$22,IF(AG291=Clasificación!$B$24,Clasificación!$C$24,"Por clasificar"))</f>
        <v>Crítica</v>
      </c>
    </row>
    <row r="292" spans="1:38" ht="78.75" x14ac:dyDescent="0.2">
      <c r="A292" s="154"/>
      <c r="B292" s="34">
        <v>284</v>
      </c>
      <c r="C292" s="34" t="s">
        <v>642</v>
      </c>
      <c r="D292" s="34" t="s">
        <v>3146</v>
      </c>
      <c r="E292" s="34" t="s">
        <v>1457</v>
      </c>
      <c r="F292" s="44" t="str">
        <f>+VLOOKUP(G292,Inventario!B286:$D$10000,2,FALSE)</f>
        <v>AC284</v>
      </c>
      <c r="G292" s="35" t="s">
        <v>885</v>
      </c>
      <c r="H292" s="45" t="str">
        <f>+VLOOKUP(G292,Inventario!B286:$E$10000,3,FALSE)</f>
        <v>Documento que evidencia una de las formas o posibilidades de evaluación de la investigación y constituye la acusación directa que se hace en contra del disciplinado, con la cual ha de ser juzgado y sometido a un fallo, ya sea absolutorio o sancionatorio, cuyo valor documental es de carácter administrativo, legal y/o jurídico.</v>
      </c>
      <c r="I292" s="35" t="s">
        <v>1493</v>
      </c>
      <c r="J292" s="34" t="s">
        <v>2499</v>
      </c>
      <c r="K292" s="34" t="s">
        <v>2543</v>
      </c>
      <c r="L292" s="45" t="str">
        <f>+VLOOKUP(G292,Inventario!B286:$E$10000,4,FALSE)</f>
        <v>Datos/información</v>
      </c>
      <c r="M292" s="44" t="s">
        <v>97</v>
      </c>
      <c r="N292" s="46"/>
      <c r="O292" s="34" t="s">
        <v>96</v>
      </c>
      <c r="P292" s="34" t="s">
        <v>97</v>
      </c>
      <c r="Q292" s="34" t="s">
        <v>96</v>
      </c>
      <c r="R292" s="34" t="s">
        <v>97</v>
      </c>
      <c r="S292" s="34" t="s">
        <v>81</v>
      </c>
      <c r="T292" s="46"/>
      <c r="U292" s="34" t="s">
        <v>82</v>
      </c>
      <c r="V292" s="34" t="s">
        <v>1002</v>
      </c>
      <c r="W292" s="34" t="s">
        <v>83</v>
      </c>
      <c r="X292" s="31"/>
      <c r="Y292" s="34" t="s">
        <v>1003</v>
      </c>
      <c r="Z292" s="34" t="s">
        <v>1004</v>
      </c>
      <c r="AA292" s="34" t="s">
        <v>309</v>
      </c>
      <c r="AB292" s="34" t="s">
        <v>1615</v>
      </c>
      <c r="AC292" s="34" t="s">
        <v>85</v>
      </c>
      <c r="AD292" s="31"/>
      <c r="AE292" s="47" t="s">
        <v>25</v>
      </c>
      <c r="AF292" s="47" t="s">
        <v>24</v>
      </c>
      <c r="AG292" s="47" t="s">
        <v>25</v>
      </c>
      <c r="AH292" s="48" t="str">
        <f t="shared" si="5"/>
        <v>No Crítico</v>
      </c>
      <c r="AI292" s="46"/>
      <c r="AJ292" s="37" t="str">
        <f>IF(AE292=Clasificación!$B$9,Clasificación!$C$9,IF(AE292=Clasificación!$B$10,Clasificación!$C$10,IF(OR(AE292=Clasificación!$B$11,AE292=Clasificación!$C$11),Clasificación!$C$11,"Por clasificar")))</f>
        <v>Pública Clasificada</v>
      </c>
      <c r="AK292" s="37" t="str">
        <f>IF(OR(AF292=Clasificación!$B$15,AF292=Clasificación!$B$16),Clasificación!$C$15,IF(AF292=Clasificación!$B$17,Clasificación!$C$17,"Por clasificar"))</f>
        <v>No Crítica</v>
      </c>
      <c r="AL292" s="37" t="str">
        <f>IF(OR(AG292=Clasificación!$B$22,AG292=Clasificación!$B$23),Clasificación!$C$22,IF(AG292=Clasificación!$B$24,Clasificación!$C$24,"Por clasificar"))</f>
        <v>Crítica</v>
      </c>
    </row>
    <row r="293" spans="1:38" ht="78.75" x14ac:dyDescent="0.2">
      <c r="A293" s="154"/>
      <c r="B293" s="34">
        <v>285</v>
      </c>
      <c r="C293" s="34" t="s">
        <v>642</v>
      </c>
      <c r="D293" s="34" t="s">
        <v>3146</v>
      </c>
      <c r="E293" s="34" t="s">
        <v>1457</v>
      </c>
      <c r="F293" s="44" t="str">
        <f>+VLOOKUP(G293,Inventario!B287:$D$10000,2,FALSE)</f>
        <v>AC285</v>
      </c>
      <c r="G293" s="35" t="s">
        <v>886</v>
      </c>
      <c r="H293" s="45" t="str">
        <f>+VLOOKUP(G293,Inventario!B287:$E$10000,3,FALSE)</f>
        <v>Acto administrativo que decide nombrar Defensor de Oficio dentro del proceso disciplinario, cuyo valor documental es de carácter administrativo, legal y/o jurídico.</v>
      </c>
      <c r="I293" s="35" t="s">
        <v>1021</v>
      </c>
      <c r="J293" s="34" t="s">
        <v>2499</v>
      </c>
      <c r="K293" s="34" t="s">
        <v>2543</v>
      </c>
      <c r="L293" s="45" t="str">
        <f>+VLOOKUP(G293,Inventario!B287:$E$10000,4,FALSE)</f>
        <v>Datos/información</v>
      </c>
      <c r="M293" s="44" t="s">
        <v>97</v>
      </c>
      <c r="N293" s="46"/>
      <c r="O293" s="34" t="s">
        <v>96</v>
      </c>
      <c r="P293" s="34" t="s">
        <v>97</v>
      </c>
      <c r="Q293" s="34" t="s">
        <v>96</v>
      </c>
      <c r="R293" s="34" t="s">
        <v>97</v>
      </c>
      <c r="S293" s="34" t="s">
        <v>81</v>
      </c>
      <c r="T293" s="46"/>
      <c r="U293" s="34" t="s">
        <v>82</v>
      </c>
      <c r="V293" s="34" t="s">
        <v>1002</v>
      </c>
      <c r="W293" s="34" t="s">
        <v>83</v>
      </c>
      <c r="X293" s="31"/>
      <c r="Y293" s="34" t="s">
        <v>1003</v>
      </c>
      <c r="Z293" s="34" t="s">
        <v>1004</v>
      </c>
      <c r="AA293" s="34" t="s">
        <v>309</v>
      </c>
      <c r="AB293" s="34" t="s">
        <v>1615</v>
      </c>
      <c r="AC293" s="34" t="s">
        <v>85</v>
      </c>
      <c r="AD293" s="31"/>
      <c r="AE293" s="47" t="s">
        <v>25</v>
      </c>
      <c r="AF293" s="47" t="s">
        <v>24</v>
      </c>
      <c r="AG293" s="47" t="s">
        <v>25</v>
      </c>
      <c r="AH293" s="48" t="str">
        <f t="shared" si="5"/>
        <v>No Crítico</v>
      </c>
      <c r="AI293" s="46"/>
      <c r="AJ293" s="37" t="str">
        <f>IF(AE293=Clasificación!$B$9,Clasificación!$C$9,IF(AE293=Clasificación!$B$10,Clasificación!$C$10,IF(OR(AE293=Clasificación!$B$11,AE293=Clasificación!$C$11),Clasificación!$C$11,"Por clasificar")))</f>
        <v>Pública Clasificada</v>
      </c>
      <c r="AK293" s="37" t="str">
        <f>IF(OR(AF293=Clasificación!$B$15,AF293=Clasificación!$B$16),Clasificación!$C$15,IF(AF293=Clasificación!$B$17,Clasificación!$C$17,"Por clasificar"))</f>
        <v>No Crítica</v>
      </c>
      <c r="AL293" s="37" t="str">
        <f>IF(OR(AG293=Clasificación!$B$22,AG293=Clasificación!$B$23),Clasificación!$C$22,IF(AG293=Clasificación!$B$24,Clasificación!$C$24,"Por clasificar"))</f>
        <v>Crítica</v>
      </c>
    </row>
    <row r="294" spans="1:38" ht="78.75" x14ac:dyDescent="0.2">
      <c r="A294" s="154"/>
      <c r="B294" s="34">
        <v>286</v>
      </c>
      <c r="C294" s="34" t="s">
        <v>642</v>
      </c>
      <c r="D294" s="34" t="s">
        <v>3146</v>
      </c>
      <c r="E294" s="34" t="s">
        <v>1457</v>
      </c>
      <c r="F294" s="44" t="str">
        <f>+VLOOKUP(G294,Inventario!B288:$D$10000,2,FALSE)</f>
        <v>AC286</v>
      </c>
      <c r="G294" s="35" t="s">
        <v>888</v>
      </c>
      <c r="H294" s="45" t="str">
        <f>+VLOOKUP(G294,Inventario!B288:$E$10000,3,FALSE)</f>
        <v>Acto administrativo mediante el cual se reconoce personería para actuar a los defensores de oficio o designado por el implicado, cuyo valor documental es de carácter administrativo, legal y/o jurídico.</v>
      </c>
      <c r="I294" s="35" t="s">
        <v>1017</v>
      </c>
      <c r="J294" s="34" t="s">
        <v>2499</v>
      </c>
      <c r="K294" s="34" t="s">
        <v>2543</v>
      </c>
      <c r="L294" s="45" t="str">
        <f>+VLOOKUP(G294,Inventario!B288:$E$10000,4,FALSE)</f>
        <v>Datos/información</v>
      </c>
      <c r="M294" s="44" t="s">
        <v>97</v>
      </c>
      <c r="N294" s="46"/>
      <c r="O294" s="34" t="s">
        <v>96</v>
      </c>
      <c r="P294" s="34" t="s">
        <v>97</v>
      </c>
      <c r="Q294" s="34" t="s">
        <v>96</v>
      </c>
      <c r="R294" s="34" t="s">
        <v>97</v>
      </c>
      <c r="S294" s="34" t="s">
        <v>81</v>
      </c>
      <c r="T294" s="46"/>
      <c r="U294" s="34" t="s">
        <v>82</v>
      </c>
      <c r="V294" s="34" t="s">
        <v>1002</v>
      </c>
      <c r="W294" s="34" t="s">
        <v>83</v>
      </c>
      <c r="X294" s="31"/>
      <c r="Y294" s="34" t="s">
        <v>1003</v>
      </c>
      <c r="Z294" s="34" t="s">
        <v>1004</v>
      </c>
      <c r="AA294" s="34" t="s">
        <v>309</v>
      </c>
      <c r="AB294" s="34" t="s">
        <v>1615</v>
      </c>
      <c r="AC294" s="34" t="s">
        <v>85</v>
      </c>
      <c r="AD294" s="31"/>
      <c r="AE294" s="47" t="s">
        <v>25</v>
      </c>
      <c r="AF294" s="47" t="s">
        <v>24</v>
      </c>
      <c r="AG294" s="47" t="s">
        <v>25</v>
      </c>
      <c r="AH294" s="48" t="str">
        <f t="shared" si="5"/>
        <v>No Crítico</v>
      </c>
      <c r="AI294" s="46"/>
      <c r="AJ294" s="37" t="str">
        <f>IF(AE294=Clasificación!$B$9,Clasificación!$C$9,IF(AE294=Clasificación!$B$10,Clasificación!$C$10,IF(OR(AE294=Clasificación!$B$11,AE294=Clasificación!$C$11),Clasificación!$C$11,"Por clasificar")))</f>
        <v>Pública Clasificada</v>
      </c>
      <c r="AK294" s="37" t="str">
        <f>IF(OR(AF294=Clasificación!$B$15,AF294=Clasificación!$B$16),Clasificación!$C$15,IF(AF294=Clasificación!$B$17,Clasificación!$C$17,"Por clasificar"))</f>
        <v>No Crítica</v>
      </c>
      <c r="AL294" s="37" t="str">
        <f>IF(OR(AG294=Clasificación!$B$22,AG294=Clasificación!$B$23),Clasificación!$C$22,IF(AG294=Clasificación!$B$24,Clasificación!$C$24,"Por clasificar"))</f>
        <v>Crítica</v>
      </c>
    </row>
    <row r="295" spans="1:38" ht="78.75" x14ac:dyDescent="0.2">
      <c r="A295" s="154"/>
      <c r="B295" s="34">
        <v>287</v>
      </c>
      <c r="C295" s="34" t="s">
        <v>642</v>
      </c>
      <c r="D295" s="34" t="s">
        <v>3146</v>
      </c>
      <c r="E295" s="34" t="s">
        <v>1457</v>
      </c>
      <c r="F295" s="44" t="str">
        <f>+VLOOKUP(G295,Inventario!B289:$D$10000,2,FALSE)</f>
        <v>AC287</v>
      </c>
      <c r="G295" s="35" t="s">
        <v>889</v>
      </c>
      <c r="H295" s="45" t="str">
        <f>+VLOOKUP(G295,Inventario!B289:$E$10000,3,FALSE)</f>
        <v>Acto administrativo que decide la citación a la audiencia a los implicados procesales,, cuyo valor documental es de carácter administrativo, legal y/o jurídico.</v>
      </c>
      <c r="I295" s="35" t="s">
        <v>1493</v>
      </c>
      <c r="J295" s="34" t="s">
        <v>2499</v>
      </c>
      <c r="K295" s="34" t="s">
        <v>2543</v>
      </c>
      <c r="L295" s="45" t="str">
        <f>+VLOOKUP(G295,Inventario!B289:$E$10000,4,FALSE)</f>
        <v>Datos/información</v>
      </c>
      <c r="M295" s="44" t="s">
        <v>97</v>
      </c>
      <c r="N295" s="46"/>
      <c r="O295" s="34" t="s">
        <v>96</v>
      </c>
      <c r="P295" s="34" t="s">
        <v>97</v>
      </c>
      <c r="Q295" s="34" t="s">
        <v>96</v>
      </c>
      <c r="R295" s="34" t="s">
        <v>97</v>
      </c>
      <c r="S295" s="34" t="s">
        <v>81</v>
      </c>
      <c r="T295" s="46"/>
      <c r="U295" s="34" t="s">
        <v>82</v>
      </c>
      <c r="V295" s="34" t="s">
        <v>1002</v>
      </c>
      <c r="W295" s="34" t="s">
        <v>83</v>
      </c>
      <c r="X295" s="31"/>
      <c r="Y295" s="34" t="s">
        <v>1003</v>
      </c>
      <c r="Z295" s="34" t="s">
        <v>1004</v>
      </c>
      <c r="AA295" s="34" t="s">
        <v>309</v>
      </c>
      <c r="AB295" s="34" t="s">
        <v>1615</v>
      </c>
      <c r="AC295" s="34" t="s">
        <v>85</v>
      </c>
      <c r="AD295" s="31"/>
      <c r="AE295" s="47" t="s">
        <v>25</v>
      </c>
      <c r="AF295" s="47" t="s">
        <v>24</v>
      </c>
      <c r="AG295" s="47" t="s">
        <v>25</v>
      </c>
      <c r="AH295" s="48" t="str">
        <f t="shared" si="5"/>
        <v>No Crítico</v>
      </c>
      <c r="AI295" s="46"/>
      <c r="AJ295" s="37" t="str">
        <f>IF(AE295=Clasificación!$B$9,Clasificación!$C$9,IF(AE295=Clasificación!$B$10,Clasificación!$C$10,IF(OR(AE295=Clasificación!$B$11,AE295=Clasificación!$C$11),Clasificación!$C$11,"Por clasificar")))</f>
        <v>Pública Clasificada</v>
      </c>
      <c r="AK295" s="37" t="str">
        <f>IF(OR(AF295=Clasificación!$B$15,AF295=Clasificación!$B$16),Clasificación!$C$15,IF(AF295=Clasificación!$B$17,Clasificación!$C$17,"Por clasificar"))</f>
        <v>No Crítica</v>
      </c>
      <c r="AL295" s="37" t="str">
        <f>IF(OR(AG295=Clasificación!$B$22,AG295=Clasificación!$B$23),Clasificación!$C$22,IF(AG295=Clasificación!$B$24,Clasificación!$C$24,"Por clasificar"))</f>
        <v>Crítica</v>
      </c>
    </row>
    <row r="296" spans="1:38" ht="78.75" x14ac:dyDescent="0.2">
      <c r="A296" s="154"/>
      <c r="B296" s="34">
        <v>288</v>
      </c>
      <c r="C296" s="34" t="s">
        <v>642</v>
      </c>
      <c r="D296" s="34" t="s">
        <v>3146</v>
      </c>
      <c r="E296" s="34" t="s">
        <v>1457</v>
      </c>
      <c r="F296" s="44" t="str">
        <f>+VLOOKUP(G296,Inventario!B290:$D$10000,2,FALSE)</f>
        <v>AC288</v>
      </c>
      <c r="G296" s="35" t="s">
        <v>891</v>
      </c>
      <c r="H296" s="45" t="str">
        <f>+VLOOKUP(G296,Inventario!B290:$E$10000,3,FALSE)</f>
        <v>Documento generado durante la evaluación de la queja, la indagación preliminar o la investigación disciplinaria, soportan la  investigación de las faltas disciplinarias en un término relativamente corto, cuyo valor documental es de carácter administrativo, legal y/o jurídico.</v>
      </c>
      <c r="I296" s="35" t="s">
        <v>1493</v>
      </c>
      <c r="J296" s="34" t="s">
        <v>2499</v>
      </c>
      <c r="K296" s="34" t="s">
        <v>2543</v>
      </c>
      <c r="L296" s="45" t="str">
        <f>+VLOOKUP(G296,Inventario!B290:$E$10000,4,FALSE)</f>
        <v>Datos/información</v>
      </c>
      <c r="M296" s="44" t="s">
        <v>97</v>
      </c>
      <c r="N296" s="46"/>
      <c r="O296" s="34" t="s">
        <v>96</v>
      </c>
      <c r="P296" s="34" t="s">
        <v>97</v>
      </c>
      <c r="Q296" s="34" t="s">
        <v>96</v>
      </c>
      <c r="R296" s="34" t="s">
        <v>97</v>
      </c>
      <c r="S296" s="34" t="s">
        <v>81</v>
      </c>
      <c r="T296" s="46"/>
      <c r="U296" s="34" t="s">
        <v>82</v>
      </c>
      <c r="V296" s="34" t="s">
        <v>1002</v>
      </c>
      <c r="W296" s="34" t="s">
        <v>83</v>
      </c>
      <c r="X296" s="31"/>
      <c r="Y296" s="34" t="s">
        <v>1003</v>
      </c>
      <c r="Z296" s="34" t="s">
        <v>1004</v>
      </c>
      <c r="AA296" s="34" t="s">
        <v>309</v>
      </c>
      <c r="AB296" s="34" t="s">
        <v>1615</v>
      </c>
      <c r="AC296" s="34" t="s">
        <v>85</v>
      </c>
      <c r="AD296" s="31"/>
      <c r="AE296" s="47" t="s">
        <v>25</v>
      </c>
      <c r="AF296" s="47" t="s">
        <v>24</v>
      </c>
      <c r="AG296" s="47" t="s">
        <v>25</v>
      </c>
      <c r="AH296" s="48" t="str">
        <f t="shared" si="5"/>
        <v>No Crítico</v>
      </c>
      <c r="AI296" s="46"/>
      <c r="AJ296" s="37" t="str">
        <f>IF(AE296=Clasificación!$B$9,Clasificación!$C$9,IF(AE296=Clasificación!$B$10,Clasificación!$C$10,IF(OR(AE296=Clasificación!$B$11,AE296=Clasificación!$C$11),Clasificación!$C$11,"Por clasificar")))</f>
        <v>Pública Clasificada</v>
      </c>
      <c r="AK296" s="37" t="str">
        <f>IF(OR(AF296=Clasificación!$B$15,AF296=Clasificación!$B$16),Clasificación!$C$15,IF(AF296=Clasificación!$B$17,Clasificación!$C$17,"Por clasificar"))</f>
        <v>No Crítica</v>
      </c>
      <c r="AL296" s="37" t="str">
        <f>IF(OR(AG296=Clasificación!$B$22,AG296=Clasificación!$B$23),Clasificación!$C$22,IF(AG296=Clasificación!$B$24,Clasificación!$C$24,"Por clasificar"))</f>
        <v>Crítica</v>
      </c>
    </row>
    <row r="297" spans="1:38" ht="78.75" x14ac:dyDescent="0.2">
      <c r="A297" s="154"/>
      <c r="B297" s="34">
        <v>289</v>
      </c>
      <c r="C297" s="34" t="s">
        <v>642</v>
      </c>
      <c r="D297" s="34" t="s">
        <v>3146</v>
      </c>
      <c r="E297" s="34" t="s">
        <v>1457</v>
      </c>
      <c r="F297" s="44" t="str">
        <f>+VLOOKUP(G297,Inventario!B291:$D$10000,2,FALSE)</f>
        <v>AC289</v>
      </c>
      <c r="G297" s="35" t="s">
        <v>893</v>
      </c>
      <c r="H297" s="45" t="str">
        <f>+VLOOKUP(G297,Inventario!B291:$E$10000,3,FALSE)</f>
        <v>Comunicación que se envía una vez surtida la notificación del Auto de Apertura de Investigación disciplinaria a la Procuraduría General de la Nación y a la Personería de Bogotá, para que determinen si hacen uso o no del poder disciplinario preferente, cuyo valor documental es de carácter administrativo, legal y/o jurídico.</v>
      </c>
      <c r="I297" s="35" t="s">
        <v>1022</v>
      </c>
      <c r="J297" s="34" t="s">
        <v>2499</v>
      </c>
      <c r="K297" s="34" t="s">
        <v>2543</v>
      </c>
      <c r="L297" s="45" t="str">
        <f>+VLOOKUP(G297,Inventario!B291:$E$10000,4,FALSE)</f>
        <v>Datos/información</v>
      </c>
      <c r="M297" s="44" t="s">
        <v>97</v>
      </c>
      <c r="N297" s="46"/>
      <c r="O297" s="34" t="s">
        <v>96</v>
      </c>
      <c r="P297" s="34" t="s">
        <v>97</v>
      </c>
      <c r="Q297" s="34" t="s">
        <v>96</v>
      </c>
      <c r="R297" s="34" t="s">
        <v>97</v>
      </c>
      <c r="S297" s="34" t="s">
        <v>81</v>
      </c>
      <c r="T297" s="46"/>
      <c r="U297" s="34" t="s">
        <v>82</v>
      </c>
      <c r="V297" s="34" t="s">
        <v>1002</v>
      </c>
      <c r="W297" s="34" t="s">
        <v>83</v>
      </c>
      <c r="X297" s="31"/>
      <c r="Y297" s="34" t="s">
        <v>1003</v>
      </c>
      <c r="Z297" s="34" t="s">
        <v>1004</v>
      </c>
      <c r="AA297" s="34" t="s">
        <v>309</v>
      </c>
      <c r="AB297" s="34" t="s">
        <v>1615</v>
      </c>
      <c r="AC297" s="34" t="s">
        <v>85</v>
      </c>
      <c r="AD297" s="31"/>
      <c r="AE297" s="47" t="s">
        <v>25</v>
      </c>
      <c r="AF297" s="47" t="s">
        <v>24</v>
      </c>
      <c r="AG297" s="47" t="s">
        <v>25</v>
      </c>
      <c r="AH297" s="48" t="str">
        <f t="shared" si="5"/>
        <v>No Crítico</v>
      </c>
      <c r="AI297" s="46"/>
      <c r="AJ297" s="37" t="str">
        <f>IF(AE297=Clasificación!$B$9,Clasificación!$C$9,IF(AE297=Clasificación!$B$10,Clasificación!$C$10,IF(OR(AE297=Clasificación!$B$11,AE297=Clasificación!$C$11),Clasificación!$C$11,"Por clasificar")))</f>
        <v>Pública Clasificada</v>
      </c>
      <c r="AK297" s="37" t="str">
        <f>IF(OR(AF297=Clasificación!$B$15,AF297=Clasificación!$B$16),Clasificación!$C$15,IF(AF297=Clasificación!$B$17,Clasificación!$C$17,"Por clasificar"))</f>
        <v>No Crítica</v>
      </c>
      <c r="AL297" s="37" t="str">
        <f>IF(OR(AG297=Clasificación!$B$22,AG297=Clasificación!$B$23),Clasificación!$C$22,IF(AG297=Clasificación!$B$24,Clasificación!$C$24,"Por clasificar"))</f>
        <v>Crítica</v>
      </c>
    </row>
    <row r="298" spans="1:38" ht="78.75" x14ac:dyDescent="0.2">
      <c r="A298" s="154"/>
      <c r="B298" s="34">
        <v>290</v>
      </c>
      <c r="C298" s="34" t="s">
        <v>642</v>
      </c>
      <c r="D298" s="34" t="s">
        <v>3146</v>
      </c>
      <c r="E298" s="34" t="s">
        <v>1457</v>
      </c>
      <c r="F298" s="44" t="str">
        <f>+VLOOKUP(G298,Inventario!B292:$D$10000,2,FALSE)</f>
        <v>AC290</v>
      </c>
      <c r="G298" s="35" t="s">
        <v>894</v>
      </c>
      <c r="H298" s="45" t="str">
        <f>+VLOOKUP(G298,Inventario!B292:$E$10000,3,FALSE)</f>
        <v>Documento que evidencia la oportunidad procesal del disciplinado o su apoderado con el fin de presentar sus alegaciones para ser tenidas en cuenta al momento de proferir el fallo, cuyo valor documental es de carácter administrativo, legal y/o jurídico.</v>
      </c>
      <c r="I298" s="35" t="s">
        <v>1493</v>
      </c>
      <c r="J298" s="34" t="s">
        <v>2499</v>
      </c>
      <c r="K298" s="34" t="s">
        <v>2543</v>
      </c>
      <c r="L298" s="45" t="str">
        <f>+VLOOKUP(G298,Inventario!B292:$E$10000,4,FALSE)</f>
        <v>Datos/información</v>
      </c>
      <c r="M298" s="44" t="s">
        <v>97</v>
      </c>
      <c r="N298" s="46"/>
      <c r="O298" s="34" t="s">
        <v>96</v>
      </c>
      <c r="P298" s="34" t="s">
        <v>97</v>
      </c>
      <c r="Q298" s="34" t="s">
        <v>96</v>
      </c>
      <c r="R298" s="34" t="s">
        <v>97</v>
      </c>
      <c r="S298" s="34" t="s">
        <v>81</v>
      </c>
      <c r="T298" s="46"/>
      <c r="U298" s="34" t="s">
        <v>82</v>
      </c>
      <c r="V298" s="34" t="s">
        <v>1002</v>
      </c>
      <c r="W298" s="34" t="s">
        <v>83</v>
      </c>
      <c r="X298" s="31"/>
      <c r="Y298" s="34" t="s">
        <v>1003</v>
      </c>
      <c r="Z298" s="34" t="s">
        <v>1004</v>
      </c>
      <c r="AA298" s="34" t="s">
        <v>309</v>
      </c>
      <c r="AB298" s="34" t="s">
        <v>1615</v>
      </c>
      <c r="AC298" s="34" t="s">
        <v>85</v>
      </c>
      <c r="AD298" s="31"/>
      <c r="AE298" s="47" t="s">
        <v>25</v>
      </c>
      <c r="AF298" s="47" t="s">
        <v>24</v>
      </c>
      <c r="AG298" s="47" t="s">
        <v>25</v>
      </c>
      <c r="AH298" s="48" t="str">
        <f t="shared" si="5"/>
        <v>No Crítico</v>
      </c>
      <c r="AI298" s="46"/>
      <c r="AJ298" s="37" t="str">
        <f>IF(AE298=Clasificación!$B$9,Clasificación!$C$9,IF(AE298=Clasificación!$B$10,Clasificación!$C$10,IF(OR(AE298=Clasificación!$B$11,AE298=Clasificación!$C$11),Clasificación!$C$11,"Por clasificar")))</f>
        <v>Pública Clasificada</v>
      </c>
      <c r="AK298" s="37" t="str">
        <f>IF(OR(AF298=Clasificación!$B$15,AF298=Clasificación!$B$16),Clasificación!$C$15,IF(AF298=Clasificación!$B$17,Clasificación!$C$17,"Por clasificar"))</f>
        <v>No Crítica</v>
      </c>
      <c r="AL298" s="37" t="str">
        <f>IF(OR(AG298=Clasificación!$B$22,AG298=Clasificación!$B$23),Clasificación!$C$22,IF(AG298=Clasificación!$B$24,Clasificación!$C$24,"Por clasificar"))</f>
        <v>Crítica</v>
      </c>
    </row>
    <row r="299" spans="1:38" ht="78.75" x14ac:dyDescent="0.2">
      <c r="A299" s="154"/>
      <c r="B299" s="34">
        <v>291</v>
      </c>
      <c r="C299" s="34" t="s">
        <v>642</v>
      </c>
      <c r="D299" s="34" t="s">
        <v>3146</v>
      </c>
      <c r="E299" s="34" t="s">
        <v>1457</v>
      </c>
      <c r="F299" s="44" t="str">
        <f>+VLOOKUP(G299,Inventario!B293:$D$10000,2,FALSE)</f>
        <v>AC291</v>
      </c>
      <c r="G299" s="35" t="s">
        <v>895</v>
      </c>
      <c r="H299" s="45" t="str">
        <f>+VLOOKUP(G299,Inventario!B293:$E$10000,3,FALSE)</f>
        <v>Pieza procesal de garantía, a través de la cual el implicado y/o su apoderado se pronuncia y ejerce su defensa frente a las afirmaciones e imputaciones formuladas en el Pliego de Cargos, aportando o solicitando la práctica de las pruebas que considere necesarias, cuyo valor documental es de carácter administrativo, legal y/o jurídico.</v>
      </c>
      <c r="I299" s="35" t="s">
        <v>1493</v>
      </c>
      <c r="J299" s="34" t="s">
        <v>2499</v>
      </c>
      <c r="K299" s="34" t="s">
        <v>2543</v>
      </c>
      <c r="L299" s="45" t="str">
        <f>+VLOOKUP(G299,Inventario!B293:$E$10000,4,FALSE)</f>
        <v>Datos/información</v>
      </c>
      <c r="M299" s="44" t="s">
        <v>97</v>
      </c>
      <c r="N299" s="46"/>
      <c r="O299" s="34" t="s">
        <v>96</v>
      </c>
      <c r="P299" s="34" t="s">
        <v>97</v>
      </c>
      <c r="Q299" s="34" t="s">
        <v>96</v>
      </c>
      <c r="R299" s="34" t="s">
        <v>97</v>
      </c>
      <c r="S299" s="34" t="s">
        <v>81</v>
      </c>
      <c r="T299" s="46"/>
      <c r="U299" s="34" t="s">
        <v>82</v>
      </c>
      <c r="V299" s="34" t="s">
        <v>1002</v>
      </c>
      <c r="W299" s="34" t="s">
        <v>83</v>
      </c>
      <c r="X299" s="31"/>
      <c r="Y299" s="34" t="s">
        <v>1003</v>
      </c>
      <c r="Z299" s="34" t="s">
        <v>1004</v>
      </c>
      <c r="AA299" s="34" t="s">
        <v>309</v>
      </c>
      <c r="AB299" s="34" t="s">
        <v>1615</v>
      </c>
      <c r="AC299" s="34" t="s">
        <v>85</v>
      </c>
      <c r="AD299" s="31"/>
      <c r="AE299" s="47" t="s">
        <v>25</v>
      </c>
      <c r="AF299" s="47" t="s">
        <v>24</v>
      </c>
      <c r="AG299" s="47" t="s">
        <v>25</v>
      </c>
      <c r="AH299" s="48" t="str">
        <f t="shared" si="5"/>
        <v>No Crítico</v>
      </c>
      <c r="AI299" s="46"/>
      <c r="AJ299" s="37" t="str">
        <f>IF(AE299=Clasificación!$B$9,Clasificación!$C$9,IF(AE299=Clasificación!$B$10,Clasificación!$C$10,IF(OR(AE299=Clasificación!$B$11,AE299=Clasificación!$C$11),Clasificación!$C$11,"Por clasificar")))</f>
        <v>Pública Clasificada</v>
      </c>
      <c r="AK299" s="37" t="str">
        <f>IF(OR(AF299=Clasificación!$B$15,AF299=Clasificación!$B$16),Clasificación!$C$15,IF(AF299=Clasificación!$B$17,Clasificación!$C$17,"Por clasificar"))</f>
        <v>No Crítica</v>
      </c>
      <c r="AL299" s="37" t="str">
        <f>IF(OR(AG299=Clasificación!$B$22,AG299=Clasificación!$B$23),Clasificación!$C$22,IF(AG299=Clasificación!$B$24,Clasificación!$C$24,"Por clasificar"))</f>
        <v>Crítica</v>
      </c>
    </row>
    <row r="300" spans="1:38" ht="78.75" x14ac:dyDescent="0.2">
      <c r="A300" s="154"/>
      <c r="B300" s="34">
        <v>292</v>
      </c>
      <c r="C300" s="34" t="s">
        <v>642</v>
      </c>
      <c r="D300" s="34" t="s">
        <v>3146</v>
      </c>
      <c r="E300" s="34" t="s">
        <v>1457</v>
      </c>
      <c r="F300" s="44" t="str">
        <f>+VLOOKUP(G300,Inventario!B294:$D$10000,2,FALSE)</f>
        <v>AC292</v>
      </c>
      <c r="G300" s="35" t="s">
        <v>896</v>
      </c>
      <c r="H300" s="45" t="str">
        <f>+VLOOKUP(G300,Inventario!B294:$E$10000,3,FALSE)</f>
        <v>Solicitud la cual podrá formularse antes de proferirse el fallo definitivo, y deberá indicar en forma concreta la causal o causales respectivas y expresar los fundamentos de hecho y de derecho que la sustenten. Ley 734 de 2002 Titulo VII Art. 146, cuyo valor documental es de carácter administrativo, legal y/o jurídico.</v>
      </c>
      <c r="I300" s="35" t="s">
        <v>1493</v>
      </c>
      <c r="J300" s="34" t="s">
        <v>2499</v>
      </c>
      <c r="K300" s="34" t="s">
        <v>2543</v>
      </c>
      <c r="L300" s="45" t="str">
        <f>+VLOOKUP(G300,Inventario!B294:$E$10000,4,FALSE)</f>
        <v>Datos/información</v>
      </c>
      <c r="M300" s="44" t="s">
        <v>97</v>
      </c>
      <c r="N300" s="46"/>
      <c r="O300" s="34" t="s">
        <v>96</v>
      </c>
      <c r="P300" s="34" t="s">
        <v>97</v>
      </c>
      <c r="Q300" s="34" t="s">
        <v>96</v>
      </c>
      <c r="R300" s="34" t="s">
        <v>97</v>
      </c>
      <c r="S300" s="34" t="s">
        <v>81</v>
      </c>
      <c r="T300" s="46"/>
      <c r="U300" s="34" t="s">
        <v>82</v>
      </c>
      <c r="V300" s="34" t="s">
        <v>1002</v>
      </c>
      <c r="W300" s="34" t="s">
        <v>83</v>
      </c>
      <c r="X300" s="31"/>
      <c r="Y300" s="34" t="s">
        <v>1003</v>
      </c>
      <c r="Z300" s="34" t="s">
        <v>1004</v>
      </c>
      <c r="AA300" s="34" t="s">
        <v>309</v>
      </c>
      <c r="AB300" s="34" t="s">
        <v>1615</v>
      </c>
      <c r="AC300" s="34" t="s">
        <v>85</v>
      </c>
      <c r="AD300" s="31"/>
      <c r="AE300" s="47" t="s">
        <v>25</v>
      </c>
      <c r="AF300" s="47" t="s">
        <v>24</v>
      </c>
      <c r="AG300" s="47" t="s">
        <v>25</v>
      </c>
      <c r="AH300" s="48" t="str">
        <f t="shared" si="5"/>
        <v>No Crítico</v>
      </c>
      <c r="AI300" s="46"/>
      <c r="AJ300" s="37" t="str">
        <f>IF(AE300=Clasificación!$B$9,Clasificación!$C$9,IF(AE300=Clasificación!$B$10,Clasificación!$C$10,IF(OR(AE300=Clasificación!$B$11,AE300=Clasificación!$C$11),Clasificación!$C$11,"Por clasificar")))</f>
        <v>Pública Clasificada</v>
      </c>
      <c r="AK300" s="37" t="str">
        <f>IF(OR(AF300=Clasificación!$B$15,AF300=Clasificación!$B$16),Clasificación!$C$15,IF(AF300=Clasificación!$B$17,Clasificación!$C$17,"Por clasificar"))</f>
        <v>No Crítica</v>
      </c>
      <c r="AL300" s="37" t="str">
        <f>IF(OR(AG300=Clasificación!$B$22,AG300=Clasificación!$B$23),Clasificación!$C$22,IF(AG300=Clasificación!$B$24,Clasificación!$C$24,"Por clasificar"))</f>
        <v>Crítica</v>
      </c>
    </row>
    <row r="301" spans="1:38" ht="78.75" x14ac:dyDescent="0.2">
      <c r="A301" s="154"/>
      <c r="B301" s="34">
        <v>293</v>
      </c>
      <c r="C301" s="34" t="s">
        <v>642</v>
      </c>
      <c r="D301" s="34" t="s">
        <v>3146</v>
      </c>
      <c r="E301" s="34" t="s">
        <v>1457</v>
      </c>
      <c r="F301" s="44" t="str">
        <f>+VLOOKUP(G301,Inventario!B295:$D$10000,2,FALSE)</f>
        <v>AC293</v>
      </c>
      <c r="G301" s="35" t="s">
        <v>898</v>
      </c>
      <c r="H301" s="45" t="str">
        <f>+VLOOKUP(G301,Inventario!B295:$E$10000,3,FALSE)</f>
        <v>Acto administrativo mediante el cual se decide sobre la nulidad interpuesta por los sujetos procesales, cuyo valor documental es de carácter administrativo, legal y/o jurídico.</v>
      </c>
      <c r="I301" s="35" t="s">
        <v>1493</v>
      </c>
      <c r="J301" s="34" t="s">
        <v>2499</v>
      </c>
      <c r="K301" s="34" t="s">
        <v>2543</v>
      </c>
      <c r="L301" s="45" t="str">
        <f>+VLOOKUP(G301,Inventario!B295:$E$10000,4,FALSE)</f>
        <v>Datos/información</v>
      </c>
      <c r="M301" s="44" t="s">
        <v>97</v>
      </c>
      <c r="N301" s="46"/>
      <c r="O301" s="34" t="s">
        <v>96</v>
      </c>
      <c r="P301" s="34" t="s">
        <v>97</v>
      </c>
      <c r="Q301" s="34" t="s">
        <v>96</v>
      </c>
      <c r="R301" s="34" t="s">
        <v>97</v>
      </c>
      <c r="S301" s="34" t="s">
        <v>81</v>
      </c>
      <c r="T301" s="46"/>
      <c r="U301" s="34" t="s">
        <v>82</v>
      </c>
      <c r="V301" s="34" t="s">
        <v>1002</v>
      </c>
      <c r="W301" s="34" t="s">
        <v>83</v>
      </c>
      <c r="X301" s="31"/>
      <c r="Y301" s="34" t="s">
        <v>1003</v>
      </c>
      <c r="Z301" s="34" t="s">
        <v>1004</v>
      </c>
      <c r="AA301" s="34" t="s">
        <v>309</v>
      </c>
      <c r="AB301" s="34" t="s">
        <v>1615</v>
      </c>
      <c r="AC301" s="34" t="s">
        <v>85</v>
      </c>
      <c r="AD301" s="31"/>
      <c r="AE301" s="47" t="s">
        <v>25</v>
      </c>
      <c r="AF301" s="47" t="s">
        <v>24</v>
      </c>
      <c r="AG301" s="47" t="s">
        <v>25</v>
      </c>
      <c r="AH301" s="48" t="str">
        <f t="shared" si="5"/>
        <v>No Crítico</v>
      </c>
      <c r="AI301" s="46"/>
      <c r="AJ301" s="37" t="str">
        <f>IF(AE301=Clasificación!$B$9,Clasificación!$C$9,IF(AE301=Clasificación!$B$10,Clasificación!$C$10,IF(OR(AE301=Clasificación!$B$11,AE301=Clasificación!$C$11),Clasificación!$C$11,"Por clasificar")))</f>
        <v>Pública Clasificada</v>
      </c>
      <c r="AK301" s="37" t="str">
        <f>IF(OR(AF301=Clasificación!$B$15,AF301=Clasificación!$B$16),Clasificación!$C$15,IF(AF301=Clasificación!$B$17,Clasificación!$C$17,"Por clasificar"))</f>
        <v>No Crítica</v>
      </c>
      <c r="AL301" s="37" t="str">
        <f>IF(OR(AG301=Clasificación!$B$22,AG301=Clasificación!$B$23),Clasificación!$C$22,IF(AG301=Clasificación!$B$24,Clasificación!$C$24,"Por clasificar"))</f>
        <v>Crítica</v>
      </c>
    </row>
    <row r="302" spans="1:38" ht="78.75" x14ac:dyDescent="0.2">
      <c r="A302" s="154"/>
      <c r="B302" s="34">
        <v>294</v>
      </c>
      <c r="C302" s="34" t="s">
        <v>642</v>
      </c>
      <c r="D302" s="34" t="s">
        <v>3146</v>
      </c>
      <c r="E302" s="34" t="s">
        <v>1457</v>
      </c>
      <c r="F302" s="44" t="str">
        <f>+VLOOKUP(G302,Inventario!B296:$D$10000,2,FALSE)</f>
        <v>AC294</v>
      </c>
      <c r="G302" s="35" t="s">
        <v>899</v>
      </c>
      <c r="H302" s="45" t="str">
        <f>+VLOOKUP(G302,Inventario!B296:$E$10000,3,FALSE)</f>
        <v>Acto administrativo que decide que dos o más procesos disciplinarios, iniciados separadamente y sin que haya adoptado decisión de fondo se pueden unir en razón del principio de conexidad (sujeto o causa) en virtud del artículo 81 del Código Disciplinario Único, cuyo valor documental es de carácter administrativo, legal y/o jurídico.</v>
      </c>
      <c r="I302" s="35" t="s">
        <v>1493</v>
      </c>
      <c r="J302" s="34" t="s">
        <v>2499</v>
      </c>
      <c r="K302" s="34" t="s">
        <v>2543</v>
      </c>
      <c r="L302" s="45" t="str">
        <f>+VLOOKUP(G302,Inventario!B296:$E$10000,4,FALSE)</f>
        <v>Datos/información</v>
      </c>
      <c r="M302" s="44" t="s">
        <v>97</v>
      </c>
      <c r="N302" s="46"/>
      <c r="O302" s="34" t="s">
        <v>96</v>
      </c>
      <c r="P302" s="34" t="s">
        <v>97</v>
      </c>
      <c r="Q302" s="34" t="s">
        <v>96</v>
      </c>
      <c r="R302" s="34" t="s">
        <v>97</v>
      </c>
      <c r="S302" s="34" t="s">
        <v>81</v>
      </c>
      <c r="T302" s="46"/>
      <c r="U302" s="34" t="s">
        <v>82</v>
      </c>
      <c r="V302" s="34" t="s">
        <v>1002</v>
      </c>
      <c r="W302" s="34" t="s">
        <v>83</v>
      </c>
      <c r="X302" s="31"/>
      <c r="Y302" s="34" t="s">
        <v>1003</v>
      </c>
      <c r="Z302" s="34" t="s">
        <v>1004</v>
      </c>
      <c r="AA302" s="34" t="s">
        <v>309</v>
      </c>
      <c r="AB302" s="34" t="s">
        <v>1615</v>
      </c>
      <c r="AC302" s="34" t="s">
        <v>85</v>
      </c>
      <c r="AD302" s="31"/>
      <c r="AE302" s="47" t="s">
        <v>25</v>
      </c>
      <c r="AF302" s="47" t="s">
        <v>24</v>
      </c>
      <c r="AG302" s="47" t="s">
        <v>25</v>
      </c>
      <c r="AH302" s="48" t="str">
        <f t="shared" si="5"/>
        <v>No Crítico</v>
      </c>
      <c r="AI302" s="46"/>
      <c r="AJ302" s="37" t="str">
        <f>IF(AE302=Clasificación!$B$9,Clasificación!$C$9,IF(AE302=Clasificación!$B$10,Clasificación!$C$10,IF(OR(AE302=Clasificación!$B$11,AE302=Clasificación!$C$11),Clasificación!$C$11,"Por clasificar")))</f>
        <v>Pública Clasificada</v>
      </c>
      <c r="AK302" s="37" t="str">
        <f>IF(OR(AF302=Clasificación!$B$15,AF302=Clasificación!$B$16),Clasificación!$C$15,IF(AF302=Clasificación!$B$17,Clasificación!$C$17,"Por clasificar"))</f>
        <v>No Crítica</v>
      </c>
      <c r="AL302" s="37" t="str">
        <f>IF(OR(AG302=Clasificación!$B$22,AG302=Clasificación!$B$23),Clasificación!$C$22,IF(AG302=Clasificación!$B$24,Clasificación!$C$24,"Por clasificar"))</f>
        <v>Crítica</v>
      </c>
    </row>
    <row r="303" spans="1:38" ht="78.75" x14ac:dyDescent="0.2">
      <c r="A303" s="154"/>
      <c r="B303" s="34">
        <v>295</v>
      </c>
      <c r="C303" s="34" t="s">
        <v>642</v>
      </c>
      <c r="D303" s="34" t="s">
        <v>3146</v>
      </c>
      <c r="E303" s="34" t="s">
        <v>1457</v>
      </c>
      <c r="F303" s="44" t="str">
        <f>+VLOOKUP(G303,Inventario!B297:$D$10000,2,FALSE)</f>
        <v>AC295</v>
      </c>
      <c r="G303" s="35" t="s">
        <v>900</v>
      </c>
      <c r="H303" s="45" t="str">
        <f>+VLOOKUP(G303,Inventario!B297:$E$10000,3,FALSE)</f>
        <v>Acto administrativo que decide la incorporación de documentos dentro de un  expediente disciplinario, cuyo valor documental es de carácter administrativo, legal y/o jurídico.</v>
      </c>
      <c r="I303" s="35" t="s">
        <v>1493</v>
      </c>
      <c r="J303" s="34" t="s">
        <v>2499</v>
      </c>
      <c r="K303" s="34" t="s">
        <v>2543</v>
      </c>
      <c r="L303" s="45" t="str">
        <f>+VLOOKUP(G303,Inventario!B297:$E$10000,4,FALSE)</f>
        <v>Datos/información</v>
      </c>
      <c r="M303" s="44" t="s">
        <v>97</v>
      </c>
      <c r="N303" s="46"/>
      <c r="O303" s="34" t="s">
        <v>96</v>
      </c>
      <c r="P303" s="34" t="s">
        <v>97</v>
      </c>
      <c r="Q303" s="34" t="s">
        <v>96</v>
      </c>
      <c r="R303" s="34" t="s">
        <v>97</v>
      </c>
      <c r="S303" s="34" t="s">
        <v>81</v>
      </c>
      <c r="T303" s="46"/>
      <c r="U303" s="34" t="s">
        <v>82</v>
      </c>
      <c r="V303" s="34" t="s">
        <v>1002</v>
      </c>
      <c r="W303" s="34" t="s">
        <v>83</v>
      </c>
      <c r="X303" s="31"/>
      <c r="Y303" s="34" t="s">
        <v>1003</v>
      </c>
      <c r="Z303" s="34" t="s">
        <v>1004</v>
      </c>
      <c r="AA303" s="34" t="s">
        <v>309</v>
      </c>
      <c r="AB303" s="34" t="s">
        <v>1615</v>
      </c>
      <c r="AC303" s="34" t="s">
        <v>85</v>
      </c>
      <c r="AD303" s="31"/>
      <c r="AE303" s="47" t="s">
        <v>25</v>
      </c>
      <c r="AF303" s="47" t="s">
        <v>24</v>
      </c>
      <c r="AG303" s="47" t="s">
        <v>25</v>
      </c>
      <c r="AH303" s="48" t="str">
        <f t="shared" si="5"/>
        <v>No Crítico</v>
      </c>
      <c r="AI303" s="46"/>
      <c r="AJ303" s="37" t="str">
        <f>IF(AE303=Clasificación!$B$9,Clasificación!$C$9,IF(AE303=Clasificación!$B$10,Clasificación!$C$10,IF(OR(AE303=Clasificación!$B$11,AE303=Clasificación!$C$11),Clasificación!$C$11,"Por clasificar")))</f>
        <v>Pública Clasificada</v>
      </c>
      <c r="AK303" s="37" t="str">
        <f>IF(OR(AF303=Clasificación!$B$15,AF303=Clasificación!$B$16),Clasificación!$C$15,IF(AF303=Clasificación!$B$17,Clasificación!$C$17,"Por clasificar"))</f>
        <v>No Crítica</v>
      </c>
      <c r="AL303" s="37" t="str">
        <f>IF(OR(AG303=Clasificación!$B$22,AG303=Clasificación!$B$23),Clasificación!$C$22,IF(AG303=Clasificación!$B$24,Clasificación!$C$24,"Por clasificar"))</f>
        <v>Crítica</v>
      </c>
    </row>
    <row r="304" spans="1:38" ht="78.75" x14ac:dyDescent="0.2">
      <c r="A304" s="154"/>
      <c r="B304" s="34">
        <v>296</v>
      </c>
      <c r="C304" s="34" t="s">
        <v>642</v>
      </c>
      <c r="D304" s="34" t="s">
        <v>3146</v>
      </c>
      <c r="E304" s="34" t="s">
        <v>1457</v>
      </c>
      <c r="F304" s="44" t="str">
        <f>+VLOOKUP(G304,Inventario!B298:$D$10000,2,FALSE)</f>
        <v>AC296</v>
      </c>
      <c r="G304" s="35" t="s">
        <v>901</v>
      </c>
      <c r="H304" s="45" t="str">
        <f>+VLOOKUP(G304,Inventario!B298:$E$10000,3,FALSE)</f>
        <v>Acto administrativo por medio de la que se realiza corrección, aclaración y adición de los fallos. Ley 734 de 2002 Art. 121, cuyo valor documental es de carácter administrativo, legal y/o jurídico.</v>
      </c>
      <c r="I304" s="35" t="s">
        <v>1493</v>
      </c>
      <c r="J304" s="34" t="s">
        <v>2499</v>
      </c>
      <c r="K304" s="34" t="s">
        <v>2543</v>
      </c>
      <c r="L304" s="45" t="str">
        <f>+VLOOKUP(G304,Inventario!B298:$E$10000,4,FALSE)</f>
        <v>Datos/información</v>
      </c>
      <c r="M304" s="44" t="s">
        <v>97</v>
      </c>
      <c r="N304" s="46"/>
      <c r="O304" s="34" t="s">
        <v>96</v>
      </c>
      <c r="P304" s="34" t="s">
        <v>97</v>
      </c>
      <c r="Q304" s="34" t="s">
        <v>96</v>
      </c>
      <c r="R304" s="34" t="s">
        <v>97</v>
      </c>
      <c r="S304" s="34" t="s">
        <v>81</v>
      </c>
      <c r="T304" s="46"/>
      <c r="U304" s="34" t="s">
        <v>82</v>
      </c>
      <c r="V304" s="34" t="s">
        <v>1002</v>
      </c>
      <c r="W304" s="34" t="s">
        <v>83</v>
      </c>
      <c r="X304" s="31"/>
      <c r="Y304" s="34" t="s">
        <v>1003</v>
      </c>
      <c r="Z304" s="34" t="s">
        <v>1004</v>
      </c>
      <c r="AA304" s="34" t="s">
        <v>309</v>
      </c>
      <c r="AB304" s="34" t="s">
        <v>1615</v>
      </c>
      <c r="AC304" s="34" t="s">
        <v>85</v>
      </c>
      <c r="AD304" s="31"/>
      <c r="AE304" s="47" t="s">
        <v>25</v>
      </c>
      <c r="AF304" s="47" t="s">
        <v>24</v>
      </c>
      <c r="AG304" s="47" t="s">
        <v>25</v>
      </c>
      <c r="AH304" s="48" t="str">
        <f t="shared" si="5"/>
        <v>No Crítico</v>
      </c>
      <c r="AI304" s="46"/>
      <c r="AJ304" s="37" t="str">
        <f>IF(AE304=Clasificación!$B$9,Clasificación!$C$9,IF(AE304=Clasificación!$B$10,Clasificación!$C$10,IF(OR(AE304=Clasificación!$B$11,AE304=Clasificación!$C$11),Clasificación!$C$11,"Por clasificar")))</f>
        <v>Pública Clasificada</v>
      </c>
      <c r="AK304" s="37" t="str">
        <f>IF(OR(AF304=Clasificación!$B$15,AF304=Clasificación!$B$16),Clasificación!$C$15,IF(AF304=Clasificación!$B$17,Clasificación!$C$17,"Por clasificar"))</f>
        <v>No Crítica</v>
      </c>
      <c r="AL304" s="37" t="str">
        <f>IF(OR(AG304=Clasificación!$B$22,AG304=Clasificación!$B$23),Clasificación!$C$22,IF(AG304=Clasificación!$B$24,Clasificación!$C$24,"Por clasificar"))</f>
        <v>Crítica</v>
      </c>
    </row>
    <row r="305" spans="1:38" ht="78.75" x14ac:dyDescent="0.2">
      <c r="A305" s="154"/>
      <c r="B305" s="34">
        <v>297</v>
      </c>
      <c r="C305" s="34" t="s">
        <v>642</v>
      </c>
      <c r="D305" s="34" t="s">
        <v>3146</v>
      </c>
      <c r="E305" s="34" t="s">
        <v>1457</v>
      </c>
      <c r="F305" s="44" t="str">
        <f>+VLOOKUP(G305,Inventario!B299:$D$10000,2,FALSE)</f>
        <v>AC297</v>
      </c>
      <c r="G305" s="35" t="s">
        <v>902</v>
      </c>
      <c r="H305" s="45" t="str">
        <f>+VLOOKUP(G305,Inventario!B299:$E$10000,3,FALSE)</f>
        <v>Resolución mediante la cual se adopta la decisión del operador disciplinario luego de la culminación de la etapa de investigación, estos fallos son proferidos en la primera instancia, por cuanto contra ellos procede el Recurso de Apelación, cuyo valor documental es de carácter administrativo, legal y/o jurídico.</v>
      </c>
      <c r="I305" s="35" t="s">
        <v>1493</v>
      </c>
      <c r="J305" s="34" t="s">
        <v>2499</v>
      </c>
      <c r="K305" s="34" t="s">
        <v>2543</v>
      </c>
      <c r="L305" s="45" t="str">
        <f>+VLOOKUP(G305,Inventario!B299:$E$10000,4,FALSE)</f>
        <v>Datos/información</v>
      </c>
      <c r="M305" s="44" t="s">
        <v>97</v>
      </c>
      <c r="N305" s="46"/>
      <c r="O305" s="34" t="s">
        <v>96</v>
      </c>
      <c r="P305" s="34" t="s">
        <v>97</v>
      </c>
      <c r="Q305" s="34" t="s">
        <v>96</v>
      </c>
      <c r="R305" s="34" t="s">
        <v>97</v>
      </c>
      <c r="S305" s="34" t="s">
        <v>81</v>
      </c>
      <c r="T305" s="46"/>
      <c r="U305" s="34" t="s">
        <v>82</v>
      </c>
      <c r="V305" s="34" t="s">
        <v>1002</v>
      </c>
      <c r="W305" s="34" t="s">
        <v>83</v>
      </c>
      <c r="X305" s="31"/>
      <c r="Y305" s="34" t="s">
        <v>1003</v>
      </c>
      <c r="Z305" s="34" t="s">
        <v>1004</v>
      </c>
      <c r="AA305" s="34" t="s">
        <v>309</v>
      </c>
      <c r="AB305" s="34" t="s">
        <v>1615</v>
      </c>
      <c r="AC305" s="34" t="s">
        <v>85</v>
      </c>
      <c r="AD305" s="31"/>
      <c r="AE305" s="47" t="s">
        <v>25</v>
      </c>
      <c r="AF305" s="47" t="s">
        <v>24</v>
      </c>
      <c r="AG305" s="47" t="s">
        <v>25</v>
      </c>
      <c r="AH305" s="48" t="str">
        <f t="shared" si="5"/>
        <v>No Crítico</v>
      </c>
      <c r="AI305" s="46"/>
      <c r="AJ305" s="37" t="str">
        <f>IF(AE305=Clasificación!$B$9,Clasificación!$C$9,IF(AE305=Clasificación!$B$10,Clasificación!$C$10,IF(OR(AE305=Clasificación!$B$11,AE305=Clasificación!$C$11),Clasificación!$C$11,"Por clasificar")))</f>
        <v>Pública Clasificada</v>
      </c>
      <c r="AK305" s="37" t="str">
        <f>IF(OR(AF305=Clasificación!$B$15,AF305=Clasificación!$B$16),Clasificación!$C$15,IF(AF305=Clasificación!$B$17,Clasificación!$C$17,"Por clasificar"))</f>
        <v>No Crítica</v>
      </c>
      <c r="AL305" s="37" t="str">
        <f>IF(OR(AG305=Clasificación!$B$22,AG305=Clasificación!$B$23),Clasificación!$C$22,IF(AG305=Clasificación!$B$24,Clasificación!$C$24,"Por clasificar"))</f>
        <v>Crítica</v>
      </c>
    </row>
    <row r="306" spans="1:38" ht="78.75" x14ac:dyDescent="0.2">
      <c r="A306" s="154"/>
      <c r="B306" s="34">
        <v>298</v>
      </c>
      <c r="C306" s="34" t="s">
        <v>642</v>
      </c>
      <c r="D306" s="34" t="s">
        <v>3146</v>
      </c>
      <c r="E306" s="34" t="s">
        <v>1457</v>
      </c>
      <c r="F306" s="44" t="str">
        <f>+VLOOKUP(G306,Inventario!B300:$D$10000,2,FALSE)</f>
        <v>AC298</v>
      </c>
      <c r="G306" s="35" t="s">
        <v>904</v>
      </c>
      <c r="H306" s="45" t="str">
        <f>+VLOOKUP(G306,Inventario!B300:$E$10000,3,FALSE)</f>
        <v>Resolución mediante la cual la segunda instancia estudia el recurso interpuesto por los sujetos procesales y emite fallo sea confirmando o revocando total o parcialmente,  cuyo valor documental es de carácter administrativo, legal y/o jurídico.</v>
      </c>
      <c r="I306" s="35" t="s">
        <v>1493</v>
      </c>
      <c r="J306" s="34" t="s">
        <v>2499</v>
      </c>
      <c r="K306" s="34" t="s">
        <v>2543</v>
      </c>
      <c r="L306" s="45" t="str">
        <f>+VLOOKUP(G306,Inventario!B300:$E$10000,4,FALSE)</f>
        <v>Datos/información</v>
      </c>
      <c r="M306" s="44" t="s">
        <v>97</v>
      </c>
      <c r="N306" s="46"/>
      <c r="O306" s="34" t="s">
        <v>96</v>
      </c>
      <c r="P306" s="34" t="s">
        <v>97</v>
      </c>
      <c r="Q306" s="34" t="s">
        <v>96</v>
      </c>
      <c r="R306" s="34" t="s">
        <v>97</v>
      </c>
      <c r="S306" s="34" t="s">
        <v>81</v>
      </c>
      <c r="T306" s="46"/>
      <c r="U306" s="34" t="s">
        <v>82</v>
      </c>
      <c r="V306" s="34" t="s">
        <v>1002</v>
      </c>
      <c r="W306" s="34" t="s">
        <v>83</v>
      </c>
      <c r="X306" s="31"/>
      <c r="Y306" s="34" t="s">
        <v>1003</v>
      </c>
      <c r="Z306" s="34" t="s">
        <v>1004</v>
      </c>
      <c r="AA306" s="34" t="s">
        <v>309</v>
      </c>
      <c r="AB306" s="34" t="s">
        <v>1615</v>
      </c>
      <c r="AC306" s="34" t="s">
        <v>85</v>
      </c>
      <c r="AD306" s="31"/>
      <c r="AE306" s="47" t="s">
        <v>25</v>
      </c>
      <c r="AF306" s="47" t="s">
        <v>24</v>
      </c>
      <c r="AG306" s="47" t="s">
        <v>25</v>
      </c>
      <c r="AH306" s="48" t="str">
        <f t="shared" si="5"/>
        <v>No Crítico</v>
      </c>
      <c r="AI306" s="46"/>
      <c r="AJ306" s="37" t="str">
        <f>IF(AE306=Clasificación!$B$9,Clasificación!$C$9,IF(AE306=Clasificación!$B$10,Clasificación!$C$10,IF(OR(AE306=Clasificación!$B$11,AE306=Clasificación!$C$11),Clasificación!$C$11,"Por clasificar")))</f>
        <v>Pública Clasificada</v>
      </c>
      <c r="AK306" s="37" t="str">
        <f>IF(OR(AF306=Clasificación!$B$15,AF306=Clasificación!$B$16),Clasificación!$C$15,IF(AF306=Clasificación!$B$17,Clasificación!$C$17,"Por clasificar"))</f>
        <v>No Crítica</v>
      </c>
      <c r="AL306" s="37" t="str">
        <f>IF(OR(AG306=Clasificación!$B$22,AG306=Clasificación!$B$23),Clasificación!$C$22,IF(AG306=Clasificación!$B$24,Clasificación!$C$24,"Por clasificar"))</f>
        <v>Crítica</v>
      </c>
    </row>
    <row r="307" spans="1:38" ht="78.75" x14ac:dyDescent="0.2">
      <c r="A307" s="154"/>
      <c r="B307" s="34">
        <v>299</v>
      </c>
      <c r="C307" s="34" t="s">
        <v>642</v>
      </c>
      <c r="D307" s="34" t="s">
        <v>3146</v>
      </c>
      <c r="E307" s="34" t="s">
        <v>1457</v>
      </c>
      <c r="F307" s="44" t="str">
        <f>+VLOOKUP(G307,Inventario!B301:$D$10000,2,FALSE)</f>
        <v>AC299</v>
      </c>
      <c r="G307" s="35" t="s">
        <v>906</v>
      </c>
      <c r="H307" s="45" t="str">
        <f>+VLOOKUP(G307,Inventario!B301:$E$10000,3,FALSE)</f>
        <v>Acto administrativo mediante el cual se ordena ejecutar la Sanción impuesta, el cual pertenece a la serie procesos disciplinarios y a la subserie procesos disciplinarios verbales, cuyo valor documental es de carácter administrativo, legal y/o jurídico.</v>
      </c>
      <c r="I307" s="35" t="s">
        <v>1493</v>
      </c>
      <c r="J307" s="34" t="s">
        <v>2499</v>
      </c>
      <c r="K307" s="34" t="s">
        <v>2543</v>
      </c>
      <c r="L307" s="45" t="str">
        <f>+VLOOKUP(G307,Inventario!B301:$E$10000,4,FALSE)</f>
        <v>Datos/información</v>
      </c>
      <c r="M307" s="44" t="s">
        <v>97</v>
      </c>
      <c r="N307" s="46"/>
      <c r="O307" s="34" t="s">
        <v>96</v>
      </c>
      <c r="P307" s="34" t="s">
        <v>97</v>
      </c>
      <c r="Q307" s="34" t="s">
        <v>96</v>
      </c>
      <c r="R307" s="34" t="s">
        <v>97</v>
      </c>
      <c r="S307" s="34" t="s">
        <v>81</v>
      </c>
      <c r="T307" s="46"/>
      <c r="U307" s="34" t="s">
        <v>82</v>
      </c>
      <c r="V307" s="34" t="s">
        <v>1002</v>
      </c>
      <c r="W307" s="34" t="s">
        <v>83</v>
      </c>
      <c r="X307" s="31"/>
      <c r="Y307" s="34" t="s">
        <v>1003</v>
      </c>
      <c r="Z307" s="34" t="s">
        <v>1004</v>
      </c>
      <c r="AA307" s="34" t="s">
        <v>309</v>
      </c>
      <c r="AB307" s="34" t="s">
        <v>1615</v>
      </c>
      <c r="AC307" s="34" t="s">
        <v>85</v>
      </c>
      <c r="AD307" s="31"/>
      <c r="AE307" s="47" t="s">
        <v>25</v>
      </c>
      <c r="AF307" s="47" t="s">
        <v>24</v>
      </c>
      <c r="AG307" s="47" t="s">
        <v>25</v>
      </c>
      <c r="AH307" s="48" t="str">
        <f t="shared" si="5"/>
        <v>No Crítico</v>
      </c>
      <c r="AI307" s="46"/>
      <c r="AJ307" s="37" t="str">
        <f>IF(AE307=Clasificación!$B$9,Clasificación!$C$9,IF(AE307=Clasificación!$B$10,Clasificación!$C$10,IF(OR(AE307=Clasificación!$B$11,AE307=Clasificación!$C$11),Clasificación!$C$11,"Por clasificar")))</f>
        <v>Pública Clasificada</v>
      </c>
      <c r="AK307" s="37" t="str">
        <f>IF(OR(AF307=Clasificación!$B$15,AF307=Clasificación!$B$16),Clasificación!$C$15,IF(AF307=Clasificación!$B$17,Clasificación!$C$17,"Por clasificar"))</f>
        <v>No Crítica</v>
      </c>
      <c r="AL307" s="37" t="str">
        <f>IF(OR(AG307=Clasificación!$B$22,AG307=Clasificación!$B$23),Clasificación!$C$22,IF(AG307=Clasificación!$B$24,Clasificación!$C$24,"Por clasificar"))</f>
        <v>Crítica</v>
      </c>
    </row>
    <row r="308" spans="1:38" ht="67.5" x14ac:dyDescent="0.2">
      <c r="A308" s="113" t="s">
        <v>1023</v>
      </c>
      <c r="B308" s="34">
        <v>300</v>
      </c>
      <c r="C308" s="34" t="s">
        <v>1057</v>
      </c>
      <c r="D308" s="34" t="s">
        <v>1058</v>
      </c>
      <c r="E308" s="34" t="s">
        <v>2312</v>
      </c>
      <c r="F308" s="44" t="str">
        <f>+VLOOKUP(G308,Inventario!B302:$D$10000,2,FALSE)</f>
        <v>AC300</v>
      </c>
      <c r="G308" s="35" t="s">
        <v>1024</v>
      </c>
      <c r="H308" s="45" t="str">
        <f>+VLOOKUP(G308,Inventario!B302:$E$10000,3,FALSE)</f>
        <v>Solicitud formal  en cumplimiento de las actividades inherentes a la función, cuyo valor documental es de carácter administrativo, legal y jurídico.</v>
      </c>
      <c r="I308" s="35" t="s">
        <v>1494</v>
      </c>
      <c r="J308" s="34" t="s">
        <v>86</v>
      </c>
      <c r="K308" s="34" t="s">
        <v>519</v>
      </c>
      <c r="L308" s="45" t="str">
        <f>+VLOOKUP(G308,Inventario!B302:$E$10000,4,FALSE)</f>
        <v>Datos/información</v>
      </c>
      <c r="M308" s="44" t="s">
        <v>97</v>
      </c>
      <c r="N308" s="46"/>
      <c r="O308" s="34" t="s">
        <v>96</v>
      </c>
      <c r="P308" s="34" t="s">
        <v>97</v>
      </c>
      <c r="Q308" s="34" t="s">
        <v>96</v>
      </c>
      <c r="R308" s="34" t="s">
        <v>96</v>
      </c>
      <c r="S308" s="34" t="s">
        <v>81</v>
      </c>
      <c r="T308" s="46"/>
      <c r="U308" s="34" t="s">
        <v>2332</v>
      </c>
      <c r="V308" s="34" t="s">
        <v>2312</v>
      </c>
      <c r="W308" s="34" t="s">
        <v>83</v>
      </c>
      <c r="X308" s="31"/>
      <c r="Y308" s="34" t="s">
        <v>1058</v>
      </c>
      <c r="Z308" s="34" t="s">
        <v>1059</v>
      </c>
      <c r="AA308" s="34" t="s">
        <v>289</v>
      </c>
      <c r="AB308" s="34" t="s">
        <v>1060</v>
      </c>
      <c r="AC308" s="34" t="s">
        <v>85</v>
      </c>
      <c r="AD308" s="31"/>
      <c r="AE308" s="47" t="s">
        <v>24</v>
      </c>
      <c r="AF308" s="47" t="s">
        <v>24</v>
      </c>
      <c r="AG308" s="47" t="s">
        <v>26</v>
      </c>
      <c r="AH308" s="48" t="str">
        <f t="shared" si="5"/>
        <v>Crítico</v>
      </c>
      <c r="AI308" s="46"/>
      <c r="AJ308" s="37" t="str">
        <f>IF(AE308=Clasificación!$B$9,Clasificación!$C$9,IF(AE308=Clasificación!$B$10,Clasificación!$C$10,IF(OR(AE308=Clasificación!$B$11,AE308=Clasificación!$C$11),Clasificación!$C$11,"Por clasificar")))</f>
        <v>Pública</v>
      </c>
      <c r="AK308" s="37" t="str">
        <f>IF(OR(AF308=Clasificación!$B$15,AF308=Clasificación!$B$16),Clasificación!$C$15,IF(AF308=Clasificación!$B$17,Clasificación!$C$17,"Por clasificar"))</f>
        <v>No Crítica</v>
      </c>
      <c r="AL308" s="37" t="str">
        <f>IF(OR(AG308=Clasificación!$B$22,AG308=Clasificación!$B$23),Clasificación!$C$22,IF(AG308=Clasificación!$B$24,Clasificación!$C$24,"Por clasificar"))</f>
        <v>Crítica</v>
      </c>
    </row>
    <row r="309" spans="1:38" ht="67.5" x14ac:dyDescent="0.2">
      <c r="A309" s="113"/>
      <c r="B309" s="34">
        <v>301</v>
      </c>
      <c r="C309" s="34" t="s">
        <v>1057</v>
      </c>
      <c r="D309" s="34" t="s">
        <v>1058</v>
      </c>
      <c r="E309" s="34" t="s">
        <v>2312</v>
      </c>
      <c r="F309" s="44" t="str">
        <f>+VLOOKUP(G309,Inventario!B303:$D$10000,2,FALSE)</f>
        <v>AC301</v>
      </c>
      <c r="G309" s="35" t="s">
        <v>1025</v>
      </c>
      <c r="H309" s="45" t="str">
        <f>+VLOOKUP(G309,Inventario!B303:$E$10000,3,FALSE)</f>
        <v>Documento que compila información requerida por los entes externos de control y vigilancia o quien lo requiera, cuyo valor documental es de carácter administrativo, legal y jurídico.</v>
      </c>
      <c r="I309" s="35" t="s">
        <v>1494</v>
      </c>
      <c r="J309" s="34" t="s">
        <v>86</v>
      </c>
      <c r="K309" s="34" t="s">
        <v>519</v>
      </c>
      <c r="L309" s="45" t="str">
        <f>+VLOOKUP(G309,Inventario!B303:$E$10000,4,FALSE)</f>
        <v>Datos/información</v>
      </c>
      <c r="M309" s="44" t="s">
        <v>97</v>
      </c>
      <c r="N309" s="46"/>
      <c r="O309" s="34" t="s">
        <v>96</v>
      </c>
      <c r="P309" s="34" t="s">
        <v>97</v>
      </c>
      <c r="Q309" s="34" t="s">
        <v>97</v>
      </c>
      <c r="R309" s="34" t="s">
        <v>97</v>
      </c>
      <c r="S309" s="34" t="s">
        <v>81</v>
      </c>
      <c r="T309" s="46"/>
      <c r="U309" s="34" t="s">
        <v>2332</v>
      </c>
      <c r="V309" s="34" t="s">
        <v>2312</v>
      </c>
      <c r="W309" s="34" t="s">
        <v>83</v>
      </c>
      <c r="X309" s="31"/>
      <c r="Y309" s="34" t="s">
        <v>1058</v>
      </c>
      <c r="Z309" s="34" t="s">
        <v>1059</v>
      </c>
      <c r="AA309" s="34" t="s">
        <v>289</v>
      </c>
      <c r="AB309" s="34" t="s">
        <v>1060</v>
      </c>
      <c r="AC309" s="34" t="s">
        <v>85</v>
      </c>
      <c r="AD309" s="31"/>
      <c r="AE309" s="47" t="s">
        <v>25</v>
      </c>
      <c r="AF309" s="47" t="s">
        <v>24</v>
      </c>
      <c r="AG309" s="47" t="s">
        <v>24</v>
      </c>
      <c r="AH309" s="48" t="str">
        <f t="shared" si="5"/>
        <v>No Crítico</v>
      </c>
      <c r="AI309" s="46"/>
      <c r="AJ309" s="37" t="str">
        <f>IF(AE309=Clasificación!$B$9,Clasificación!$C$9,IF(AE309=Clasificación!$B$10,Clasificación!$C$10,IF(OR(AE309=Clasificación!$B$11,AE309=Clasificación!$C$11),Clasificación!$C$11,"Por clasificar")))</f>
        <v>Pública Clasificada</v>
      </c>
      <c r="AK309" s="37" t="str">
        <f>IF(OR(AF309=Clasificación!$B$15,AF309=Clasificación!$B$16),Clasificación!$C$15,IF(AF309=Clasificación!$B$17,Clasificación!$C$17,"Por clasificar"))</f>
        <v>No Crítica</v>
      </c>
      <c r="AL309" s="37" t="str">
        <f>IF(OR(AG309=Clasificación!$B$22,AG309=Clasificación!$B$23),Clasificación!$C$22,IF(AG309=Clasificación!$B$24,Clasificación!$C$24,"Por clasificar"))</f>
        <v>No Crítica</v>
      </c>
    </row>
    <row r="310" spans="1:38" ht="67.5" x14ac:dyDescent="0.2">
      <c r="A310" s="113"/>
      <c r="B310" s="34">
        <v>302</v>
      </c>
      <c r="C310" s="34" t="s">
        <v>1057</v>
      </c>
      <c r="D310" s="34" t="s">
        <v>1058</v>
      </c>
      <c r="E310" s="34" t="s">
        <v>2312</v>
      </c>
      <c r="F310" s="44" t="str">
        <f>+VLOOKUP(G310,Inventario!B304:$D$10000,2,FALSE)</f>
        <v>AC302</v>
      </c>
      <c r="G310" s="35" t="s">
        <v>1027</v>
      </c>
      <c r="H310" s="45" t="str">
        <f>+VLOOKUP(G310,Inventario!B304:$E$10000,3,FALSE)</f>
        <v>Comunicaciones recibidas o producidas en cumplimiento del ejercicio de las funciones asignadas legalmente a la Entidad, independientemente del medio utilizado, cuyo valor documental es de carácter administrativo, legal y jurídico.</v>
      </c>
      <c r="I310" s="35" t="s">
        <v>1494</v>
      </c>
      <c r="J310" s="34" t="s">
        <v>86</v>
      </c>
      <c r="K310" s="34" t="s">
        <v>519</v>
      </c>
      <c r="L310" s="45" t="str">
        <f>+VLOOKUP(G310,Inventario!B304:$E$10000,4,FALSE)</f>
        <v>Datos/información</v>
      </c>
      <c r="M310" s="44" t="s">
        <v>97</v>
      </c>
      <c r="N310" s="46"/>
      <c r="O310" s="34" t="s">
        <v>96</v>
      </c>
      <c r="P310" s="34" t="s">
        <v>97</v>
      </c>
      <c r="Q310" s="34" t="s">
        <v>97</v>
      </c>
      <c r="R310" s="34" t="s">
        <v>97</v>
      </c>
      <c r="S310" s="34" t="s">
        <v>81</v>
      </c>
      <c r="T310" s="46"/>
      <c r="U310" s="34" t="s">
        <v>2332</v>
      </c>
      <c r="V310" s="34" t="s">
        <v>2312</v>
      </c>
      <c r="W310" s="34" t="s">
        <v>83</v>
      </c>
      <c r="X310" s="31"/>
      <c r="Y310" s="34" t="s">
        <v>1058</v>
      </c>
      <c r="Z310" s="34" t="s">
        <v>1059</v>
      </c>
      <c r="AA310" s="34" t="s">
        <v>289</v>
      </c>
      <c r="AB310" s="34" t="s">
        <v>1060</v>
      </c>
      <c r="AC310" s="34" t="s">
        <v>85</v>
      </c>
      <c r="AD310" s="31"/>
      <c r="AE310" s="47" t="s">
        <v>25</v>
      </c>
      <c r="AF310" s="47" t="s">
        <v>24</v>
      </c>
      <c r="AG310" s="47" t="s">
        <v>24</v>
      </c>
      <c r="AH310" s="48" t="str">
        <f t="shared" si="5"/>
        <v>No Crítico</v>
      </c>
      <c r="AI310" s="46"/>
      <c r="AJ310" s="37" t="str">
        <f>IF(AE310=Clasificación!$B$9,Clasificación!$C$9,IF(AE310=Clasificación!$B$10,Clasificación!$C$10,IF(OR(AE310=Clasificación!$B$11,AE310=Clasificación!$C$11),Clasificación!$C$11,"Por clasificar")))</f>
        <v>Pública Clasificada</v>
      </c>
      <c r="AK310" s="37" t="str">
        <f>IF(OR(AF310=Clasificación!$B$15,AF310=Clasificación!$B$16),Clasificación!$C$15,IF(AF310=Clasificación!$B$17,Clasificación!$C$17,"Por clasificar"))</f>
        <v>No Crítica</v>
      </c>
      <c r="AL310" s="37" t="str">
        <f>IF(OR(AG310=Clasificación!$B$22,AG310=Clasificación!$B$23),Clasificación!$C$22,IF(AG310=Clasificación!$B$24,Clasificación!$C$24,"Por clasificar"))</f>
        <v>No Crítica</v>
      </c>
    </row>
    <row r="311" spans="1:38" ht="67.5" x14ac:dyDescent="0.2">
      <c r="A311" s="113"/>
      <c r="B311" s="34">
        <v>303</v>
      </c>
      <c r="C311" s="34" t="s">
        <v>1057</v>
      </c>
      <c r="D311" s="34" t="s">
        <v>1058</v>
      </c>
      <c r="E311" s="34" t="s">
        <v>2312</v>
      </c>
      <c r="F311" s="44" t="str">
        <f>+VLOOKUP(G311,Inventario!B305:$D$10000,2,FALSE)</f>
        <v>AC303</v>
      </c>
      <c r="G311" s="35" t="s">
        <v>1029</v>
      </c>
      <c r="H311" s="45" t="str">
        <f>+VLOOKUP(G311,Inventario!B305:$E$10000,3,FALSE)</f>
        <v>Documentos que soportan y evidencias la información requerida, cuyo valor documental es de carácter administrativo, legal y jurídico.</v>
      </c>
      <c r="I311" s="35" t="s">
        <v>1494</v>
      </c>
      <c r="J311" s="34" t="s">
        <v>86</v>
      </c>
      <c r="K311" s="34" t="s">
        <v>519</v>
      </c>
      <c r="L311" s="45" t="str">
        <f>+VLOOKUP(G311,Inventario!B305:$E$10000,4,FALSE)</f>
        <v>Datos/información</v>
      </c>
      <c r="M311" s="44" t="s">
        <v>97</v>
      </c>
      <c r="N311" s="46"/>
      <c r="O311" s="34" t="s">
        <v>96</v>
      </c>
      <c r="P311" s="34" t="s">
        <v>97</v>
      </c>
      <c r="Q311" s="34" t="s">
        <v>97</v>
      </c>
      <c r="R311" s="34" t="s">
        <v>97</v>
      </c>
      <c r="S311" s="34" t="s">
        <v>81</v>
      </c>
      <c r="T311" s="46"/>
      <c r="U311" s="34" t="s">
        <v>2332</v>
      </c>
      <c r="V311" s="34" t="s">
        <v>2312</v>
      </c>
      <c r="W311" s="34" t="s">
        <v>83</v>
      </c>
      <c r="X311" s="31"/>
      <c r="Y311" s="34" t="s">
        <v>1058</v>
      </c>
      <c r="Z311" s="34" t="s">
        <v>1059</v>
      </c>
      <c r="AA311" s="34" t="s">
        <v>289</v>
      </c>
      <c r="AB311" s="34" t="s">
        <v>1060</v>
      </c>
      <c r="AC311" s="34" t="s">
        <v>85</v>
      </c>
      <c r="AD311" s="31"/>
      <c r="AE311" s="47" t="s">
        <v>25</v>
      </c>
      <c r="AF311" s="47" t="s">
        <v>24</v>
      </c>
      <c r="AG311" s="47" t="s">
        <v>24</v>
      </c>
      <c r="AH311" s="48" t="str">
        <f t="shared" si="5"/>
        <v>No Crítico</v>
      </c>
      <c r="AI311" s="46"/>
      <c r="AJ311" s="37" t="str">
        <f>IF(AE311=Clasificación!$B$9,Clasificación!$C$9,IF(AE311=Clasificación!$B$10,Clasificación!$C$10,IF(OR(AE311=Clasificación!$B$11,AE311=Clasificación!$C$11),Clasificación!$C$11,"Por clasificar")))</f>
        <v>Pública Clasificada</v>
      </c>
      <c r="AK311" s="37" t="str">
        <f>IF(OR(AF311=Clasificación!$B$15,AF311=Clasificación!$B$16),Clasificación!$C$15,IF(AF311=Clasificación!$B$17,Clasificación!$C$17,"Por clasificar"))</f>
        <v>No Crítica</v>
      </c>
      <c r="AL311" s="37" t="str">
        <f>IF(OR(AG311=Clasificación!$B$22,AG311=Clasificación!$B$23),Clasificación!$C$22,IF(AG311=Clasificación!$B$24,Clasificación!$C$24,"Por clasificar"))</f>
        <v>No Crítica</v>
      </c>
    </row>
    <row r="312" spans="1:38" ht="67.5" x14ac:dyDescent="0.2">
      <c r="A312" s="113"/>
      <c r="B312" s="34">
        <v>304</v>
      </c>
      <c r="C312" s="34" t="s">
        <v>1057</v>
      </c>
      <c r="D312" s="34" t="s">
        <v>1058</v>
      </c>
      <c r="E312" s="34" t="s">
        <v>2312</v>
      </c>
      <c r="F312" s="44" t="str">
        <f>+VLOOKUP(G312,Inventario!B306:$D$10000,2,FALSE)</f>
        <v>AC304</v>
      </c>
      <c r="G312" s="35" t="s">
        <v>1031</v>
      </c>
      <c r="H312" s="45" t="str">
        <f>+VLOOKUP(G312,Inventario!B306:$E$10000,3,FALSE)</f>
        <v>Documento que registra las acciones adelantadas en cumplimiento de sus funciones, cuyo valor documental es de carácter administrativo.</v>
      </c>
      <c r="I312" s="35" t="s">
        <v>1494</v>
      </c>
      <c r="J312" s="34" t="s">
        <v>86</v>
      </c>
      <c r="K312" s="34" t="s">
        <v>2327</v>
      </c>
      <c r="L312" s="45" t="str">
        <f>+VLOOKUP(G312,Inventario!B306:$E$10000,4,FALSE)</f>
        <v>Datos/información</v>
      </c>
      <c r="M312" s="44" t="s">
        <v>97</v>
      </c>
      <c r="N312" s="46"/>
      <c r="O312" s="34" t="s">
        <v>97</v>
      </c>
      <c r="P312" s="34" t="s">
        <v>97</v>
      </c>
      <c r="Q312" s="34" t="s">
        <v>96</v>
      </c>
      <c r="R312" s="34" t="s">
        <v>96</v>
      </c>
      <c r="S312" s="34" t="s">
        <v>81</v>
      </c>
      <c r="T312" s="46"/>
      <c r="U312" s="34" t="s">
        <v>2332</v>
      </c>
      <c r="V312" s="34" t="s">
        <v>2312</v>
      </c>
      <c r="W312" s="34" t="s">
        <v>83</v>
      </c>
      <c r="X312" s="31"/>
      <c r="Y312" s="34" t="s">
        <v>1058</v>
      </c>
      <c r="Z312" s="34" t="s">
        <v>1059</v>
      </c>
      <c r="AA312" s="34" t="s">
        <v>289</v>
      </c>
      <c r="AB312" s="34" t="s">
        <v>1060</v>
      </c>
      <c r="AC312" s="34" t="s">
        <v>85</v>
      </c>
      <c r="AD312" s="31"/>
      <c r="AE312" s="47" t="s">
        <v>25</v>
      </c>
      <c r="AF312" s="47" t="s">
        <v>24</v>
      </c>
      <c r="AG312" s="47" t="s">
        <v>26</v>
      </c>
      <c r="AH312" s="48" t="str">
        <f t="shared" si="5"/>
        <v>Crítico</v>
      </c>
      <c r="AI312" s="46"/>
      <c r="AJ312" s="37" t="str">
        <f>IF(AE312=Clasificación!$B$9,Clasificación!$C$9,IF(AE312=Clasificación!$B$10,Clasificación!$C$10,IF(OR(AE312=Clasificación!$B$11,AE312=Clasificación!$C$11),Clasificación!$C$11,"Por clasificar")))</f>
        <v>Pública Clasificada</v>
      </c>
      <c r="AK312" s="37" t="str">
        <f>IF(OR(AF312=Clasificación!$B$15,AF312=Clasificación!$B$16),Clasificación!$C$15,IF(AF312=Clasificación!$B$17,Clasificación!$C$17,"Por clasificar"))</f>
        <v>No Crítica</v>
      </c>
      <c r="AL312" s="37" t="str">
        <f>IF(OR(AG312=Clasificación!$B$22,AG312=Clasificación!$B$23),Clasificación!$C$22,IF(AG312=Clasificación!$B$24,Clasificación!$C$24,"Por clasificar"))</f>
        <v>Crítica</v>
      </c>
    </row>
    <row r="313" spans="1:38" ht="67.5" x14ac:dyDescent="0.2">
      <c r="A313" s="113"/>
      <c r="B313" s="34">
        <v>305</v>
      </c>
      <c r="C313" s="34" t="s">
        <v>1057</v>
      </c>
      <c r="D313" s="34" t="s">
        <v>1058</v>
      </c>
      <c r="E313" s="34" t="s">
        <v>1453</v>
      </c>
      <c r="F313" s="44" t="str">
        <f>+VLOOKUP(G313,Inventario!B307:$D$10000,2,FALSE)</f>
        <v>AC305</v>
      </c>
      <c r="G313" s="35" t="s">
        <v>1033</v>
      </c>
      <c r="H313" s="45" t="str">
        <f>+VLOOKUP(G313,Inventario!B307:$E$10000,3,FALSE)</f>
        <v>Documento que permite registrar las solicitudes de roles y privilegios que realizan los funcionarios de la DIB, cuyo valor documental es de carácter administrativo, legal  y jurídico.</v>
      </c>
      <c r="I313" s="35" t="s">
        <v>1061</v>
      </c>
      <c r="J313" s="34" t="s">
        <v>1062</v>
      </c>
      <c r="K313" s="34" t="s">
        <v>2508</v>
      </c>
      <c r="L313" s="45" t="str">
        <f>+VLOOKUP(G313,Inventario!B307:$E$10000,4,FALSE)</f>
        <v>Datos/información</v>
      </c>
      <c r="M313" s="44" t="s">
        <v>97</v>
      </c>
      <c r="N313" s="46"/>
      <c r="O313" s="34" t="s">
        <v>96</v>
      </c>
      <c r="P313" s="34" t="s">
        <v>97</v>
      </c>
      <c r="Q313" s="34" t="s">
        <v>96</v>
      </c>
      <c r="R313" s="34" t="s">
        <v>96</v>
      </c>
      <c r="S313" s="34" t="s">
        <v>81</v>
      </c>
      <c r="T313" s="46"/>
      <c r="U313" s="34" t="s">
        <v>2312</v>
      </c>
      <c r="V313" s="34" t="s">
        <v>1063</v>
      </c>
      <c r="W313" s="34" t="s">
        <v>2312</v>
      </c>
      <c r="X313" s="31"/>
      <c r="Y313" s="34" t="s">
        <v>1058</v>
      </c>
      <c r="Z313" s="34" t="s">
        <v>1059</v>
      </c>
      <c r="AA313" s="34" t="s">
        <v>302</v>
      </c>
      <c r="AB313" s="34" t="s">
        <v>1060</v>
      </c>
      <c r="AC313" s="34" t="s">
        <v>85</v>
      </c>
      <c r="AD313" s="31"/>
      <c r="AE313" s="47" t="s">
        <v>25</v>
      </c>
      <c r="AF313" s="47" t="s">
        <v>24</v>
      </c>
      <c r="AG313" s="47" t="s">
        <v>24</v>
      </c>
      <c r="AH313" s="48" t="str">
        <f t="shared" si="5"/>
        <v>No Crítico</v>
      </c>
      <c r="AI313" s="46"/>
      <c r="AJ313" s="37" t="str">
        <f>IF(AE313=Clasificación!$B$9,Clasificación!$C$9,IF(AE313=Clasificación!$B$10,Clasificación!$C$10,IF(OR(AE313=Clasificación!$B$11,AE313=Clasificación!$C$11),Clasificación!$C$11,"Por clasificar")))</f>
        <v>Pública Clasificada</v>
      </c>
      <c r="AK313" s="37" t="str">
        <f>IF(OR(AF313=Clasificación!$B$15,AF313=Clasificación!$B$16),Clasificación!$C$15,IF(AF313=Clasificación!$B$17,Clasificación!$C$17,"Por clasificar"))</f>
        <v>No Crítica</v>
      </c>
      <c r="AL313" s="37" t="str">
        <f>IF(OR(AG313=Clasificación!$B$22,AG313=Clasificación!$B$23),Clasificación!$C$22,IF(AG313=Clasificación!$B$24,Clasificación!$C$24,"Por clasificar"))</f>
        <v>No Crítica</v>
      </c>
    </row>
    <row r="314" spans="1:38" ht="67.5" x14ac:dyDescent="0.2">
      <c r="A314" s="113"/>
      <c r="B314" s="34">
        <v>306</v>
      </c>
      <c r="C314" s="34" t="s">
        <v>1057</v>
      </c>
      <c r="D314" s="34" t="s">
        <v>1058</v>
      </c>
      <c r="E314" s="34" t="s">
        <v>1453</v>
      </c>
      <c r="F314" s="44" t="str">
        <f>+VLOOKUP(G314,Inventario!B308:$D$10000,2,FALSE)</f>
        <v>AC306</v>
      </c>
      <c r="G314" s="35" t="s">
        <v>1035</v>
      </c>
      <c r="H314" s="45" t="str">
        <f>+VLOOKUP(G314,Inventario!B308:$E$10000,3,FALSE)</f>
        <v>Relación generalizada de la totalidad de los roles y privilegios generados y  establecidos por la DIB, cuyo valor documental es de carácter administrativo, legal  y jurídico.</v>
      </c>
      <c r="I314" s="35" t="s">
        <v>1064</v>
      </c>
      <c r="J314" s="34" t="s">
        <v>1062</v>
      </c>
      <c r="K314" s="34" t="s">
        <v>2508</v>
      </c>
      <c r="L314" s="45" t="str">
        <f>+VLOOKUP(G314,Inventario!B308:$E$10000,4,FALSE)</f>
        <v>Datos/información</v>
      </c>
      <c r="M314" s="44" t="s">
        <v>97</v>
      </c>
      <c r="N314" s="46"/>
      <c r="O314" s="34" t="s">
        <v>96</v>
      </c>
      <c r="P314" s="34" t="s">
        <v>97</v>
      </c>
      <c r="Q314" s="34" t="s">
        <v>96</v>
      </c>
      <c r="R314" s="34" t="s">
        <v>96</v>
      </c>
      <c r="S314" s="34" t="s">
        <v>81</v>
      </c>
      <c r="T314" s="46"/>
      <c r="U314" s="34" t="s">
        <v>2312</v>
      </c>
      <c r="V314" s="34" t="s">
        <v>1063</v>
      </c>
      <c r="W314" s="34" t="s">
        <v>2312</v>
      </c>
      <c r="X314" s="31"/>
      <c r="Y314" s="34" t="s">
        <v>1058</v>
      </c>
      <c r="Z314" s="34" t="s">
        <v>1059</v>
      </c>
      <c r="AA314" s="34" t="s">
        <v>302</v>
      </c>
      <c r="AB314" s="34" t="s">
        <v>1060</v>
      </c>
      <c r="AC314" s="34" t="s">
        <v>85</v>
      </c>
      <c r="AD314" s="31"/>
      <c r="AE314" s="47" t="s">
        <v>25</v>
      </c>
      <c r="AF314" s="47" t="s">
        <v>24</v>
      </c>
      <c r="AG314" s="47" t="s">
        <v>24</v>
      </c>
      <c r="AH314" s="48" t="str">
        <f t="shared" si="5"/>
        <v>No Crítico</v>
      </c>
      <c r="AI314" s="46"/>
      <c r="AJ314" s="37" t="str">
        <f>IF(AE314=Clasificación!$B$9,Clasificación!$C$9,IF(AE314=Clasificación!$B$10,Clasificación!$C$10,IF(OR(AE314=Clasificación!$B$11,AE314=Clasificación!$C$11),Clasificación!$C$11,"Por clasificar")))</f>
        <v>Pública Clasificada</v>
      </c>
      <c r="AK314" s="37" t="str">
        <f>IF(OR(AF314=Clasificación!$B$15,AF314=Clasificación!$B$16),Clasificación!$C$15,IF(AF314=Clasificación!$B$17,Clasificación!$C$17,"Por clasificar"))</f>
        <v>No Crítica</v>
      </c>
      <c r="AL314" s="37" t="str">
        <f>IF(OR(AG314=Clasificación!$B$22,AG314=Clasificación!$B$23),Clasificación!$C$22,IF(AG314=Clasificación!$B$24,Clasificación!$C$24,"Por clasificar"))</f>
        <v>No Crítica</v>
      </c>
    </row>
    <row r="315" spans="1:38" ht="67.5" x14ac:dyDescent="0.2">
      <c r="A315" s="113"/>
      <c r="B315" s="34">
        <v>307</v>
      </c>
      <c r="C315" s="34" t="s">
        <v>1057</v>
      </c>
      <c r="D315" s="34" t="s">
        <v>1058</v>
      </c>
      <c r="E315" s="34" t="s">
        <v>1453</v>
      </c>
      <c r="F315" s="44" t="str">
        <f>+VLOOKUP(G315,Inventario!B309:$D$10000,2,FALSE)</f>
        <v>AC307</v>
      </c>
      <c r="G315" s="35" t="s">
        <v>2042</v>
      </c>
      <c r="H315" s="45" t="str">
        <f>+VLOOKUP(G315,Inventario!B309:$E$10000,3,FALSE)</f>
        <v>Documento por medio del cual se entrega la asignación de claves al sistema, cuyo valor documental es de carácter administrativo, legal  y jurídico.</v>
      </c>
      <c r="I315" s="35" t="s">
        <v>1065</v>
      </c>
      <c r="J315" s="34" t="s">
        <v>1062</v>
      </c>
      <c r="K315" s="34" t="s">
        <v>2508</v>
      </c>
      <c r="L315" s="45" t="str">
        <f>+VLOOKUP(G315,Inventario!B309:$E$10000,4,FALSE)</f>
        <v>Datos/información</v>
      </c>
      <c r="M315" s="44" t="s">
        <v>97</v>
      </c>
      <c r="N315" s="46"/>
      <c r="O315" s="34" t="s">
        <v>97</v>
      </c>
      <c r="P315" s="34" t="s">
        <v>97</v>
      </c>
      <c r="Q315" s="34" t="s">
        <v>96</v>
      </c>
      <c r="R315" s="34" t="s">
        <v>96</v>
      </c>
      <c r="S315" s="34" t="s">
        <v>81</v>
      </c>
      <c r="T315" s="46"/>
      <c r="U315" s="34" t="s">
        <v>349</v>
      </c>
      <c r="V315" s="34" t="s">
        <v>2312</v>
      </c>
      <c r="W315" s="34" t="s">
        <v>83</v>
      </c>
      <c r="X315" s="31"/>
      <c r="Y315" s="34" t="s">
        <v>1058</v>
      </c>
      <c r="Z315" s="34" t="s">
        <v>1059</v>
      </c>
      <c r="AA315" s="34" t="s">
        <v>289</v>
      </c>
      <c r="AB315" s="34" t="s">
        <v>1060</v>
      </c>
      <c r="AC315" s="34" t="s">
        <v>85</v>
      </c>
      <c r="AD315" s="31"/>
      <c r="AE315" s="47" t="s">
        <v>25</v>
      </c>
      <c r="AF315" s="47" t="s">
        <v>24</v>
      </c>
      <c r="AG315" s="47" t="s">
        <v>26</v>
      </c>
      <c r="AH315" s="48" t="str">
        <f t="shared" si="5"/>
        <v>Crítico</v>
      </c>
      <c r="AI315" s="46"/>
      <c r="AJ315" s="37" t="str">
        <f>IF(AE315=Clasificación!$B$9,Clasificación!$C$9,IF(AE315=Clasificación!$B$10,Clasificación!$C$10,IF(OR(AE315=Clasificación!$B$11,AE315=Clasificación!$C$11),Clasificación!$C$11,"Por clasificar")))</f>
        <v>Pública Clasificada</v>
      </c>
      <c r="AK315" s="37" t="str">
        <f>IF(OR(AF315=Clasificación!$B$15,AF315=Clasificación!$B$16),Clasificación!$C$15,IF(AF315=Clasificación!$B$17,Clasificación!$C$17,"Por clasificar"))</f>
        <v>No Crítica</v>
      </c>
      <c r="AL315" s="37" t="str">
        <f>IF(OR(AG315=Clasificación!$B$22,AG315=Clasificación!$B$23),Clasificación!$C$22,IF(AG315=Clasificación!$B$24,Clasificación!$C$24,"Por clasificar"))</f>
        <v>Crítica</v>
      </c>
    </row>
    <row r="316" spans="1:38" ht="78.75" x14ac:dyDescent="0.2">
      <c r="A316" s="113"/>
      <c r="B316" s="34">
        <v>308</v>
      </c>
      <c r="C316" s="34" t="s">
        <v>1057</v>
      </c>
      <c r="D316" s="34" t="s">
        <v>1058</v>
      </c>
      <c r="E316" s="34" t="s">
        <v>1453</v>
      </c>
      <c r="F316" s="44" t="str">
        <f>+VLOOKUP(G316,Inventario!B310:$D$10000,2,FALSE)</f>
        <v>AC308</v>
      </c>
      <c r="G316" s="35" t="s">
        <v>2040</v>
      </c>
      <c r="H316" s="45" t="str">
        <f>+VLOOKUP(G316,Inventario!B310:$E$10000,3,FALSE)</f>
        <v>Documento que permite realizar el seguimiento a los roles y privilegios asignados a los funcionarios de la DIB, el reporte se relaciona en el informe de gestión de la Oficina de Administración Funcional del Sistema, cuyo valor documental es de carácter administrativo, legal  y jurídico.</v>
      </c>
      <c r="I316" s="35" t="s">
        <v>1065</v>
      </c>
      <c r="J316" s="34" t="s">
        <v>1062</v>
      </c>
      <c r="K316" s="34" t="s">
        <v>2508</v>
      </c>
      <c r="L316" s="45" t="str">
        <f>+VLOOKUP(G316,Inventario!B310:$E$10000,4,FALSE)</f>
        <v>Datos/información</v>
      </c>
      <c r="M316" s="44" t="s">
        <v>97</v>
      </c>
      <c r="N316" s="46"/>
      <c r="O316" s="34" t="s">
        <v>96</v>
      </c>
      <c r="P316" s="34" t="s">
        <v>97</v>
      </c>
      <c r="Q316" s="34" t="s">
        <v>97</v>
      </c>
      <c r="R316" s="34" t="s">
        <v>97</v>
      </c>
      <c r="S316" s="34" t="s">
        <v>81</v>
      </c>
      <c r="T316" s="46"/>
      <c r="U316" s="34" t="s">
        <v>2312</v>
      </c>
      <c r="V316" s="34" t="s">
        <v>1063</v>
      </c>
      <c r="W316" s="34" t="s">
        <v>2312</v>
      </c>
      <c r="X316" s="31"/>
      <c r="Y316" s="34" t="s">
        <v>1058</v>
      </c>
      <c r="Z316" s="34" t="s">
        <v>1059</v>
      </c>
      <c r="AA316" s="34" t="s">
        <v>302</v>
      </c>
      <c r="AB316" s="34" t="s">
        <v>1060</v>
      </c>
      <c r="AC316" s="34" t="s">
        <v>85</v>
      </c>
      <c r="AD316" s="31"/>
      <c r="AE316" s="47" t="s">
        <v>25</v>
      </c>
      <c r="AF316" s="47" t="s">
        <v>24</v>
      </c>
      <c r="AG316" s="47" t="s">
        <v>24</v>
      </c>
      <c r="AH316" s="48" t="str">
        <f t="shared" si="5"/>
        <v>No Crítico</v>
      </c>
      <c r="AI316" s="46"/>
      <c r="AJ316" s="37" t="str">
        <f>IF(AE316=Clasificación!$B$9,Clasificación!$C$9,IF(AE316=Clasificación!$B$10,Clasificación!$C$10,IF(OR(AE316=Clasificación!$B$11,AE316=Clasificación!$C$11),Clasificación!$C$11,"Por clasificar")))</f>
        <v>Pública Clasificada</v>
      </c>
      <c r="AK316" s="37" t="str">
        <f>IF(OR(AF316=Clasificación!$B$15,AF316=Clasificación!$B$16),Clasificación!$C$15,IF(AF316=Clasificación!$B$17,Clasificación!$C$17,"Por clasificar"))</f>
        <v>No Crítica</v>
      </c>
      <c r="AL316" s="37" t="str">
        <f>IF(OR(AG316=Clasificación!$B$22,AG316=Clasificación!$B$23),Clasificación!$C$22,IF(AG316=Clasificación!$B$24,Clasificación!$C$24,"Por clasificar"))</f>
        <v>No Crítica</v>
      </c>
    </row>
    <row r="317" spans="1:38" ht="67.5" x14ac:dyDescent="0.2">
      <c r="A317" s="113"/>
      <c r="B317" s="34">
        <v>309</v>
      </c>
      <c r="C317" s="34" t="s">
        <v>1057</v>
      </c>
      <c r="D317" s="34" t="s">
        <v>1058</v>
      </c>
      <c r="E317" s="34" t="s">
        <v>1453</v>
      </c>
      <c r="F317" s="44" t="str">
        <f>+VLOOKUP(G317,Inventario!B311:$D$10000,2,FALSE)</f>
        <v>AC309</v>
      </c>
      <c r="G317" s="35" t="s">
        <v>2041</v>
      </c>
      <c r="H317" s="45" t="str">
        <f>+VLOOKUP(G317,Inventario!B311:$E$10000,3,FALSE)</f>
        <v>Documento se soporta la solicitud de aprobación, Eliminación o actualización de una herramienta ofimática, requerida por alguna de las áreas de la DIB, cuyo valor documental es de carácter administrativo y legal.</v>
      </c>
      <c r="I317" s="35" t="s">
        <v>1066</v>
      </c>
      <c r="J317" s="34" t="s">
        <v>1062</v>
      </c>
      <c r="K317" s="34" t="s">
        <v>2513</v>
      </c>
      <c r="L317" s="45" t="str">
        <f>+VLOOKUP(G317,Inventario!B311:$E$10000,4,FALSE)</f>
        <v>Datos/información</v>
      </c>
      <c r="M317" s="44" t="s">
        <v>97</v>
      </c>
      <c r="N317" s="46"/>
      <c r="O317" s="34" t="s">
        <v>96</v>
      </c>
      <c r="P317" s="34" t="s">
        <v>97</v>
      </c>
      <c r="Q317" s="34" t="s">
        <v>96</v>
      </c>
      <c r="R317" s="34" t="s">
        <v>96</v>
      </c>
      <c r="S317" s="34" t="s">
        <v>81</v>
      </c>
      <c r="T317" s="46"/>
      <c r="U317" s="34" t="s">
        <v>349</v>
      </c>
      <c r="V317" s="34" t="s">
        <v>1063</v>
      </c>
      <c r="W317" s="34" t="s">
        <v>83</v>
      </c>
      <c r="X317" s="31"/>
      <c r="Y317" s="34" t="s">
        <v>1058</v>
      </c>
      <c r="Z317" s="34" t="s">
        <v>1059</v>
      </c>
      <c r="AA317" s="34" t="s">
        <v>297</v>
      </c>
      <c r="AB317" s="34" t="s">
        <v>1060</v>
      </c>
      <c r="AC317" s="34" t="s">
        <v>85</v>
      </c>
      <c r="AD317" s="31"/>
      <c r="AE317" s="47" t="s">
        <v>25</v>
      </c>
      <c r="AF317" s="47" t="s">
        <v>24</v>
      </c>
      <c r="AG317" s="47" t="s">
        <v>24</v>
      </c>
      <c r="AH317" s="48" t="str">
        <f t="shared" si="5"/>
        <v>No Crítico</v>
      </c>
      <c r="AI317" s="46"/>
      <c r="AJ317" s="37" t="str">
        <f>IF(AE317=Clasificación!$B$9,Clasificación!$C$9,IF(AE317=Clasificación!$B$10,Clasificación!$C$10,IF(OR(AE317=Clasificación!$B$11,AE317=Clasificación!$C$11),Clasificación!$C$11,"Por clasificar")))</f>
        <v>Pública Clasificada</v>
      </c>
      <c r="AK317" s="37" t="str">
        <f>IF(OR(AF317=Clasificación!$B$15,AF317=Clasificación!$B$16),Clasificación!$C$15,IF(AF317=Clasificación!$B$17,Clasificación!$C$17,"Por clasificar"))</f>
        <v>No Crítica</v>
      </c>
      <c r="AL317" s="37" t="str">
        <f>IF(OR(AG317=Clasificación!$B$22,AG317=Clasificación!$B$23),Clasificación!$C$22,IF(AG317=Clasificación!$B$24,Clasificación!$C$24,"Por clasificar"))</f>
        <v>No Crítica</v>
      </c>
    </row>
    <row r="318" spans="1:38" ht="67.5" x14ac:dyDescent="0.2">
      <c r="A318" s="113"/>
      <c r="B318" s="34">
        <v>310</v>
      </c>
      <c r="C318" s="34" t="s">
        <v>1057</v>
      </c>
      <c r="D318" s="34" t="s">
        <v>1058</v>
      </c>
      <c r="E318" s="34" t="s">
        <v>1453</v>
      </c>
      <c r="F318" s="44" t="str">
        <f>+VLOOKUP(G318,Inventario!B312:$D$10000,2,FALSE)</f>
        <v>AC310</v>
      </c>
      <c r="G318" s="35" t="s">
        <v>2043</v>
      </c>
      <c r="H318" s="45" t="str">
        <f>+VLOOKUP(G318,Inventario!B312:$E$10000,3,FALSE)</f>
        <v>Documento en donde se especifica el manual de uso de la herramienta ofimática, de acuerdo con lo especificado en el Instructivo 39-I-01 administración y control de herramientas ofimáticas, cuyo valor documental es de carácter administrativo y legal.</v>
      </c>
      <c r="I318" s="35" t="s">
        <v>1065</v>
      </c>
      <c r="J318" s="34" t="s">
        <v>1062</v>
      </c>
      <c r="K318" s="34" t="s">
        <v>2513</v>
      </c>
      <c r="L318" s="45" t="str">
        <f>+VLOOKUP(G318,Inventario!B312:$E$10000,4,FALSE)</f>
        <v>Datos/información</v>
      </c>
      <c r="M318" s="44" t="s">
        <v>96</v>
      </c>
      <c r="N318" s="46"/>
      <c r="O318" s="34" t="s">
        <v>97</v>
      </c>
      <c r="P318" s="34" t="s">
        <v>97</v>
      </c>
      <c r="Q318" s="34" t="s">
        <v>96</v>
      </c>
      <c r="R318" s="34" t="s">
        <v>96</v>
      </c>
      <c r="S318" s="34" t="s">
        <v>81</v>
      </c>
      <c r="T318" s="46"/>
      <c r="U318" s="34" t="s">
        <v>2312</v>
      </c>
      <c r="V318" s="34" t="s">
        <v>1534</v>
      </c>
      <c r="W318" s="34" t="s">
        <v>2312</v>
      </c>
      <c r="X318" s="31"/>
      <c r="Y318" s="34" t="s">
        <v>1058</v>
      </c>
      <c r="Z318" s="34" t="s">
        <v>1059</v>
      </c>
      <c r="AA318" s="34" t="s">
        <v>308</v>
      </c>
      <c r="AB318" s="34" t="s">
        <v>1060</v>
      </c>
      <c r="AC318" s="34" t="s">
        <v>85</v>
      </c>
      <c r="AD318" s="31"/>
      <c r="AE318" s="47" t="s">
        <v>25</v>
      </c>
      <c r="AF318" s="47" t="s">
        <v>24</v>
      </c>
      <c r="AG318" s="47" t="s">
        <v>24</v>
      </c>
      <c r="AH318" s="48" t="str">
        <f t="shared" si="5"/>
        <v>No Crítico</v>
      </c>
      <c r="AI318" s="46"/>
      <c r="AJ318" s="37" t="str">
        <f>IF(AE318=Clasificación!$B$9,Clasificación!$C$9,IF(AE318=Clasificación!$B$10,Clasificación!$C$10,IF(OR(AE318=Clasificación!$B$11,AE318=Clasificación!$C$11),Clasificación!$C$11,"Por clasificar")))</f>
        <v>Pública Clasificada</v>
      </c>
      <c r="AK318" s="37" t="str">
        <f>IF(OR(AF318=Clasificación!$B$15,AF318=Clasificación!$B$16),Clasificación!$C$15,IF(AF318=Clasificación!$B$17,Clasificación!$C$17,"Por clasificar"))</f>
        <v>No Crítica</v>
      </c>
      <c r="AL318" s="37" t="str">
        <f>IF(OR(AG318=Clasificación!$B$22,AG318=Clasificación!$B$23),Clasificación!$C$22,IF(AG318=Clasificación!$B$24,Clasificación!$C$24,"Por clasificar"))</f>
        <v>No Crítica</v>
      </c>
    </row>
    <row r="319" spans="1:38" ht="67.5" x14ac:dyDescent="0.2">
      <c r="A319" s="113"/>
      <c r="B319" s="34">
        <v>311</v>
      </c>
      <c r="C319" s="34" t="s">
        <v>1057</v>
      </c>
      <c r="D319" s="34" t="s">
        <v>1058</v>
      </c>
      <c r="E319" s="34" t="s">
        <v>1453</v>
      </c>
      <c r="F319" s="44" t="str">
        <f>+VLOOKUP(G319,Inventario!B313:$D$10000,2,FALSE)</f>
        <v>AC311</v>
      </c>
      <c r="G319" s="35" t="s">
        <v>2044</v>
      </c>
      <c r="H319" s="45" t="str">
        <f>+VLOOKUP(G319,Inventario!B313:$E$10000,3,FALSE)</f>
        <v>Documento que permite evidenciar el uso efectivo y permanente de las funcionalidades, servicios, mantenimientos que se ha dispuesto en el sistema para los usuarios que correspondan, cuyo valor documental es de carácter administrativo y legal.</v>
      </c>
      <c r="I319" s="35" t="s">
        <v>1065</v>
      </c>
      <c r="J319" s="34" t="s">
        <v>1062</v>
      </c>
      <c r="K319" s="34" t="s">
        <v>2513</v>
      </c>
      <c r="L319" s="45" t="str">
        <f>+VLOOKUP(G319,Inventario!B313:$E$10000,4,FALSE)</f>
        <v>Datos/información</v>
      </c>
      <c r="M319" s="44" t="s">
        <v>97</v>
      </c>
      <c r="N319" s="46"/>
      <c r="O319" s="34" t="s">
        <v>97</v>
      </c>
      <c r="P319" s="34" t="s">
        <v>97</v>
      </c>
      <c r="Q319" s="34" t="s">
        <v>97</v>
      </c>
      <c r="R319" s="34" t="s">
        <v>97</v>
      </c>
      <c r="S319" s="34" t="s">
        <v>81</v>
      </c>
      <c r="T319" s="46"/>
      <c r="U319" s="34" t="s">
        <v>2312</v>
      </c>
      <c r="V319" s="34" t="s">
        <v>2312</v>
      </c>
      <c r="W319" s="34" t="s">
        <v>2312</v>
      </c>
      <c r="X319" s="31"/>
      <c r="Y319" s="34" t="s">
        <v>1058</v>
      </c>
      <c r="Z319" s="34" t="s">
        <v>1059</v>
      </c>
      <c r="AA319" s="34" t="s">
        <v>289</v>
      </c>
      <c r="AB319" s="34" t="s">
        <v>1060</v>
      </c>
      <c r="AC319" s="34" t="s">
        <v>85</v>
      </c>
      <c r="AD319" s="31"/>
      <c r="AE319" s="47" t="s">
        <v>25</v>
      </c>
      <c r="AF319" s="47" t="s">
        <v>24</v>
      </c>
      <c r="AG319" s="47" t="s">
        <v>24</v>
      </c>
      <c r="AH319" s="48" t="str">
        <f t="shared" si="5"/>
        <v>No Crítico</v>
      </c>
      <c r="AI319" s="46"/>
      <c r="AJ319" s="37" t="str">
        <f>IF(AE319=Clasificación!$B$9,Clasificación!$C$9,IF(AE319=Clasificación!$B$10,Clasificación!$C$10,IF(OR(AE319=Clasificación!$B$11,AE319=Clasificación!$C$11),Clasificación!$C$11,"Por clasificar")))</f>
        <v>Pública Clasificada</v>
      </c>
      <c r="AK319" s="37" t="str">
        <f>IF(OR(AF319=Clasificación!$B$15,AF319=Clasificación!$B$16),Clasificación!$C$15,IF(AF319=Clasificación!$B$17,Clasificación!$C$17,"Por clasificar"))</f>
        <v>No Crítica</v>
      </c>
      <c r="AL319" s="37" t="str">
        <f>IF(OR(AG319=Clasificación!$B$22,AG319=Clasificación!$B$23),Clasificación!$C$22,IF(AG319=Clasificación!$B$24,Clasificación!$C$24,"Por clasificar"))</f>
        <v>No Crítica</v>
      </c>
    </row>
    <row r="320" spans="1:38" ht="67.5" x14ac:dyDescent="0.2">
      <c r="A320" s="113"/>
      <c r="B320" s="34">
        <v>312</v>
      </c>
      <c r="C320" s="34" t="s">
        <v>1057</v>
      </c>
      <c r="D320" s="34" t="s">
        <v>1058</v>
      </c>
      <c r="E320" s="34" t="s">
        <v>1453</v>
      </c>
      <c r="F320" s="44" t="str">
        <f>+VLOOKUP(G320,Inventario!B314:$D$10000,2,FALSE)</f>
        <v>AC312</v>
      </c>
      <c r="G320" s="35" t="s">
        <v>2045</v>
      </c>
      <c r="H320" s="45" t="str">
        <f>+VLOOKUP(G320,Inventario!B314:$E$10000,3,FALSE)</f>
        <v>Relación generalizada de herramientas ofimáticas de la DIB, la  cual pertenece a la serie documental controles y a la subserie control de herramientas ofimáticas, cuyo valor documental es de carácter administrativo y legal.</v>
      </c>
      <c r="I320" s="35" t="s">
        <v>1067</v>
      </c>
      <c r="J320" s="34" t="s">
        <v>1062</v>
      </c>
      <c r="K320" s="34" t="s">
        <v>2513</v>
      </c>
      <c r="L320" s="45" t="str">
        <f>+VLOOKUP(G320,Inventario!B314:$E$10000,4,FALSE)</f>
        <v>Datos/información</v>
      </c>
      <c r="M320" s="44" t="s">
        <v>97</v>
      </c>
      <c r="N320" s="46"/>
      <c r="O320" s="34" t="s">
        <v>97</v>
      </c>
      <c r="P320" s="34" t="s">
        <v>97</v>
      </c>
      <c r="Q320" s="34" t="s">
        <v>96</v>
      </c>
      <c r="R320" s="34" t="s">
        <v>97</v>
      </c>
      <c r="S320" s="34" t="s">
        <v>81</v>
      </c>
      <c r="T320" s="46"/>
      <c r="U320" s="34" t="s">
        <v>2312</v>
      </c>
      <c r="V320" s="34" t="s">
        <v>1063</v>
      </c>
      <c r="W320" s="34" t="s">
        <v>2312</v>
      </c>
      <c r="X320" s="31"/>
      <c r="Y320" s="34" t="s">
        <v>1058</v>
      </c>
      <c r="Z320" s="34" t="s">
        <v>1059</v>
      </c>
      <c r="AA320" s="34" t="s">
        <v>302</v>
      </c>
      <c r="AB320" s="34" t="s">
        <v>1060</v>
      </c>
      <c r="AC320" s="34" t="s">
        <v>85</v>
      </c>
      <c r="AD320" s="31"/>
      <c r="AE320" s="47" t="s">
        <v>25</v>
      </c>
      <c r="AF320" s="47" t="s">
        <v>24</v>
      </c>
      <c r="AG320" s="47" t="s">
        <v>24</v>
      </c>
      <c r="AH320" s="48" t="str">
        <f t="shared" si="5"/>
        <v>No Crítico</v>
      </c>
      <c r="AI320" s="46"/>
      <c r="AJ320" s="37" t="str">
        <f>IF(AE320=Clasificación!$B$9,Clasificación!$C$9,IF(AE320=Clasificación!$B$10,Clasificación!$C$10,IF(OR(AE320=Clasificación!$B$11,AE320=Clasificación!$C$11),Clasificación!$C$11,"Por clasificar")))</f>
        <v>Pública Clasificada</v>
      </c>
      <c r="AK320" s="37" t="str">
        <f>IF(OR(AF320=Clasificación!$B$15,AF320=Clasificación!$B$16),Clasificación!$C$15,IF(AF320=Clasificación!$B$17,Clasificación!$C$17,"Por clasificar"))</f>
        <v>No Crítica</v>
      </c>
      <c r="AL320" s="37" t="str">
        <f>IF(OR(AG320=Clasificación!$B$22,AG320=Clasificación!$B$23),Clasificación!$C$22,IF(AG320=Clasificación!$B$24,Clasificación!$C$24,"Por clasificar"))</f>
        <v>No Crítica</v>
      </c>
    </row>
    <row r="321" spans="1:38" ht="67.5" x14ac:dyDescent="0.2">
      <c r="A321" s="113"/>
      <c r="B321" s="34">
        <v>313</v>
      </c>
      <c r="C321" s="34" t="s">
        <v>1057</v>
      </c>
      <c r="D321" s="34" t="s">
        <v>1058</v>
      </c>
      <c r="E321" s="34" t="s">
        <v>1454</v>
      </c>
      <c r="F321" s="44" t="str">
        <f>+VLOOKUP(G321,Inventario!B315:$D$10000,2,FALSE)</f>
        <v>AC313</v>
      </c>
      <c r="G321" s="35" t="s">
        <v>2046</v>
      </c>
      <c r="H321" s="45" t="str">
        <f>+VLOOKUP(G321,Inventario!B315:$E$10000,3,FALSE)</f>
        <v>Documento que evidencia el registro de los requerimientos de procesamiento de información y lógicas de control de la vigencia, cuyo valor documental es de carácter administrativo, legal, jurídico y fiscal.</v>
      </c>
      <c r="I321" s="35" t="s">
        <v>1068</v>
      </c>
      <c r="J321" s="34" t="s">
        <v>2493</v>
      </c>
      <c r="K321" s="34" t="s">
        <v>2541</v>
      </c>
      <c r="L321" s="45" t="str">
        <f>+VLOOKUP(G321,Inventario!B315:$E$10000,4,FALSE)</f>
        <v>Datos/información</v>
      </c>
      <c r="M321" s="44" t="s">
        <v>97</v>
      </c>
      <c r="N321" s="46"/>
      <c r="O321" s="34" t="s">
        <v>96</v>
      </c>
      <c r="P321" s="34" t="s">
        <v>97</v>
      </c>
      <c r="Q321" s="34" t="s">
        <v>96</v>
      </c>
      <c r="R321" s="34" t="s">
        <v>96</v>
      </c>
      <c r="S321" s="34" t="s">
        <v>81</v>
      </c>
      <c r="T321" s="46"/>
      <c r="U321" s="34" t="s">
        <v>2312</v>
      </c>
      <c r="V321" s="34" t="s">
        <v>1063</v>
      </c>
      <c r="W321" s="34" t="s">
        <v>2312</v>
      </c>
      <c r="X321" s="31"/>
      <c r="Y321" s="34" t="s">
        <v>1058</v>
      </c>
      <c r="Z321" s="34" t="s">
        <v>1059</v>
      </c>
      <c r="AA321" s="34" t="s">
        <v>308</v>
      </c>
      <c r="AB321" s="34" t="s">
        <v>1060</v>
      </c>
      <c r="AC321" s="34" t="s">
        <v>85</v>
      </c>
      <c r="AD321" s="31"/>
      <c r="AE321" s="47" t="s">
        <v>25</v>
      </c>
      <c r="AF321" s="47" t="s">
        <v>24</v>
      </c>
      <c r="AG321" s="47" t="s">
        <v>24</v>
      </c>
      <c r="AH321" s="48" t="str">
        <f t="shared" si="5"/>
        <v>No Crítico</v>
      </c>
      <c r="AI321" s="46"/>
      <c r="AJ321" s="37" t="str">
        <f>IF(AE321=Clasificación!$B$9,Clasificación!$C$9,IF(AE321=Clasificación!$B$10,Clasificación!$C$10,IF(OR(AE321=Clasificación!$B$11,AE321=Clasificación!$C$11),Clasificación!$C$11,"Por clasificar")))</f>
        <v>Pública Clasificada</v>
      </c>
      <c r="AK321" s="37" t="str">
        <f>IF(OR(AF321=Clasificación!$B$15,AF321=Clasificación!$B$16),Clasificación!$C$15,IF(AF321=Clasificación!$B$17,Clasificación!$C$17,"Por clasificar"))</f>
        <v>No Crítica</v>
      </c>
      <c r="AL321" s="37" t="str">
        <f>IF(OR(AG321=Clasificación!$B$22,AG321=Clasificación!$B$23),Clasificación!$C$22,IF(AG321=Clasificación!$B$24,Clasificación!$C$24,"Por clasificar"))</f>
        <v>No Crítica</v>
      </c>
    </row>
    <row r="322" spans="1:38" ht="67.5" x14ac:dyDescent="0.2">
      <c r="A322" s="113"/>
      <c r="B322" s="34">
        <v>314</v>
      </c>
      <c r="C322" s="34" t="s">
        <v>1057</v>
      </c>
      <c r="D322" s="34" t="s">
        <v>1058</v>
      </c>
      <c r="E322" s="34" t="s">
        <v>1454</v>
      </c>
      <c r="F322" s="44" t="str">
        <f>+VLOOKUP(G322,Inventario!B316:$D$10000,2,FALSE)</f>
        <v>AC314</v>
      </c>
      <c r="G322" s="35" t="s">
        <v>2047</v>
      </c>
      <c r="H322" s="45" t="str">
        <f>+VLOOKUP(G322,Inventario!B316:$E$10000,3,FALSE)</f>
        <v>Documento que contempla la programación de requerimientos presentados por los responsables de proceso, frente a la capacidad instalada de los servidores y recursos de ingeniería de la Dirección de Informática y Tecnología (DIT), cuyo valor documental es de carácter administrativo, legal, jurídico y fiscal.</v>
      </c>
      <c r="I322" s="35" t="s">
        <v>1065</v>
      </c>
      <c r="J322" s="34" t="s">
        <v>2493</v>
      </c>
      <c r="K322" s="34" t="s">
        <v>2541</v>
      </c>
      <c r="L322" s="45" t="str">
        <f>+VLOOKUP(G322,Inventario!B316:$E$10000,4,FALSE)</f>
        <v>Datos/información</v>
      </c>
      <c r="M322" s="44" t="s">
        <v>97</v>
      </c>
      <c r="N322" s="46"/>
      <c r="O322" s="34" t="s">
        <v>97</v>
      </c>
      <c r="P322" s="34" t="s">
        <v>97</v>
      </c>
      <c r="Q322" s="34" t="s">
        <v>97</v>
      </c>
      <c r="R322" s="34" t="s">
        <v>97</v>
      </c>
      <c r="S322" s="34" t="s">
        <v>81</v>
      </c>
      <c r="T322" s="46"/>
      <c r="U322" s="34" t="s">
        <v>349</v>
      </c>
      <c r="V322" s="34" t="s">
        <v>2312</v>
      </c>
      <c r="W322" s="34" t="s">
        <v>83</v>
      </c>
      <c r="X322" s="31"/>
      <c r="Y322" s="34" t="s">
        <v>1058</v>
      </c>
      <c r="Z322" s="34" t="s">
        <v>1059</v>
      </c>
      <c r="AA322" s="34" t="s">
        <v>289</v>
      </c>
      <c r="AB322" s="34" t="s">
        <v>1060</v>
      </c>
      <c r="AC322" s="34" t="s">
        <v>85</v>
      </c>
      <c r="AD322" s="31"/>
      <c r="AE322" s="47" t="s">
        <v>25</v>
      </c>
      <c r="AF322" s="47" t="s">
        <v>24</v>
      </c>
      <c r="AG322" s="47" t="s">
        <v>24</v>
      </c>
      <c r="AH322" s="48" t="str">
        <f t="shared" si="5"/>
        <v>No Crítico</v>
      </c>
      <c r="AI322" s="46"/>
      <c r="AJ322" s="37" t="str">
        <f>IF(AE322=Clasificación!$B$9,Clasificación!$C$9,IF(AE322=Clasificación!$B$10,Clasificación!$C$10,IF(OR(AE322=Clasificación!$B$11,AE322=Clasificación!$C$11),Clasificación!$C$11,"Por clasificar")))</f>
        <v>Pública Clasificada</v>
      </c>
      <c r="AK322" s="37" t="str">
        <f>IF(OR(AF322=Clasificación!$B$15,AF322=Clasificación!$B$16),Clasificación!$C$15,IF(AF322=Clasificación!$B$17,Clasificación!$C$17,"Por clasificar"))</f>
        <v>No Crítica</v>
      </c>
      <c r="AL322" s="37" t="str">
        <f>IF(OR(AG322=Clasificación!$B$22,AG322=Clasificación!$B$23),Clasificación!$C$22,IF(AG322=Clasificación!$B$24,Clasificación!$C$24,"Por clasificar"))</f>
        <v>No Crítica</v>
      </c>
    </row>
    <row r="323" spans="1:38" ht="67.5" x14ac:dyDescent="0.2">
      <c r="A323" s="113"/>
      <c r="B323" s="34">
        <v>315</v>
      </c>
      <c r="C323" s="34" t="s">
        <v>1057</v>
      </c>
      <c r="D323" s="34" t="s">
        <v>1058</v>
      </c>
      <c r="E323" s="34" t="s">
        <v>1454</v>
      </c>
      <c r="F323" s="44" t="str">
        <f>+VLOOKUP(G323,Inventario!B317:$D$10000,2,FALSE)</f>
        <v>AC315</v>
      </c>
      <c r="G323" s="35" t="s">
        <v>2048</v>
      </c>
      <c r="H323" s="45" t="str">
        <f>+VLOOKUP(G323,Inventario!B317:$E$10000,3,FALSE)</f>
        <v>Registro que permite identificar los funcionarios encargados del procesamiento de la información de cada una de las solicitudes recibidas, cuyo valor documental es de carácter administrativo, legal, jurídico y fiscal.</v>
      </c>
      <c r="I323" s="35" t="s">
        <v>1065</v>
      </c>
      <c r="J323" s="34" t="s">
        <v>2493</v>
      </c>
      <c r="K323" s="34" t="s">
        <v>2541</v>
      </c>
      <c r="L323" s="45" t="str">
        <f>+VLOOKUP(G323,Inventario!B317:$E$10000,4,FALSE)</f>
        <v>Datos/información</v>
      </c>
      <c r="M323" s="44" t="s">
        <v>97</v>
      </c>
      <c r="N323" s="46"/>
      <c r="O323" s="34" t="s">
        <v>97</v>
      </c>
      <c r="P323" s="34" t="s">
        <v>97</v>
      </c>
      <c r="Q323" s="34" t="s">
        <v>97</v>
      </c>
      <c r="R323" s="34" t="s">
        <v>97</v>
      </c>
      <c r="S323" s="34" t="s">
        <v>81</v>
      </c>
      <c r="T323" s="46"/>
      <c r="U323" s="34" t="s">
        <v>349</v>
      </c>
      <c r="V323" s="34" t="s">
        <v>2312</v>
      </c>
      <c r="W323" s="34" t="s">
        <v>83</v>
      </c>
      <c r="X323" s="31"/>
      <c r="Y323" s="34" t="s">
        <v>1058</v>
      </c>
      <c r="Z323" s="34" t="s">
        <v>1059</v>
      </c>
      <c r="AA323" s="34" t="s">
        <v>289</v>
      </c>
      <c r="AB323" s="34" t="s">
        <v>1060</v>
      </c>
      <c r="AC323" s="34" t="s">
        <v>85</v>
      </c>
      <c r="AD323" s="31"/>
      <c r="AE323" s="47" t="s">
        <v>25</v>
      </c>
      <c r="AF323" s="47" t="s">
        <v>24</v>
      </c>
      <c r="AG323" s="47" t="s">
        <v>24</v>
      </c>
      <c r="AH323" s="48" t="str">
        <f t="shared" si="5"/>
        <v>No Crítico</v>
      </c>
      <c r="AI323" s="46"/>
      <c r="AJ323" s="37" t="str">
        <f>IF(AE323=Clasificación!$B$9,Clasificación!$C$9,IF(AE323=Clasificación!$B$10,Clasificación!$C$10,IF(OR(AE323=Clasificación!$B$11,AE323=Clasificación!$C$11),Clasificación!$C$11,"Por clasificar")))</f>
        <v>Pública Clasificada</v>
      </c>
      <c r="AK323" s="37" t="str">
        <f>IF(OR(AF323=Clasificación!$B$15,AF323=Clasificación!$B$16),Clasificación!$C$15,IF(AF323=Clasificación!$B$17,Clasificación!$C$17,"Por clasificar"))</f>
        <v>No Crítica</v>
      </c>
      <c r="AL323" s="37" t="str">
        <f>IF(OR(AG323=Clasificación!$B$22,AG323=Clasificación!$B$23),Clasificación!$C$22,IF(AG323=Clasificación!$B$24,Clasificación!$C$24,"Por clasificar"))</f>
        <v>No Crítica</v>
      </c>
    </row>
    <row r="324" spans="1:38" ht="67.5" x14ac:dyDescent="0.2">
      <c r="A324" s="113"/>
      <c r="B324" s="34">
        <v>316</v>
      </c>
      <c r="C324" s="34" t="s">
        <v>1057</v>
      </c>
      <c r="D324" s="34" t="s">
        <v>1058</v>
      </c>
      <c r="E324" s="34" t="s">
        <v>1454</v>
      </c>
      <c r="F324" s="44" t="str">
        <f>+VLOOKUP(G324,Inventario!B318:$D$10000,2,FALSE)</f>
        <v>AC316</v>
      </c>
      <c r="G324" s="35" t="s">
        <v>2049</v>
      </c>
      <c r="H324" s="45" t="str">
        <f>+VLOOKUP(G324,Inventario!B318:$E$10000,3,FALSE)</f>
        <v>Documento en donde se registran las especificaciones técnicas para el desarrollo de las solicitudes de procesamiento realizadas, cuyo valor documental es de carácter administrativo, legal, jurídico y fiscal.</v>
      </c>
      <c r="I324" s="35" t="s">
        <v>1069</v>
      </c>
      <c r="J324" s="34" t="s">
        <v>2493</v>
      </c>
      <c r="K324" s="34" t="s">
        <v>2541</v>
      </c>
      <c r="L324" s="45" t="str">
        <f>+VLOOKUP(G324,Inventario!B318:$E$10000,4,FALSE)</f>
        <v>Datos/información</v>
      </c>
      <c r="M324" s="44" t="s">
        <v>97</v>
      </c>
      <c r="N324" s="46"/>
      <c r="O324" s="34" t="s">
        <v>97</v>
      </c>
      <c r="P324" s="34" t="s">
        <v>97</v>
      </c>
      <c r="Q324" s="34" t="s">
        <v>96</v>
      </c>
      <c r="R324" s="34" t="s">
        <v>96</v>
      </c>
      <c r="S324" s="34" t="s">
        <v>81</v>
      </c>
      <c r="T324" s="46"/>
      <c r="U324" s="34" t="s">
        <v>349</v>
      </c>
      <c r="V324" s="34" t="s">
        <v>2312</v>
      </c>
      <c r="W324" s="34" t="s">
        <v>83</v>
      </c>
      <c r="X324" s="31"/>
      <c r="Y324" s="34" t="s">
        <v>1058</v>
      </c>
      <c r="Z324" s="34" t="s">
        <v>1059</v>
      </c>
      <c r="AA324" s="34" t="s">
        <v>529</v>
      </c>
      <c r="AB324" s="34" t="s">
        <v>1060</v>
      </c>
      <c r="AC324" s="34" t="s">
        <v>85</v>
      </c>
      <c r="AD324" s="31"/>
      <c r="AE324" s="47" t="s">
        <v>25</v>
      </c>
      <c r="AF324" s="47" t="s">
        <v>24</v>
      </c>
      <c r="AG324" s="47" t="s">
        <v>25</v>
      </c>
      <c r="AH324" s="48" t="str">
        <f t="shared" si="5"/>
        <v>No Crítico</v>
      </c>
      <c r="AI324" s="46"/>
      <c r="AJ324" s="37" t="str">
        <f>IF(AE324=Clasificación!$B$9,Clasificación!$C$9,IF(AE324=Clasificación!$B$10,Clasificación!$C$10,IF(OR(AE324=Clasificación!$B$11,AE324=Clasificación!$C$11),Clasificación!$C$11,"Por clasificar")))</f>
        <v>Pública Clasificada</v>
      </c>
      <c r="AK324" s="37" t="str">
        <f>IF(OR(AF324=Clasificación!$B$15,AF324=Clasificación!$B$16),Clasificación!$C$15,IF(AF324=Clasificación!$B$17,Clasificación!$C$17,"Por clasificar"))</f>
        <v>No Crítica</v>
      </c>
      <c r="AL324" s="37" t="str">
        <f>IF(OR(AG324=Clasificación!$B$22,AG324=Clasificación!$B$23),Clasificación!$C$22,IF(AG324=Clasificación!$B$24,Clasificación!$C$24,"Por clasificar"))</f>
        <v>Crítica</v>
      </c>
    </row>
    <row r="325" spans="1:38" ht="67.5" x14ac:dyDescent="0.2">
      <c r="A325" s="113"/>
      <c r="B325" s="34">
        <v>317</v>
      </c>
      <c r="C325" s="34" t="s">
        <v>1057</v>
      </c>
      <c r="D325" s="34" t="s">
        <v>1058</v>
      </c>
      <c r="E325" s="34" t="s">
        <v>1454</v>
      </c>
      <c r="F325" s="44" t="str">
        <f>+VLOOKUP(G325,Inventario!B319:$D$10000,2,FALSE)</f>
        <v>AC317</v>
      </c>
      <c r="G325" s="35" t="s">
        <v>2050</v>
      </c>
      <c r="H325" s="45" t="str">
        <f>+VLOOKUP(G325,Inventario!B319:$E$10000,3,FALSE)</f>
        <v>Documento en donde queda constancia de entrega de los resultados, de acuerdo a la solicitud de información tributaria y autorización del paso a producción, cuyo valor documental es de carácter administrativo, legal, jurídico y fiscal.</v>
      </c>
      <c r="I325" s="35" t="s">
        <v>1070</v>
      </c>
      <c r="J325" s="34" t="s">
        <v>2493</v>
      </c>
      <c r="K325" s="34" t="s">
        <v>2541</v>
      </c>
      <c r="L325" s="45" t="str">
        <f>+VLOOKUP(G325,Inventario!B319:$E$10000,4,FALSE)</f>
        <v>Datos/información</v>
      </c>
      <c r="M325" s="44" t="s">
        <v>97</v>
      </c>
      <c r="N325" s="46"/>
      <c r="O325" s="34" t="s">
        <v>97</v>
      </c>
      <c r="P325" s="34" t="s">
        <v>97</v>
      </c>
      <c r="Q325" s="34" t="s">
        <v>96</v>
      </c>
      <c r="R325" s="34" t="s">
        <v>96</v>
      </c>
      <c r="S325" s="34" t="s">
        <v>81</v>
      </c>
      <c r="T325" s="46"/>
      <c r="U325" s="34" t="s">
        <v>2312</v>
      </c>
      <c r="V325" s="34" t="s">
        <v>1071</v>
      </c>
      <c r="W325" s="34" t="s">
        <v>2312</v>
      </c>
      <c r="X325" s="31"/>
      <c r="Y325" s="34" t="s">
        <v>1058</v>
      </c>
      <c r="Z325" s="34" t="s">
        <v>1059</v>
      </c>
      <c r="AA325" s="34" t="s">
        <v>1072</v>
      </c>
      <c r="AB325" s="34" t="s">
        <v>1060</v>
      </c>
      <c r="AC325" s="34" t="s">
        <v>85</v>
      </c>
      <c r="AD325" s="31"/>
      <c r="AE325" s="47" t="s">
        <v>25</v>
      </c>
      <c r="AF325" s="47" t="s">
        <v>24</v>
      </c>
      <c r="AG325" s="47" t="s">
        <v>24</v>
      </c>
      <c r="AH325" s="48" t="str">
        <f t="shared" si="5"/>
        <v>No Crítico</v>
      </c>
      <c r="AI325" s="46"/>
      <c r="AJ325" s="37" t="str">
        <f>IF(AE325=Clasificación!$B$9,Clasificación!$C$9,IF(AE325=Clasificación!$B$10,Clasificación!$C$10,IF(OR(AE325=Clasificación!$B$11,AE325=Clasificación!$C$11),Clasificación!$C$11,"Por clasificar")))</f>
        <v>Pública Clasificada</v>
      </c>
      <c r="AK325" s="37" t="str">
        <f>IF(OR(AF325=Clasificación!$B$15,AF325=Clasificación!$B$16),Clasificación!$C$15,IF(AF325=Clasificación!$B$17,Clasificación!$C$17,"Por clasificar"))</f>
        <v>No Crítica</v>
      </c>
      <c r="AL325" s="37" t="str">
        <f>IF(OR(AG325=Clasificación!$B$22,AG325=Clasificación!$B$23),Clasificación!$C$22,IF(AG325=Clasificación!$B$24,Clasificación!$C$24,"Por clasificar"))</f>
        <v>No Crítica</v>
      </c>
    </row>
    <row r="326" spans="1:38" ht="67.5" x14ac:dyDescent="0.2">
      <c r="A326" s="113"/>
      <c r="B326" s="34">
        <v>318</v>
      </c>
      <c r="C326" s="34" t="s">
        <v>1057</v>
      </c>
      <c r="D326" s="34" t="s">
        <v>1058</v>
      </c>
      <c r="E326" s="34" t="s">
        <v>1454</v>
      </c>
      <c r="F326" s="44" t="str">
        <f>+VLOOKUP(G326,Inventario!B320:$D$10000,2,FALSE)</f>
        <v>AC318</v>
      </c>
      <c r="G326" s="35" t="s">
        <v>1041</v>
      </c>
      <c r="H326" s="45" t="str">
        <f>+VLOOKUP(G326,Inventario!B320:$E$10000,3,FALSE)</f>
        <v>Documento en donde se registran las solicitudes de información realizadas a la Oficina de Administración Funcional del Sistema que son procesadas por medio de un requerimiento al sistema de información, cuyo valor documental es de carácter administrativo, legal, jurídico y fiscal.</v>
      </c>
      <c r="I326" s="35" t="s">
        <v>1073</v>
      </c>
      <c r="J326" s="34" t="s">
        <v>2493</v>
      </c>
      <c r="K326" s="34" t="s">
        <v>2541</v>
      </c>
      <c r="L326" s="45" t="str">
        <f>+VLOOKUP(G326,Inventario!B320:$E$10000,4,FALSE)</f>
        <v>Datos/información</v>
      </c>
      <c r="M326" s="44" t="s">
        <v>97</v>
      </c>
      <c r="N326" s="46"/>
      <c r="O326" s="34" t="s">
        <v>97</v>
      </c>
      <c r="P326" s="34" t="s">
        <v>97</v>
      </c>
      <c r="Q326" s="34" t="s">
        <v>97</v>
      </c>
      <c r="R326" s="34" t="s">
        <v>97</v>
      </c>
      <c r="S326" s="34" t="s">
        <v>81</v>
      </c>
      <c r="T326" s="46"/>
      <c r="U326" s="34" t="s">
        <v>349</v>
      </c>
      <c r="V326" s="34" t="s">
        <v>2312</v>
      </c>
      <c r="W326" s="34" t="s">
        <v>83</v>
      </c>
      <c r="X326" s="31"/>
      <c r="Y326" s="34" t="s">
        <v>1058</v>
      </c>
      <c r="Z326" s="34" t="s">
        <v>1059</v>
      </c>
      <c r="AA326" s="34" t="s">
        <v>529</v>
      </c>
      <c r="AB326" s="34" t="s">
        <v>1060</v>
      </c>
      <c r="AC326" s="34" t="s">
        <v>85</v>
      </c>
      <c r="AD326" s="31"/>
      <c r="AE326" s="47" t="s">
        <v>25</v>
      </c>
      <c r="AF326" s="47" t="s">
        <v>24</v>
      </c>
      <c r="AG326" s="47" t="s">
        <v>24</v>
      </c>
      <c r="AH326" s="48" t="str">
        <f t="shared" si="5"/>
        <v>No Crítico</v>
      </c>
      <c r="AI326" s="46"/>
      <c r="AJ326" s="37" t="str">
        <f>IF(AE326=Clasificación!$B$9,Clasificación!$C$9,IF(AE326=Clasificación!$B$10,Clasificación!$C$10,IF(OR(AE326=Clasificación!$B$11,AE326=Clasificación!$C$11),Clasificación!$C$11,"Por clasificar")))</f>
        <v>Pública Clasificada</v>
      </c>
      <c r="AK326" s="37" t="str">
        <f>IF(OR(AF326=Clasificación!$B$15,AF326=Clasificación!$B$16),Clasificación!$C$15,IF(AF326=Clasificación!$B$17,Clasificación!$C$17,"Por clasificar"))</f>
        <v>No Crítica</v>
      </c>
      <c r="AL326" s="37" t="str">
        <f>IF(OR(AG326=Clasificación!$B$22,AG326=Clasificación!$B$23),Clasificación!$C$22,IF(AG326=Clasificación!$B$24,Clasificación!$C$24,"Por clasificar"))</f>
        <v>No Crítica</v>
      </c>
    </row>
    <row r="327" spans="1:38" ht="67.5" x14ac:dyDescent="0.2">
      <c r="A327" s="113"/>
      <c r="B327" s="34">
        <v>319</v>
      </c>
      <c r="C327" s="34" t="s">
        <v>1057</v>
      </c>
      <c r="D327" s="34" t="s">
        <v>1058</v>
      </c>
      <c r="E327" s="34" t="s">
        <v>1454</v>
      </c>
      <c r="F327" s="44" t="str">
        <f>+VLOOKUP(G327,Inventario!B321:$D$10000,2,FALSE)</f>
        <v>AC319</v>
      </c>
      <c r="G327" s="35" t="s">
        <v>2051</v>
      </c>
      <c r="H327" s="45" t="str">
        <f>+VLOOKUP(G327,Inventario!B321:$E$10000,3,FALSE)</f>
        <v>Documento diseñado para solicitar información por medio de estadísticas y consultas que faciliten la toma de decisiones, cuyo valor documental es de carácter administrativo, legal, jurídico y fiscal.</v>
      </c>
      <c r="I327" s="35" t="s">
        <v>1074</v>
      </c>
      <c r="J327" s="34" t="s">
        <v>2493</v>
      </c>
      <c r="K327" s="34" t="s">
        <v>2541</v>
      </c>
      <c r="L327" s="45" t="str">
        <f>+VLOOKUP(G327,Inventario!B321:$E$10000,4,FALSE)</f>
        <v>Datos/información</v>
      </c>
      <c r="M327" s="44" t="s">
        <v>97</v>
      </c>
      <c r="N327" s="46"/>
      <c r="O327" s="34" t="s">
        <v>96</v>
      </c>
      <c r="P327" s="34" t="s">
        <v>97</v>
      </c>
      <c r="Q327" s="34" t="s">
        <v>96</v>
      </c>
      <c r="R327" s="34" t="s">
        <v>97</v>
      </c>
      <c r="S327" s="34" t="s">
        <v>81</v>
      </c>
      <c r="T327" s="46"/>
      <c r="U327" s="34" t="s">
        <v>349</v>
      </c>
      <c r="V327" s="34" t="s">
        <v>2312</v>
      </c>
      <c r="W327" s="34" t="s">
        <v>83</v>
      </c>
      <c r="X327" s="31"/>
      <c r="Y327" s="34" t="s">
        <v>1058</v>
      </c>
      <c r="Z327" s="34" t="s">
        <v>1059</v>
      </c>
      <c r="AA327" s="34" t="s">
        <v>297</v>
      </c>
      <c r="AB327" s="34" t="s">
        <v>1060</v>
      </c>
      <c r="AC327" s="34" t="s">
        <v>85</v>
      </c>
      <c r="AD327" s="31"/>
      <c r="AE327" s="47" t="s">
        <v>25</v>
      </c>
      <c r="AF327" s="47" t="s">
        <v>24</v>
      </c>
      <c r="AG327" s="47" t="s">
        <v>25</v>
      </c>
      <c r="AH327" s="48" t="str">
        <f t="shared" si="5"/>
        <v>No Crítico</v>
      </c>
      <c r="AI327" s="46"/>
      <c r="AJ327" s="37" t="str">
        <f>IF(AE327=Clasificación!$B$9,Clasificación!$C$9,IF(AE327=Clasificación!$B$10,Clasificación!$C$10,IF(OR(AE327=Clasificación!$B$11,AE327=Clasificación!$C$11),Clasificación!$C$11,"Por clasificar")))</f>
        <v>Pública Clasificada</v>
      </c>
      <c r="AK327" s="37" t="str">
        <f>IF(OR(AF327=Clasificación!$B$15,AF327=Clasificación!$B$16),Clasificación!$C$15,IF(AF327=Clasificación!$B$17,Clasificación!$C$17,"Por clasificar"))</f>
        <v>No Crítica</v>
      </c>
      <c r="AL327" s="37" t="str">
        <f>IF(OR(AG327=Clasificación!$B$22,AG327=Clasificación!$B$23),Clasificación!$C$22,IF(AG327=Clasificación!$B$24,Clasificación!$C$24,"Por clasificar"))</f>
        <v>Crítica</v>
      </c>
    </row>
    <row r="328" spans="1:38" ht="67.5" x14ac:dyDescent="0.2">
      <c r="A328" s="113"/>
      <c r="B328" s="34">
        <v>320</v>
      </c>
      <c r="C328" s="34" t="s">
        <v>1057</v>
      </c>
      <c r="D328" s="34" t="s">
        <v>1058</v>
      </c>
      <c r="E328" s="34" t="s">
        <v>1454</v>
      </c>
      <c r="F328" s="44" t="str">
        <f>+VLOOKUP(G328,Inventario!B322:$D$10000,2,FALSE)</f>
        <v>AC320</v>
      </c>
      <c r="G328" s="35" t="s">
        <v>1043</v>
      </c>
      <c r="H328" s="45" t="str">
        <f>+VLOOKUP(G328,Inventario!B322:$E$10000,3,FALSE)</f>
        <v>Documento en donde se registran los resultados de las pruebas realizadas a los procesamiento de información, cuyo valor documental es de carácter administrativo, legal, jurídico y fiscal.</v>
      </c>
      <c r="I328" s="35" t="s">
        <v>1075</v>
      </c>
      <c r="J328" s="34" t="s">
        <v>2493</v>
      </c>
      <c r="K328" s="34" t="s">
        <v>2541</v>
      </c>
      <c r="L328" s="45" t="str">
        <f>+VLOOKUP(G328,Inventario!B322:$E$10000,4,FALSE)</f>
        <v>Datos/información</v>
      </c>
      <c r="M328" s="44" t="s">
        <v>97</v>
      </c>
      <c r="N328" s="46"/>
      <c r="O328" s="34" t="s">
        <v>97</v>
      </c>
      <c r="P328" s="34" t="s">
        <v>97</v>
      </c>
      <c r="Q328" s="34" t="s">
        <v>96</v>
      </c>
      <c r="R328" s="34" t="s">
        <v>96</v>
      </c>
      <c r="S328" s="34" t="s">
        <v>81</v>
      </c>
      <c r="T328" s="46"/>
      <c r="U328" s="34" t="s">
        <v>349</v>
      </c>
      <c r="V328" s="34" t="s">
        <v>2312</v>
      </c>
      <c r="W328" s="34" t="s">
        <v>83</v>
      </c>
      <c r="X328" s="31"/>
      <c r="Y328" s="34" t="s">
        <v>1058</v>
      </c>
      <c r="Z328" s="34" t="s">
        <v>1059</v>
      </c>
      <c r="AA328" s="34" t="s">
        <v>529</v>
      </c>
      <c r="AB328" s="34" t="s">
        <v>1060</v>
      </c>
      <c r="AC328" s="34" t="s">
        <v>85</v>
      </c>
      <c r="AD328" s="31"/>
      <c r="AE328" s="47" t="s">
        <v>25</v>
      </c>
      <c r="AF328" s="47" t="s">
        <v>24</v>
      </c>
      <c r="AG328" s="47" t="s">
        <v>25</v>
      </c>
      <c r="AH328" s="48" t="str">
        <f t="shared" ref="AH328:AH334" si="6">IF( OR(AE328="Alto",AF328="Alto",AG328="Alto"),"Crítico","No Crítico")</f>
        <v>No Crítico</v>
      </c>
      <c r="AI328" s="46"/>
      <c r="AJ328" s="37" t="str">
        <f>IF(AE328=Clasificación!$B$9,Clasificación!$C$9,IF(AE328=Clasificación!$B$10,Clasificación!$C$10,IF(OR(AE328=Clasificación!$B$11,AE328=Clasificación!$C$11),Clasificación!$C$11,"Por clasificar")))</f>
        <v>Pública Clasificada</v>
      </c>
      <c r="AK328" s="37" t="str">
        <f>IF(OR(AF328=Clasificación!$B$15,AF328=Clasificación!$B$16),Clasificación!$C$15,IF(AF328=Clasificación!$B$17,Clasificación!$C$17,"Por clasificar"))</f>
        <v>No Crítica</v>
      </c>
      <c r="AL328" s="37" t="str">
        <f>IF(OR(AG328=Clasificación!$B$22,AG328=Clasificación!$B$23),Clasificación!$C$22,IF(AG328=Clasificación!$B$24,Clasificación!$C$24,"Por clasificar"))</f>
        <v>Crítica</v>
      </c>
    </row>
    <row r="329" spans="1:38" ht="67.5" x14ac:dyDescent="0.2">
      <c r="A329" s="113"/>
      <c r="B329" s="34">
        <v>321</v>
      </c>
      <c r="C329" s="34" t="s">
        <v>1057</v>
      </c>
      <c r="D329" s="34" t="s">
        <v>1058</v>
      </c>
      <c r="E329" s="34" t="s">
        <v>1454</v>
      </c>
      <c r="F329" s="44" t="str">
        <f>+VLOOKUP(G329,Inventario!B323:$D$10000,2,FALSE)</f>
        <v>AC321</v>
      </c>
      <c r="G329" s="35" t="s">
        <v>1045</v>
      </c>
      <c r="H329" s="45" t="str">
        <f>+VLOOKUP(G329,Inventario!B323:$E$10000,3,FALSE)</f>
        <v>Comunicaciones recibidas o producidas en cumplimiento del ejercicio de las funciones asignadas legalmente a la Entidad, independientemente del medio utilizado, cuyo valor documental es de carácter administrativo, legal, jurídico y fiscal.</v>
      </c>
      <c r="I329" s="35" t="s">
        <v>1065</v>
      </c>
      <c r="J329" s="34" t="s">
        <v>2493</v>
      </c>
      <c r="K329" s="34" t="s">
        <v>2541</v>
      </c>
      <c r="L329" s="45" t="str">
        <f>+VLOOKUP(G329,Inventario!B323:$E$10000,4,FALSE)</f>
        <v>Datos/información</v>
      </c>
      <c r="M329" s="44" t="s">
        <v>97</v>
      </c>
      <c r="N329" s="46"/>
      <c r="O329" s="34" t="s">
        <v>96</v>
      </c>
      <c r="P329" s="34" t="s">
        <v>97</v>
      </c>
      <c r="Q329" s="34" t="s">
        <v>96</v>
      </c>
      <c r="R329" s="34" t="s">
        <v>96</v>
      </c>
      <c r="S329" s="34" t="s">
        <v>81</v>
      </c>
      <c r="T329" s="46"/>
      <c r="U329" s="34" t="s">
        <v>349</v>
      </c>
      <c r="V329" s="34" t="s">
        <v>2312</v>
      </c>
      <c r="W329" s="34" t="s">
        <v>83</v>
      </c>
      <c r="X329" s="31"/>
      <c r="Y329" s="34" t="s">
        <v>1058</v>
      </c>
      <c r="Z329" s="34" t="s">
        <v>1059</v>
      </c>
      <c r="AA329" s="34" t="s">
        <v>289</v>
      </c>
      <c r="AB329" s="34" t="s">
        <v>1060</v>
      </c>
      <c r="AC329" s="34" t="s">
        <v>85</v>
      </c>
      <c r="AD329" s="31"/>
      <c r="AE329" s="47" t="s">
        <v>25</v>
      </c>
      <c r="AF329" s="47" t="s">
        <v>24</v>
      </c>
      <c r="AG329" s="47" t="s">
        <v>26</v>
      </c>
      <c r="AH329" s="48" t="str">
        <f t="shared" si="6"/>
        <v>Crítico</v>
      </c>
      <c r="AI329" s="46"/>
      <c r="AJ329" s="37" t="str">
        <f>IF(AE329=Clasificación!$B$9,Clasificación!$C$9,IF(AE329=Clasificación!$B$10,Clasificación!$C$10,IF(OR(AE329=Clasificación!$B$11,AE329=Clasificación!$C$11),Clasificación!$C$11,"Por clasificar")))</f>
        <v>Pública Clasificada</v>
      </c>
      <c r="AK329" s="37" t="str">
        <f>IF(OR(AF329=Clasificación!$B$15,AF329=Clasificación!$B$16),Clasificación!$C$15,IF(AF329=Clasificación!$B$17,Clasificación!$C$17,"Por clasificar"))</f>
        <v>No Crítica</v>
      </c>
      <c r="AL329" s="37" t="str">
        <f>IF(OR(AG329=Clasificación!$B$22,AG329=Clasificación!$B$23),Clasificación!$C$22,IF(AG329=Clasificación!$B$24,Clasificación!$C$24,"Por clasificar"))</f>
        <v>Crítica</v>
      </c>
    </row>
    <row r="330" spans="1:38" ht="67.5" x14ac:dyDescent="0.2">
      <c r="A330" s="113"/>
      <c r="B330" s="34">
        <v>322</v>
      </c>
      <c r="C330" s="34" t="s">
        <v>1057</v>
      </c>
      <c r="D330" s="34" t="s">
        <v>1058</v>
      </c>
      <c r="E330" s="34" t="s">
        <v>1454</v>
      </c>
      <c r="F330" s="44" t="str">
        <f>+VLOOKUP(G330,Inventario!B324:$D$10000,2,FALSE)</f>
        <v>AC322</v>
      </c>
      <c r="G330" s="35" t="s">
        <v>1047</v>
      </c>
      <c r="H330" s="45" t="str">
        <f>+VLOOKUP(G330,Inventario!B324:$E$10000,3,FALSE)</f>
        <v>Documento que registra lo que sucedió en la reunión o comité y las decisiones que se tomaron, cuyo valor documental es de carácter administrativo y legal.</v>
      </c>
      <c r="I330" s="35" t="s">
        <v>1065</v>
      </c>
      <c r="J330" s="34" t="s">
        <v>2493</v>
      </c>
      <c r="K330" s="34" t="s">
        <v>2541</v>
      </c>
      <c r="L330" s="45" t="str">
        <f>+VLOOKUP(G330,Inventario!B324:$E$10000,4,FALSE)</f>
        <v>Datos/información</v>
      </c>
      <c r="M330" s="44" t="s">
        <v>97</v>
      </c>
      <c r="N330" s="46"/>
      <c r="O330" s="34" t="s">
        <v>97</v>
      </c>
      <c r="P330" s="34" t="s">
        <v>97</v>
      </c>
      <c r="Q330" s="34" t="s">
        <v>97</v>
      </c>
      <c r="R330" s="34" t="s">
        <v>97</v>
      </c>
      <c r="S330" s="34" t="s">
        <v>81</v>
      </c>
      <c r="T330" s="46"/>
      <c r="U330" s="34" t="s">
        <v>349</v>
      </c>
      <c r="V330" s="34" t="s">
        <v>2312</v>
      </c>
      <c r="W330" s="34" t="s">
        <v>83</v>
      </c>
      <c r="X330" s="31"/>
      <c r="Y330" s="34" t="s">
        <v>1058</v>
      </c>
      <c r="Z330" s="34" t="s">
        <v>1059</v>
      </c>
      <c r="AA330" s="34" t="s">
        <v>289</v>
      </c>
      <c r="AB330" s="34" t="s">
        <v>1060</v>
      </c>
      <c r="AC330" s="34" t="s">
        <v>85</v>
      </c>
      <c r="AD330" s="31"/>
      <c r="AE330" s="47" t="s">
        <v>25</v>
      </c>
      <c r="AF330" s="47" t="s">
        <v>24</v>
      </c>
      <c r="AG330" s="47" t="s">
        <v>24</v>
      </c>
      <c r="AH330" s="48" t="str">
        <f t="shared" si="6"/>
        <v>No Crítico</v>
      </c>
      <c r="AI330" s="46"/>
      <c r="AJ330" s="37" t="str">
        <f>IF(AE330=Clasificación!$B$9,Clasificación!$C$9,IF(AE330=Clasificación!$B$10,Clasificación!$C$10,IF(OR(AE330=Clasificación!$B$11,AE330=Clasificación!$C$11),Clasificación!$C$11,"Por clasificar")))</f>
        <v>Pública Clasificada</v>
      </c>
      <c r="AK330" s="37" t="str">
        <f>IF(OR(AF330=Clasificación!$B$15,AF330=Clasificación!$B$16),Clasificación!$C$15,IF(AF330=Clasificación!$B$17,Clasificación!$C$17,"Por clasificar"))</f>
        <v>No Crítica</v>
      </c>
      <c r="AL330" s="37" t="str">
        <f>IF(OR(AG330=Clasificación!$B$22,AG330=Clasificación!$B$23),Clasificación!$C$22,IF(AG330=Clasificación!$B$24,Clasificación!$C$24,"Por clasificar"))</f>
        <v>No Crítica</v>
      </c>
    </row>
    <row r="331" spans="1:38" ht="67.5" x14ac:dyDescent="0.2">
      <c r="A331" s="113"/>
      <c r="B331" s="34">
        <v>323</v>
      </c>
      <c r="C331" s="34" t="s">
        <v>1057</v>
      </c>
      <c r="D331" s="34" t="s">
        <v>1058</v>
      </c>
      <c r="E331" s="34" t="s">
        <v>1454</v>
      </c>
      <c r="F331" s="44" t="str">
        <f>+VLOOKUP(G331,Inventario!B325:$D$10000,2,FALSE)</f>
        <v>AC323</v>
      </c>
      <c r="G331" s="35" t="s">
        <v>1049</v>
      </c>
      <c r="H331" s="45" t="str">
        <f>+VLOOKUP(G331,Inventario!B325:$E$10000,3,FALSE)</f>
        <v>Documento que registra lo que sucedió en la reunión o comité y las decisiones que se tomaron, cuyo valor documental es de carácter administrativo, legal, jurídico y fiscal.</v>
      </c>
      <c r="I331" s="35" t="s">
        <v>1065</v>
      </c>
      <c r="J331" s="34" t="s">
        <v>2493</v>
      </c>
      <c r="K331" s="34" t="s">
        <v>2541</v>
      </c>
      <c r="L331" s="45" t="str">
        <f>+VLOOKUP(G331,Inventario!B325:$E$10000,4,FALSE)</f>
        <v>Datos/información</v>
      </c>
      <c r="M331" s="44" t="s">
        <v>97</v>
      </c>
      <c r="N331" s="46"/>
      <c r="O331" s="34" t="s">
        <v>97</v>
      </c>
      <c r="P331" s="34" t="s">
        <v>97</v>
      </c>
      <c r="Q331" s="34" t="s">
        <v>97</v>
      </c>
      <c r="R331" s="34" t="s">
        <v>97</v>
      </c>
      <c r="S331" s="34" t="s">
        <v>81</v>
      </c>
      <c r="T331" s="46"/>
      <c r="U331" s="34" t="s">
        <v>2312</v>
      </c>
      <c r="V331" s="34" t="s">
        <v>1063</v>
      </c>
      <c r="W331" s="34" t="s">
        <v>2312</v>
      </c>
      <c r="X331" s="31"/>
      <c r="Y331" s="34" t="s">
        <v>1058</v>
      </c>
      <c r="Z331" s="34" t="s">
        <v>1059</v>
      </c>
      <c r="AA331" s="34" t="s">
        <v>1076</v>
      </c>
      <c r="AB331" s="34" t="s">
        <v>1060</v>
      </c>
      <c r="AC331" s="34" t="s">
        <v>85</v>
      </c>
      <c r="AD331" s="31"/>
      <c r="AE331" s="47" t="s">
        <v>25</v>
      </c>
      <c r="AF331" s="47" t="s">
        <v>24</v>
      </c>
      <c r="AG331" s="47" t="s">
        <v>24</v>
      </c>
      <c r="AH331" s="48" t="str">
        <f t="shared" si="6"/>
        <v>No Crítico</v>
      </c>
      <c r="AI331" s="46"/>
      <c r="AJ331" s="37" t="str">
        <f>IF(AE331=Clasificación!$B$9,Clasificación!$C$9,IF(AE331=Clasificación!$B$10,Clasificación!$C$10,IF(OR(AE331=Clasificación!$B$11,AE331=Clasificación!$C$11),Clasificación!$C$11,"Por clasificar")))</f>
        <v>Pública Clasificada</v>
      </c>
      <c r="AK331" s="37" t="str">
        <f>IF(OR(AF331=Clasificación!$B$15,AF331=Clasificación!$B$16),Clasificación!$C$15,IF(AF331=Clasificación!$B$17,Clasificación!$C$17,"Por clasificar"))</f>
        <v>No Crítica</v>
      </c>
      <c r="AL331" s="37" t="str">
        <f>IF(OR(AG331=Clasificación!$B$22,AG331=Clasificación!$B$23),Clasificación!$C$22,IF(AG331=Clasificación!$B$24,Clasificación!$C$24,"Por clasificar"))</f>
        <v>No Crítica</v>
      </c>
    </row>
    <row r="332" spans="1:38" ht="67.5" x14ac:dyDescent="0.2">
      <c r="A332" s="113"/>
      <c r="B332" s="34">
        <v>324</v>
      </c>
      <c r="C332" s="34" t="s">
        <v>1057</v>
      </c>
      <c r="D332" s="34" t="s">
        <v>1058</v>
      </c>
      <c r="E332" s="34" t="s">
        <v>1454</v>
      </c>
      <c r="F332" s="44" t="str">
        <f>+VLOOKUP(G332,Inventario!B326:$D$10000,2,FALSE)</f>
        <v>AC324</v>
      </c>
      <c r="G332" s="35" t="s">
        <v>1051</v>
      </c>
      <c r="H332" s="45" t="str">
        <f>+VLOOKUP(G332,Inventario!B326:$E$10000,3,FALSE)</f>
        <v>Documento en el cual se registra la asistencia a las capacitaciones programadas, cuyo valor documental es de carácter administrativo, legal, jurídico y fiscal.</v>
      </c>
      <c r="I332" s="35" t="s">
        <v>1065</v>
      </c>
      <c r="J332" s="34" t="s">
        <v>2493</v>
      </c>
      <c r="K332" s="34" t="s">
        <v>2541</v>
      </c>
      <c r="L332" s="45" t="str">
        <f>+VLOOKUP(G332,Inventario!B326:$E$10000,4,FALSE)</f>
        <v>Datos/información</v>
      </c>
      <c r="M332" s="44" t="s">
        <v>97</v>
      </c>
      <c r="N332" s="46"/>
      <c r="O332" s="34" t="s">
        <v>96</v>
      </c>
      <c r="P332" s="34" t="s">
        <v>97</v>
      </c>
      <c r="Q332" s="34" t="s">
        <v>97</v>
      </c>
      <c r="R332" s="34" t="s">
        <v>97</v>
      </c>
      <c r="S332" s="34" t="s">
        <v>81</v>
      </c>
      <c r="T332" s="46"/>
      <c r="U332" s="34" t="s">
        <v>349</v>
      </c>
      <c r="V332" s="34" t="s">
        <v>2312</v>
      </c>
      <c r="W332" s="34" t="s">
        <v>83</v>
      </c>
      <c r="X332" s="31"/>
      <c r="Y332" s="34" t="s">
        <v>1058</v>
      </c>
      <c r="Z332" s="34" t="s">
        <v>1059</v>
      </c>
      <c r="AA332" s="34" t="s">
        <v>289</v>
      </c>
      <c r="AB332" s="34" t="s">
        <v>1060</v>
      </c>
      <c r="AC332" s="34" t="s">
        <v>85</v>
      </c>
      <c r="AD332" s="31"/>
      <c r="AE332" s="47" t="s">
        <v>24</v>
      </c>
      <c r="AF332" s="47" t="s">
        <v>24</v>
      </c>
      <c r="AG332" s="47" t="s">
        <v>24</v>
      </c>
      <c r="AH332" s="48" t="str">
        <f t="shared" si="6"/>
        <v>No Crítico</v>
      </c>
      <c r="AI332" s="46"/>
      <c r="AJ332" s="37" t="str">
        <f>IF(AE332=Clasificación!$B$9,Clasificación!$C$9,IF(AE332=Clasificación!$B$10,Clasificación!$C$10,IF(OR(AE332=Clasificación!$B$11,AE332=Clasificación!$C$11),Clasificación!$C$11,"Por clasificar")))</f>
        <v>Pública</v>
      </c>
      <c r="AK332" s="37" t="str">
        <f>IF(OR(AF332=Clasificación!$B$15,AF332=Clasificación!$B$16),Clasificación!$C$15,IF(AF332=Clasificación!$B$17,Clasificación!$C$17,"Por clasificar"))</f>
        <v>No Crítica</v>
      </c>
      <c r="AL332" s="37" t="str">
        <f>IF(OR(AG332=Clasificación!$B$22,AG332=Clasificación!$B$23),Clasificación!$C$22,IF(AG332=Clasificación!$B$24,Clasificación!$C$24,"Por clasificar"))</f>
        <v>No Crítica</v>
      </c>
    </row>
    <row r="333" spans="1:38" ht="247.5" x14ac:dyDescent="0.2">
      <c r="A333" s="113"/>
      <c r="B333" s="34">
        <v>325</v>
      </c>
      <c r="C333" s="34" t="s">
        <v>1057</v>
      </c>
      <c r="D333" s="34" t="s">
        <v>1058</v>
      </c>
      <c r="E333" s="34" t="s">
        <v>2312</v>
      </c>
      <c r="F333" s="44" t="str">
        <f>+VLOOKUP(G333,Inventario!B327:$D$10000,2,FALSE)</f>
        <v>AC325</v>
      </c>
      <c r="G333" s="35" t="s">
        <v>1053</v>
      </c>
      <c r="H333" s="45" t="str">
        <f>+VLOOKUP(G333,Inventario!B327:$E$10000,3,FALSE)</f>
        <v>Base en Excel,  que contiene la siguiente información: Id, Tipo Registro, Año Gravable, número Formulario, Referencia de Pago, Chip, Matricula Inmobiliaria, cédula Catastral,  Dirección de Predio, área de Terreno, área Construida, Destino, Tarifa, Ajuste Tarifa, Porcentaje, Razón Social, Tipo Identificación, Número Identificación, Dirección de Notificación, Código municipio1, Fecha Hasta Primer Vencimiento, AA Primer Vencimiento, FU Primer Vencimiento, VS Primer Vencimiento, AT Primer Vencimiento, IA Primer Vencimiento, HA Primer Vencimiento, VP Primer Vencimiento, TD Primer Vencimiento, IM Primer Vencimiento, TP Primer Vencimiento, Hash Control1, AV Primer Vencimiento, TA Primer Vencimiento, Hash Control2, Fecha Hasta Segundo Vencimiento, AA Segundo Vencimiento, FU Segundo Vencimiento, VS Segundo Vencimiento, AT Segundo Vencimiento, IA Segundo Vencimiento, HA Segundo Vencimiento, VP Segundo Vencimiento, TD Segundo Vencimiento, IM Segundo Vencimiento, TP Segundo Vencimiento, Hash Control3m AV Segundo Vencimiento, TA Segundo Vencimiento, Hash Control4, Dirección de Notificación 2, Código Municipio, Código Zona Postal.</v>
      </c>
      <c r="I333" s="35" t="s">
        <v>1077</v>
      </c>
      <c r="J333" s="34" t="s">
        <v>2312</v>
      </c>
      <c r="K333" s="34" t="s">
        <v>2312</v>
      </c>
      <c r="L333" s="45" t="str">
        <f>+VLOOKUP(G333,Inventario!B327:$E$10000,4,FALSE)</f>
        <v>Datos/información</v>
      </c>
      <c r="M333" s="44" t="s">
        <v>96</v>
      </c>
      <c r="N333" s="46"/>
      <c r="O333" s="34" t="s">
        <v>96</v>
      </c>
      <c r="P333" s="34" t="s">
        <v>97</v>
      </c>
      <c r="Q333" s="34" t="s">
        <v>96</v>
      </c>
      <c r="R333" s="34" t="s">
        <v>96</v>
      </c>
      <c r="S333" s="34" t="s">
        <v>81</v>
      </c>
      <c r="T333" s="46"/>
      <c r="U333" s="34" t="s">
        <v>2312</v>
      </c>
      <c r="V333" s="34" t="s">
        <v>1534</v>
      </c>
      <c r="W333" s="34" t="s">
        <v>2312</v>
      </c>
      <c r="X333" s="31"/>
      <c r="Y333" s="34" t="s">
        <v>1078</v>
      </c>
      <c r="Z333" s="34" t="s">
        <v>1079</v>
      </c>
      <c r="AA333" s="34" t="s">
        <v>302</v>
      </c>
      <c r="AB333" s="34" t="s">
        <v>1060</v>
      </c>
      <c r="AC333" s="34" t="s">
        <v>85</v>
      </c>
      <c r="AD333" s="31"/>
      <c r="AE333" s="47" t="s">
        <v>25</v>
      </c>
      <c r="AF333" s="47" t="s">
        <v>24</v>
      </c>
      <c r="AG333" s="47" t="s">
        <v>25</v>
      </c>
      <c r="AH333" s="48" t="str">
        <f t="shared" si="6"/>
        <v>No Crítico</v>
      </c>
      <c r="AI333" s="46"/>
      <c r="AJ333" s="37" t="str">
        <f>IF(AE333=Clasificación!$B$9,Clasificación!$C$9,IF(AE333=Clasificación!$B$10,Clasificación!$C$10,IF(OR(AE333=Clasificación!$B$11,AE333=Clasificación!$C$11),Clasificación!$C$11,"Por clasificar")))</f>
        <v>Pública Clasificada</v>
      </c>
      <c r="AK333" s="37" t="str">
        <f>IF(OR(AF333=Clasificación!$B$15,AF333=Clasificación!$B$16),Clasificación!$C$15,IF(AF333=Clasificación!$B$17,Clasificación!$C$17,"Por clasificar"))</f>
        <v>No Crítica</v>
      </c>
      <c r="AL333" s="37" t="str">
        <f>IF(OR(AG333=Clasificación!$B$22,AG333=Clasificación!$B$23),Clasificación!$C$22,IF(AG333=Clasificación!$B$24,Clasificación!$C$24,"Por clasificar"))</f>
        <v>Crítica</v>
      </c>
    </row>
    <row r="334" spans="1:38" ht="56.25" x14ac:dyDescent="0.2">
      <c r="A334" s="113"/>
      <c r="B334" s="34">
        <v>326</v>
      </c>
      <c r="C334" s="34" t="s">
        <v>1057</v>
      </c>
      <c r="D334" s="34" t="s">
        <v>1058</v>
      </c>
      <c r="E334" s="34" t="s">
        <v>2312</v>
      </c>
      <c r="F334" s="44" t="str">
        <f>+VLOOKUP(G334,Inventario!B328:$D$10000,2,FALSE)</f>
        <v>AC326</v>
      </c>
      <c r="G334" s="35" t="s">
        <v>1055</v>
      </c>
      <c r="H334" s="45" t="str">
        <f>+VLOOKUP(G334,Inventario!B328:$E$10000,3,FALSE)</f>
        <v>Base en Excel,  que contiene la siguiente información: marca OIT, chip, código localidad, código barrio, dirección real, código destino, destino hacendario, código estrato, marca exclusión, descripción marca exclusión, descripción destino, selectionprob, samplingweight.</v>
      </c>
      <c r="I334" s="35" t="s">
        <v>1077</v>
      </c>
      <c r="J334" s="34" t="s">
        <v>2312</v>
      </c>
      <c r="K334" s="34" t="s">
        <v>2312</v>
      </c>
      <c r="L334" s="45" t="str">
        <f>+VLOOKUP(G334,Inventario!B328:$E$10000,4,FALSE)</f>
        <v>Datos/información</v>
      </c>
      <c r="M334" s="44" t="s">
        <v>96</v>
      </c>
      <c r="N334" s="46"/>
      <c r="O334" s="34" t="s">
        <v>96</v>
      </c>
      <c r="P334" s="34" t="s">
        <v>97</v>
      </c>
      <c r="Q334" s="34" t="s">
        <v>96</v>
      </c>
      <c r="R334" s="34" t="s">
        <v>96</v>
      </c>
      <c r="S334" s="34" t="s">
        <v>81</v>
      </c>
      <c r="T334" s="46"/>
      <c r="U334" s="34" t="s">
        <v>2312</v>
      </c>
      <c r="V334" s="34" t="s">
        <v>1534</v>
      </c>
      <c r="W334" s="34" t="s">
        <v>2312</v>
      </c>
      <c r="X334" s="31"/>
      <c r="Y334" s="34" t="s">
        <v>1078</v>
      </c>
      <c r="Z334" s="34" t="s">
        <v>1079</v>
      </c>
      <c r="AA334" s="34" t="s">
        <v>302</v>
      </c>
      <c r="AB334" s="34" t="s">
        <v>1060</v>
      </c>
      <c r="AC334" s="34" t="s">
        <v>85</v>
      </c>
      <c r="AD334" s="31"/>
      <c r="AE334" s="47" t="s">
        <v>25</v>
      </c>
      <c r="AF334" s="47" t="s">
        <v>24</v>
      </c>
      <c r="AG334" s="47" t="s">
        <v>25</v>
      </c>
      <c r="AH334" s="48" t="str">
        <f t="shared" si="6"/>
        <v>No Crítico</v>
      </c>
      <c r="AI334" s="46"/>
      <c r="AJ334" s="37" t="str">
        <f>IF(AE334=Clasificación!$B$9,Clasificación!$C$9,IF(AE334=Clasificación!$B$10,Clasificación!$C$10,IF(OR(AE334=Clasificación!$B$11,AE334=Clasificación!$C$11),Clasificación!$C$11,"Por clasificar")))</f>
        <v>Pública Clasificada</v>
      </c>
      <c r="AK334" s="37" t="str">
        <f>IF(OR(AF334=Clasificación!$B$15,AF334=Clasificación!$B$16),Clasificación!$C$15,IF(AF334=Clasificación!$B$17,Clasificación!$C$17,"Por clasificar"))</f>
        <v>No Crítica</v>
      </c>
      <c r="AL334" s="37" t="str">
        <f>IF(OR(AG334=Clasificación!$B$22,AG334=Clasificación!$B$23),Clasificación!$C$22,IF(AG334=Clasificación!$B$24,Clasificación!$C$24,"Por clasificar"))</f>
        <v>Crítica</v>
      </c>
    </row>
    <row r="335" spans="1:38" ht="67.5" x14ac:dyDescent="0.2">
      <c r="A335" s="155" t="s">
        <v>1083</v>
      </c>
      <c r="B335" s="34">
        <v>327</v>
      </c>
      <c r="C335" s="34" t="s">
        <v>1057</v>
      </c>
      <c r="D335" s="34" t="s">
        <v>1139</v>
      </c>
      <c r="E335" s="34" t="s">
        <v>2312</v>
      </c>
      <c r="F335" s="44" t="str">
        <f>+VLOOKUP(G335,Inventario!B329:$D$10000,2,FALSE)</f>
        <v>AC327</v>
      </c>
      <c r="G335" s="35" t="s">
        <v>2052</v>
      </c>
      <c r="H335" s="45" t="str">
        <f>+VLOOKUP(G335,Inventario!B329:$E$10000,3,FALSE)</f>
        <v>Solicitud formal  en cumplimiento de las actividades inherentes a la función que pertenece, cuyo valor documental es de carácter administrativo, legal y jurídico.</v>
      </c>
      <c r="I335" s="35" t="s">
        <v>1495</v>
      </c>
      <c r="J335" s="34" t="s">
        <v>86</v>
      </c>
      <c r="K335" s="34" t="s">
        <v>519</v>
      </c>
      <c r="L335" s="45" t="str">
        <f>+VLOOKUP(G335,Inventario!B329:$E$10000,4,FALSE)</f>
        <v>Datos/información</v>
      </c>
      <c r="M335" s="44" t="s">
        <v>97</v>
      </c>
      <c r="N335" s="46"/>
      <c r="O335" s="34" t="s">
        <v>96</v>
      </c>
      <c r="P335" s="34" t="s">
        <v>96</v>
      </c>
      <c r="Q335" s="34" t="s">
        <v>96</v>
      </c>
      <c r="R335" s="34" t="s">
        <v>96</v>
      </c>
      <c r="S335" s="34" t="s">
        <v>81</v>
      </c>
      <c r="T335" s="46"/>
      <c r="U335" s="34" t="s">
        <v>2332</v>
      </c>
      <c r="V335" s="34" t="s">
        <v>2312</v>
      </c>
      <c r="W335" s="34" t="s">
        <v>288</v>
      </c>
      <c r="X335" s="31"/>
      <c r="Y335" s="34" t="s">
        <v>1140</v>
      </c>
      <c r="Z335" s="34" t="s">
        <v>1059</v>
      </c>
      <c r="AA335" s="34" t="s">
        <v>289</v>
      </c>
      <c r="AB335" s="34" t="s">
        <v>1602</v>
      </c>
      <c r="AC335" s="34" t="s">
        <v>85</v>
      </c>
      <c r="AD335" s="31"/>
      <c r="AE335" s="47" t="s">
        <v>25</v>
      </c>
      <c r="AF335" s="47" t="s">
        <v>25</v>
      </c>
      <c r="AG335" s="47" t="s">
        <v>26</v>
      </c>
      <c r="AH335" s="48" t="str">
        <f t="shared" ref="AH335:AH361" si="7">IF( OR(AE335="Alto",AF335="Alto",AG335="Alto"),"Crítico","No Crítico")</f>
        <v>Crítico</v>
      </c>
      <c r="AI335" s="46"/>
      <c r="AJ335" s="37" t="str">
        <f>IF(AE335=Clasificación!$B$9,Clasificación!$C$9,IF(AE335=Clasificación!$B$10,Clasificación!$C$10,IF(OR(AE335=Clasificación!$B$11,AE335=Clasificación!$C$11),Clasificación!$C$11,"Por clasificar")))</f>
        <v>Pública Clasificada</v>
      </c>
      <c r="AK335" s="37" t="str">
        <f>IF(OR(AF335=Clasificación!$B$15,AF335=Clasificación!$B$16),Clasificación!$C$15,IF(AF335=Clasificación!$B$17,Clasificación!$C$17,"Por clasificar"))</f>
        <v>Crítica</v>
      </c>
      <c r="AL335" s="37" t="str">
        <f>IF(OR(AG335=Clasificación!$B$22,AG335=Clasificación!$B$23),Clasificación!$C$22,IF(AG335=Clasificación!$B$24,Clasificación!$C$24,"Por clasificar"))</f>
        <v>Crítica</v>
      </c>
    </row>
    <row r="336" spans="1:38" ht="67.5" x14ac:dyDescent="0.2">
      <c r="A336" s="155"/>
      <c r="B336" s="34">
        <v>328</v>
      </c>
      <c r="C336" s="34" t="s">
        <v>1057</v>
      </c>
      <c r="D336" s="34" t="s">
        <v>1139</v>
      </c>
      <c r="E336" s="34" t="s">
        <v>2312</v>
      </c>
      <c r="F336" s="44" t="str">
        <f>+VLOOKUP(G336,Inventario!B330:$D$10000,2,FALSE)</f>
        <v>AC328</v>
      </c>
      <c r="G336" s="35" t="s">
        <v>2053</v>
      </c>
      <c r="H336" s="45" t="str">
        <f>+VLOOKUP(G336,Inventario!B330:$E$10000,3,FALSE)</f>
        <v>Documento que compila información requerida por los entes externos de control y vigilancia o quien lo requiera, cuyo valor documental es de carácter administrativo, legal y jurídico.</v>
      </c>
      <c r="I336" s="35" t="s">
        <v>1495</v>
      </c>
      <c r="J336" s="34" t="s">
        <v>86</v>
      </c>
      <c r="K336" s="34" t="s">
        <v>519</v>
      </c>
      <c r="L336" s="45" t="str">
        <f>+VLOOKUP(G336,Inventario!B330:$E$10000,4,FALSE)</f>
        <v>Datos/información</v>
      </c>
      <c r="M336" s="44" t="s">
        <v>97</v>
      </c>
      <c r="N336" s="46"/>
      <c r="O336" s="34" t="s">
        <v>97</v>
      </c>
      <c r="P336" s="34" t="s">
        <v>96</v>
      </c>
      <c r="Q336" s="34" t="s">
        <v>96</v>
      </c>
      <c r="R336" s="34" t="s">
        <v>96</v>
      </c>
      <c r="S336" s="34" t="s">
        <v>81</v>
      </c>
      <c r="T336" s="46"/>
      <c r="U336" s="34" t="s">
        <v>2332</v>
      </c>
      <c r="V336" s="34" t="s">
        <v>2312</v>
      </c>
      <c r="W336" s="34" t="s">
        <v>288</v>
      </c>
      <c r="X336" s="31"/>
      <c r="Y336" s="34" t="s">
        <v>1140</v>
      </c>
      <c r="Z336" s="34" t="s">
        <v>1059</v>
      </c>
      <c r="AA336" s="34" t="s">
        <v>289</v>
      </c>
      <c r="AB336" s="34" t="s">
        <v>1602</v>
      </c>
      <c r="AC336" s="34" t="s">
        <v>85</v>
      </c>
      <c r="AD336" s="31"/>
      <c r="AE336" s="47" t="s">
        <v>25</v>
      </c>
      <c r="AF336" s="47" t="s">
        <v>25</v>
      </c>
      <c r="AG336" s="47" t="s">
        <v>26</v>
      </c>
      <c r="AH336" s="48" t="str">
        <f t="shared" si="7"/>
        <v>Crítico</v>
      </c>
      <c r="AI336" s="46"/>
      <c r="AJ336" s="37" t="str">
        <f>IF(AE336=Clasificación!$B$9,Clasificación!$C$9,IF(AE336=Clasificación!$B$10,Clasificación!$C$10,IF(OR(AE336=Clasificación!$B$11,AE336=Clasificación!$C$11),Clasificación!$C$11,"Por clasificar")))</f>
        <v>Pública Clasificada</v>
      </c>
      <c r="AK336" s="37" t="str">
        <f>IF(OR(AF336=Clasificación!$B$15,AF336=Clasificación!$B$16),Clasificación!$C$15,IF(AF336=Clasificación!$B$17,Clasificación!$C$17,"Por clasificar"))</f>
        <v>Crítica</v>
      </c>
      <c r="AL336" s="37" t="str">
        <f>IF(OR(AG336=Clasificación!$B$22,AG336=Clasificación!$B$23),Clasificación!$C$22,IF(AG336=Clasificación!$B$24,Clasificación!$C$24,"Por clasificar"))</f>
        <v>Crítica</v>
      </c>
    </row>
    <row r="337" spans="1:38" ht="67.5" x14ac:dyDescent="0.2">
      <c r="A337" s="155"/>
      <c r="B337" s="34">
        <v>329</v>
      </c>
      <c r="C337" s="34" t="s">
        <v>1057</v>
      </c>
      <c r="D337" s="34" t="s">
        <v>1139</v>
      </c>
      <c r="E337" s="34" t="s">
        <v>2312</v>
      </c>
      <c r="F337" s="44" t="str">
        <f>+VLOOKUP(G337,Inventario!B331:$D$10000,2,FALSE)</f>
        <v>AC329</v>
      </c>
      <c r="G337" s="35" t="s">
        <v>2054</v>
      </c>
      <c r="H337" s="45" t="str">
        <f>+VLOOKUP(G337,Inventario!B331:$E$10000,3,FALSE)</f>
        <v>Comunicaciones recibidas o producidas en cumplimiento del ejercicio de las funciones asignadas legalmente a la Entidad, independientemente del medio utilizado, cuyo valor documental es de carácter administrativo, legal y jurídico.</v>
      </c>
      <c r="I337" s="35" t="s">
        <v>1495</v>
      </c>
      <c r="J337" s="34" t="s">
        <v>86</v>
      </c>
      <c r="K337" s="34" t="s">
        <v>519</v>
      </c>
      <c r="L337" s="45" t="str">
        <f>+VLOOKUP(G337,Inventario!B331:$E$10000,4,FALSE)</f>
        <v>Datos/información</v>
      </c>
      <c r="M337" s="44" t="s">
        <v>97</v>
      </c>
      <c r="N337" s="46"/>
      <c r="O337" s="34" t="s">
        <v>97</v>
      </c>
      <c r="P337" s="34" t="s">
        <v>96</v>
      </c>
      <c r="Q337" s="34" t="s">
        <v>96</v>
      </c>
      <c r="R337" s="34" t="s">
        <v>96</v>
      </c>
      <c r="S337" s="34" t="s">
        <v>81</v>
      </c>
      <c r="T337" s="46"/>
      <c r="U337" s="34" t="s">
        <v>2332</v>
      </c>
      <c r="V337" s="34" t="s">
        <v>2312</v>
      </c>
      <c r="W337" s="34" t="s">
        <v>288</v>
      </c>
      <c r="X337" s="31"/>
      <c r="Y337" s="34" t="s">
        <v>1140</v>
      </c>
      <c r="Z337" s="34" t="s">
        <v>1059</v>
      </c>
      <c r="AA337" s="34" t="s">
        <v>289</v>
      </c>
      <c r="AB337" s="34" t="s">
        <v>1602</v>
      </c>
      <c r="AC337" s="34" t="s">
        <v>85</v>
      </c>
      <c r="AD337" s="31"/>
      <c r="AE337" s="47" t="s">
        <v>25</v>
      </c>
      <c r="AF337" s="47" t="s">
        <v>25</v>
      </c>
      <c r="AG337" s="47" t="s">
        <v>26</v>
      </c>
      <c r="AH337" s="48" t="str">
        <f t="shared" si="7"/>
        <v>Crítico</v>
      </c>
      <c r="AI337" s="46"/>
      <c r="AJ337" s="37" t="str">
        <f>IF(AE337=Clasificación!$B$9,Clasificación!$C$9,IF(AE337=Clasificación!$B$10,Clasificación!$C$10,IF(OR(AE337=Clasificación!$B$11,AE337=Clasificación!$C$11),Clasificación!$C$11,"Por clasificar")))</f>
        <v>Pública Clasificada</v>
      </c>
      <c r="AK337" s="37" t="str">
        <f>IF(OR(AF337=Clasificación!$B$15,AF337=Clasificación!$B$16),Clasificación!$C$15,IF(AF337=Clasificación!$B$17,Clasificación!$C$17,"Por clasificar"))</f>
        <v>Crítica</v>
      </c>
      <c r="AL337" s="37" t="str">
        <f>IF(OR(AG337=Clasificación!$B$22,AG337=Clasificación!$B$23),Clasificación!$C$22,IF(AG337=Clasificación!$B$24,Clasificación!$C$24,"Por clasificar"))</f>
        <v>Crítica</v>
      </c>
    </row>
    <row r="338" spans="1:38" ht="67.5" x14ac:dyDescent="0.2">
      <c r="A338" s="155"/>
      <c r="B338" s="34">
        <v>330</v>
      </c>
      <c r="C338" s="34" t="s">
        <v>1057</v>
      </c>
      <c r="D338" s="34" t="s">
        <v>1139</v>
      </c>
      <c r="E338" s="34" t="s">
        <v>2312</v>
      </c>
      <c r="F338" s="44" t="str">
        <f>+VLOOKUP(G338,Inventario!B332:$D$10000,2,FALSE)</f>
        <v>AC330</v>
      </c>
      <c r="G338" s="35" t="s">
        <v>2055</v>
      </c>
      <c r="H338" s="45" t="str">
        <f>+VLOOKUP(G338,Inventario!B332:$E$10000,3,FALSE)</f>
        <v>Documentos que soportan y proporcionan evidencias de la información requerida, cuyo valor documental es de carácter administrativo, legal y jurídico.</v>
      </c>
      <c r="I338" s="35" t="s">
        <v>1495</v>
      </c>
      <c r="J338" s="34" t="s">
        <v>86</v>
      </c>
      <c r="K338" s="34" t="s">
        <v>519</v>
      </c>
      <c r="L338" s="45" t="str">
        <f>+VLOOKUP(G338,Inventario!B332:$E$10000,4,FALSE)</f>
        <v>Datos/información</v>
      </c>
      <c r="M338" s="44" t="s">
        <v>97</v>
      </c>
      <c r="N338" s="46"/>
      <c r="O338" s="34" t="s">
        <v>97</v>
      </c>
      <c r="P338" s="34" t="s">
        <v>96</v>
      </c>
      <c r="Q338" s="34" t="s">
        <v>96</v>
      </c>
      <c r="R338" s="34" t="s">
        <v>96</v>
      </c>
      <c r="S338" s="34" t="s">
        <v>81</v>
      </c>
      <c r="T338" s="46"/>
      <c r="U338" s="34" t="s">
        <v>2332</v>
      </c>
      <c r="V338" s="34" t="s">
        <v>2312</v>
      </c>
      <c r="W338" s="34" t="s">
        <v>288</v>
      </c>
      <c r="X338" s="31"/>
      <c r="Y338" s="34" t="s">
        <v>1140</v>
      </c>
      <c r="Z338" s="34" t="s">
        <v>1059</v>
      </c>
      <c r="AA338" s="34" t="s">
        <v>289</v>
      </c>
      <c r="AB338" s="34" t="s">
        <v>1602</v>
      </c>
      <c r="AC338" s="34" t="s">
        <v>85</v>
      </c>
      <c r="AD338" s="31"/>
      <c r="AE338" s="47" t="s">
        <v>25</v>
      </c>
      <c r="AF338" s="47" t="s">
        <v>25</v>
      </c>
      <c r="AG338" s="47" t="s">
        <v>26</v>
      </c>
      <c r="AH338" s="48" t="str">
        <f t="shared" si="7"/>
        <v>Crítico</v>
      </c>
      <c r="AI338" s="46"/>
      <c r="AJ338" s="37" t="str">
        <f>IF(AE338=Clasificación!$B$9,Clasificación!$C$9,IF(AE338=Clasificación!$B$10,Clasificación!$C$10,IF(OR(AE338=Clasificación!$B$11,AE338=Clasificación!$C$11),Clasificación!$C$11,"Por clasificar")))</f>
        <v>Pública Clasificada</v>
      </c>
      <c r="AK338" s="37" t="str">
        <f>IF(OR(AF338=Clasificación!$B$15,AF338=Clasificación!$B$16),Clasificación!$C$15,IF(AF338=Clasificación!$B$17,Clasificación!$C$17,"Por clasificar"))</f>
        <v>Crítica</v>
      </c>
      <c r="AL338" s="37" t="str">
        <f>IF(OR(AG338=Clasificación!$B$22,AG338=Clasificación!$B$23),Clasificación!$C$22,IF(AG338=Clasificación!$B$24,Clasificación!$C$24,"Por clasificar"))</f>
        <v>Crítica</v>
      </c>
    </row>
    <row r="339" spans="1:38" ht="67.5" x14ac:dyDescent="0.2">
      <c r="A339" s="155"/>
      <c r="B339" s="34">
        <v>331</v>
      </c>
      <c r="C339" s="34" t="s">
        <v>1057</v>
      </c>
      <c r="D339" s="34" t="s">
        <v>1139</v>
      </c>
      <c r="E339" s="34" t="s">
        <v>2312</v>
      </c>
      <c r="F339" s="44" t="str">
        <f>+VLOOKUP(G339,Inventario!B333:$D$10000,2,FALSE)</f>
        <v>AC331</v>
      </c>
      <c r="G339" s="35" t="s">
        <v>2056</v>
      </c>
      <c r="H339" s="45" t="str">
        <f>+VLOOKUP(G339,Inventario!B333:$E$10000,3,FALSE)</f>
        <v>Documento que compila información requerida por los entes externos de control y vigilancia o quien lo requiera, cuyo valor documental es de carácter administrativo.</v>
      </c>
      <c r="I339" s="35" t="s">
        <v>1495</v>
      </c>
      <c r="J339" s="34" t="s">
        <v>86</v>
      </c>
      <c r="K339" s="34" t="s">
        <v>2327</v>
      </c>
      <c r="L339" s="45" t="str">
        <f>+VLOOKUP(G339,Inventario!B333:$E$10000,4,FALSE)</f>
        <v>Datos/información</v>
      </c>
      <c r="M339" s="44" t="s">
        <v>97</v>
      </c>
      <c r="N339" s="46"/>
      <c r="O339" s="34" t="s">
        <v>97</v>
      </c>
      <c r="P339" s="34" t="s">
        <v>96</v>
      </c>
      <c r="Q339" s="34" t="s">
        <v>96</v>
      </c>
      <c r="R339" s="34" t="s">
        <v>96</v>
      </c>
      <c r="S339" s="34" t="s">
        <v>81</v>
      </c>
      <c r="T339" s="46"/>
      <c r="U339" s="34" t="s">
        <v>2332</v>
      </c>
      <c r="V339" s="34" t="s">
        <v>2312</v>
      </c>
      <c r="W339" s="34" t="s">
        <v>288</v>
      </c>
      <c r="X339" s="31"/>
      <c r="Y339" s="34" t="s">
        <v>1140</v>
      </c>
      <c r="Z339" s="34" t="s">
        <v>1059</v>
      </c>
      <c r="AA339" s="34" t="s">
        <v>289</v>
      </c>
      <c r="AB339" s="34" t="s">
        <v>1602</v>
      </c>
      <c r="AC339" s="34" t="s">
        <v>85</v>
      </c>
      <c r="AD339" s="31"/>
      <c r="AE339" s="47" t="s">
        <v>25</v>
      </c>
      <c r="AF339" s="47" t="s">
        <v>25</v>
      </c>
      <c r="AG339" s="47" t="s">
        <v>26</v>
      </c>
      <c r="AH339" s="48" t="str">
        <f t="shared" si="7"/>
        <v>Crítico</v>
      </c>
      <c r="AI339" s="46"/>
      <c r="AJ339" s="37" t="str">
        <f>IF(AE339=Clasificación!$B$9,Clasificación!$C$9,IF(AE339=Clasificación!$B$10,Clasificación!$C$10,IF(OR(AE339=Clasificación!$B$11,AE339=Clasificación!$C$11),Clasificación!$C$11,"Por clasificar")))</f>
        <v>Pública Clasificada</v>
      </c>
      <c r="AK339" s="37" t="str">
        <f>IF(OR(AF339=Clasificación!$B$15,AF339=Clasificación!$B$16),Clasificación!$C$15,IF(AF339=Clasificación!$B$17,Clasificación!$C$17,"Por clasificar"))</f>
        <v>Crítica</v>
      </c>
      <c r="AL339" s="37" t="str">
        <f>IF(OR(AG339=Clasificación!$B$22,AG339=Clasificación!$B$23),Clasificación!$C$22,IF(AG339=Clasificación!$B$24,Clasificación!$C$24,"Por clasificar"))</f>
        <v>Crítica</v>
      </c>
    </row>
    <row r="340" spans="1:38" ht="67.5" x14ac:dyDescent="0.2">
      <c r="A340" s="155"/>
      <c r="B340" s="34">
        <v>332</v>
      </c>
      <c r="C340" s="34" t="s">
        <v>1057</v>
      </c>
      <c r="D340" s="34" t="s">
        <v>1139</v>
      </c>
      <c r="E340" s="34" t="s">
        <v>2312</v>
      </c>
      <c r="F340" s="44" t="str">
        <f>+VLOOKUP(G340,Inventario!B334:$D$10000,2,FALSE)</f>
        <v>AC332</v>
      </c>
      <c r="G340" s="35" t="s">
        <v>2057</v>
      </c>
      <c r="H340" s="45" t="str">
        <f>+VLOOKUP(G340,Inventario!B334:$E$10000,3,FALSE)</f>
        <v>Comunicaciones recibidas o producidas en cumplimiento del ejercicio de las funciones asignadas legalmente a la Entidad, independientemente del medio utilizado, estas pertenecen a la serie documental informes y a la subserie de informes de gestión, cuyo valor documental es de carácter administrativo.</v>
      </c>
      <c r="I340" s="35" t="s">
        <v>1495</v>
      </c>
      <c r="J340" s="34" t="s">
        <v>86</v>
      </c>
      <c r="K340" s="34" t="s">
        <v>2327</v>
      </c>
      <c r="L340" s="45" t="str">
        <f>+VLOOKUP(G340,Inventario!B334:$E$10000,4,FALSE)</f>
        <v>Datos/información</v>
      </c>
      <c r="M340" s="44" t="s">
        <v>97</v>
      </c>
      <c r="N340" s="46"/>
      <c r="O340" s="34" t="s">
        <v>97</v>
      </c>
      <c r="P340" s="34" t="s">
        <v>96</v>
      </c>
      <c r="Q340" s="34" t="s">
        <v>96</v>
      </c>
      <c r="R340" s="34" t="s">
        <v>96</v>
      </c>
      <c r="S340" s="34" t="s">
        <v>81</v>
      </c>
      <c r="T340" s="46"/>
      <c r="U340" s="34" t="s">
        <v>2332</v>
      </c>
      <c r="V340" s="34" t="s">
        <v>2312</v>
      </c>
      <c r="W340" s="34" t="s">
        <v>288</v>
      </c>
      <c r="X340" s="31"/>
      <c r="Y340" s="34" t="s">
        <v>1140</v>
      </c>
      <c r="Z340" s="34" t="s">
        <v>1059</v>
      </c>
      <c r="AA340" s="34" t="s">
        <v>289</v>
      </c>
      <c r="AB340" s="34" t="s">
        <v>1602</v>
      </c>
      <c r="AC340" s="34" t="s">
        <v>85</v>
      </c>
      <c r="AD340" s="31"/>
      <c r="AE340" s="47" t="s">
        <v>25</v>
      </c>
      <c r="AF340" s="47" t="s">
        <v>25</v>
      </c>
      <c r="AG340" s="47" t="s">
        <v>26</v>
      </c>
      <c r="AH340" s="48" t="str">
        <f t="shared" si="7"/>
        <v>Crítico</v>
      </c>
      <c r="AI340" s="46"/>
      <c r="AJ340" s="37" t="str">
        <f>IF(AE340=Clasificación!$B$9,Clasificación!$C$9,IF(AE340=Clasificación!$B$10,Clasificación!$C$10,IF(OR(AE340=Clasificación!$B$11,AE340=Clasificación!$C$11),Clasificación!$C$11,"Por clasificar")))</f>
        <v>Pública Clasificada</v>
      </c>
      <c r="AK340" s="37" t="str">
        <f>IF(OR(AF340=Clasificación!$B$15,AF340=Clasificación!$B$16),Clasificación!$C$15,IF(AF340=Clasificación!$B$17,Clasificación!$C$17,"Por clasificar"))</f>
        <v>Crítica</v>
      </c>
      <c r="AL340" s="37" t="str">
        <f>IF(OR(AG340=Clasificación!$B$22,AG340=Clasificación!$B$23),Clasificación!$C$22,IF(AG340=Clasificación!$B$24,Clasificación!$C$24,"Por clasificar"))</f>
        <v>Crítica</v>
      </c>
    </row>
    <row r="341" spans="1:38" ht="67.5" x14ac:dyDescent="0.2">
      <c r="A341" s="155"/>
      <c r="B341" s="34">
        <v>333</v>
      </c>
      <c r="C341" s="34" t="s">
        <v>1057</v>
      </c>
      <c r="D341" s="34" t="s">
        <v>1139</v>
      </c>
      <c r="E341" s="34" t="s">
        <v>2312</v>
      </c>
      <c r="F341" s="44" t="str">
        <f>+VLOOKUP(G341,Inventario!B335:$D$10000,2,FALSE)</f>
        <v>AC333</v>
      </c>
      <c r="G341" s="35" t="s">
        <v>2058</v>
      </c>
      <c r="H341" s="45" t="str">
        <f>+VLOOKUP(G341,Inventario!B335:$E$10000,3,FALSE)</f>
        <v>Registros específicos que permiten recordar la temática tratada, cuyo valor documental es de carácter administrativo.</v>
      </c>
      <c r="I341" s="35" t="s">
        <v>1495</v>
      </c>
      <c r="J341" s="34" t="s">
        <v>86</v>
      </c>
      <c r="K341" s="34" t="s">
        <v>2327</v>
      </c>
      <c r="L341" s="45" t="str">
        <f>+VLOOKUP(G341,Inventario!B335:$E$10000,4,FALSE)</f>
        <v>Datos/información</v>
      </c>
      <c r="M341" s="44" t="s">
        <v>97</v>
      </c>
      <c r="N341" s="46"/>
      <c r="O341" s="34" t="s">
        <v>97</v>
      </c>
      <c r="P341" s="34" t="s">
        <v>96</v>
      </c>
      <c r="Q341" s="34" t="s">
        <v>96</v>
      </c>
      <c r="R341" s="34" t="s">
        <v>96</v>
      </c>
      <c r="S341" s="34" t="s">
        <v>81</v>
      </c>
      <c r="T341" s="46"/>
      <c r="U341" s="34" t="s">
        <v>2332</v>
      </c>
      <c r="V341" s="34" t="s">
        <v>2312</v>
      </c>
      <c r="W341" s="34" t="s">
        <v>288</v>
      </c>
      <c r="X341" s="31"/>
      <c r="Y341" s="34" t="s">
        <v>1140</v>
      </c>
      <c r="Z341" s="34" t="s">
        <v>1059</v>
      </c>
      <c r="AA341" s="34" t="s">
        <v>289</v>
      </c>
      <c r="AB341" s="34" t="s">
        <v>1602</v>
      </c>
      <c r="AC341" s="34" t="s">
        <v>85</v>
      </c>
      <c r="AD341" s="31"/>
      <c r="AE341" s="47" t="s">
        <v>25</v>
      </c>
      <c r="AF341" s="47" t="s">
        <v>25</v>
      </c>
      <c r="AG341" s="47" t="s">
        <v>26</v>
      </c>
      <c r="AH341" s="48" t="str">
        <f t="shared" si="7"/>
        <v>Crítico</v>
      </c>
      <c r="AI341" s="46"/>
      <c r="AJ341" s="37" t="str">
        <f>IF(AE341=Clasificación!$B$9,Clasificación!$C$9,IF(AE341=Clasificación!$B$10,Clasificación!$C$10,IF(OR(AE341=Clasificación!$B$11,AE341=Clasificación!$C$11),Clasificación!$C$11,"Por clasificar")))</f>
        <v>Pública Clasificada</v>
      </c>
      <c r="AK341" s="37" t="str">
        <f>IF(OR(AF341=Clasificación!$B$15,AF341=Clasificación!$B$16),Clasificación!$C$15,IF(AF341=Clasificación!$B$17,Clasificación!$C$17,"Por clasificar"))</f>
        <v>Crítica</v>
      </c>
      <c r="AL341" s="37" t="str">
        <f>IF(OR(AG341=Clasificación!$B$22,AG341=Clasificación!$B$23),Clasificación!$C$22,IF(AG341=Clasificación!$B$24,Clasificación!$C$24,"Por clasificar"))</f>
        <v>Crítica</v>
      </c>
    </row>
    <row r="342" spans="1:38" ht="67.5" x14ac:dyDescent="0.2">
      <c r="A342" s="155"/>
      <c r="B342" s="34">
        <v>334</v>
      </c>
      <c r="C342" s="34" t="s">
        <v>1057</v>
      </c>
      <c r="D342" s="34" t="s">
        <v>1139</v>
      </c>
      <c r="E342" s="34" t="s">
        <v>2312</v>
      </c>
      <c r="F342" s="44" t="str">
        <f>+VLOOKUP(G342,Inventario!B336:$D$10000,2,FALSE)</f>
        <v>AC334</v>
      </c>
      <c r="G342" s="35" t="s">
        <v>2059</v>
      </c>
      <c r="H342" s="45" t="str">
        <f>+VLOOKUP(G342,Inventario!B336:$E$10000,3,FALSE)</f>
        <v>Comunicaciones recibidas o producidas en cumplimiento del ejercicio de las funciones asignadas legalmente a la Entidad, independientemente del medio utilizado, cuyo valor documental es de carácter administrativo.</v>
      </c>
      <c r="I342" s="35" t="s">
        <v>1495</v>
      </c>
      <c r="J342" s="34" t="s">
        <v>86</v>
      </c>
      <c r="K342" s="34" t="s">
        <v>2327</v>
      </c>
      <c r="L342" s="45" t="str">
        <f>+VLOOKUP(G342,Inventario!B336:$E$10000,4,FALSE)</f>
        <v>Datos/información</v>
      </c>
      <c r="M342" s="44" t="s">
        <v>97</v>
      </c>
      <c r="N342" s="46"/>
      <c r="O342" s="34" t="s">
        <v>97</v>
      </c>
      <c r="P342" s="34" t="s">
        <v>96</v>
      </c>
      <c r="Q342" s="34" t="s">
        <v>96</v>
      </c>
      <c r="R342" s="34" t="s">
        <v>96</v>
      </c>
      <c r="S342" s="34" t="s">
        <v>81</v>
      </c>
      <c r="T342" s="46"/>
      <c r="U342" s="34" t="s">
        <v>2332</v>
      </c>
      <c r="V342" s="34" t="s">
        <v>2312</v>
      </c>
      <c r="W342" s="34" t="s">
        <v>288</v>
      </c>
      <c r="X342" s="31"/>
      <c r="Y342" s="34" t="s">
        <v>1140</v>
      </c>
      <c r="Z342" s="34" t="s">
        <v>1059</v>
      </c>
      <c r="AA342" s="34" t="s">
        <v>289</v>
      </c>
      <c r="AB342" s="34" t="s">
        <v>1602</v>
      </c>
      <c r="AC342" s="34" t="s">
        <v>85</v>
      </c>
      <c r="AD342" s="31"/>
      <c r="AE342" s="47" t="s">
        <v>25</v>
      </c>
      <c r="AF342" s="47" t="s">
        <v>25</v>
      </c>
      <c r="AG342" s="47" t="s">
        <v>26</v>
      </c>
      <c r="AH342" s="48" t="str">
        <f t="shared" si="7"/>
        <v>Crítico</v>
      </c>
      <c r="AI342" s="46"/>
      <c r="AJ342" s="37" t="str">
        <f>IF(AE342=Clasificación!$B$9,Clasificación!$C$9,IF(AE342=Clasificación!$B$10,Clasificación!$C$10,IF(OR(AE342=Clasificación!$B$11,AE342=Clasificación!$C$11),Clasificación!$C$11,"Por clasificar")))</f>
        <v>Pública Clasificada</v>
      </c>
      <c r="AK342" s="37" t="str">
        <f>IF(OR(AF342=Clasificación!$B$15,AF342=Clasificación!$B$16),Clasificación!$C$15,IF(AF342=Clasificación!$B$17,Clasificación!$C$17,"Por clasificar"))</f>
        <v>Crítica</v>
      </c>
      <c r="AL342" s="37" t="str">
        <f>IF(OR(AG342=Clasificación!$B$22,AG342=Clasificación!$B$23),Clasificación!$C$22,IF(AG342=Clasificación!$B$24,Clasificación!$C$24,"Por clasificar"))</f>
        <v>Crítica</v>
      </c>
    </row>
    <row r="343" spans="1:38" ht="67.5" x14ac:dyDescent="0.2">
      <c r="A343" s="155"/>
      <c r="B343" s="34">
        <v>335</v>
      </c>
      <c r="C343" s="34" t="s">
        <v>1057</v>
      </c>
      <c r="D343" s="34" t="s">
        <v>1139</v>
      </c>
      <c r="E343" s="34" t="s">
        <v>2312</v>
      </c>
      <c r="F343" s="44" t="str">
        <f>+VLOOKUP(G343,Inventario!B337:$D$10000,2,FALSE)</f>
        <v>AC335</v>
      </c>
      <c r="G343" s="35" t="s">
        <v>2060</v>
      </c>
      <c r="H343" s="45" t="str">
        <f>+VLOOKUP(G343,Inventario!B337:$E$10000,3,FALSE)</f>
        <v>Documento que registra lo que sucedió en la reunión o comité y las decisiones que se tomaron, cuyo valor documental es de carácter administrativo.</v>
      </c>
      <c r="I343" s="35" t="s">
        <v>1495</v>
      </c>
      <c r="J343" s="34" t="s">
        <v>86</v>
      </c>
      <c r="K343" s="34" t="s">
        <v>2327</v>
      </c>
      <c r="L343" s="45" t="str">
        <f>+VLOOKUP(G343,Inventario!B337:$E$10000,4,FALSE)</f>
        <v>Datos/información</v>
      </c>
      <c r="M343" s="44" t="s">
        <v>97</v>
      </c>
      <c r="N343" s="46"/>
      <c r="O343" s="34" t="s">
        <v>97</v>
      </c>
      <c r="P343" s="34" t="s">
        <v>96</v>
      </c>
      <c r="Q343" s="34" t="s">
        <v>96</v>
      </c>
      <c r="R343" s="34" t="s">
        <v>96</v>
      </c>
      <c r="S343" s="34" t="s">
        <v>81</v>
      </c>
      <c r="T343" s="46"/>
      <c r="U343" s="34" t="s">
        <v>2332</v>
      </c>
      <c r="V343" s="34" t="s">
        <v>2312</v>
      </c>
      <c r="W343" s="34" t="s">
        <v>288</v>
      </c>
      <c r="X343" s="31"/>
      <c r="Y343" s="34" t="s">
        <v>1140</v>
      </c>
      <c r="Z343" s="34" t="s">
        <v>1059</v>
      </c>
      <c r="AA343" s="34" t="s">
        <v>289</v>
      </c>
      <c r="AB343" s="34" t="s">
        <v>1602</v>
      </c>
      <c r="AC343" s="34" t="s">
        <v>85</v>
      </c>
      <c r="AD343" s="31"/>
      <c r="AE343" s="47" t="s">
        <v>25</v>
      </c>
      <c r="AF343" s="47" t="s">
        <v>25</v>
      </c>
      <c r="AG343" s="47" t="s">
        <v>26</v>
      </c>
      <c r="AH343" s="48" t="str">
        <f t="shared" si="7"/>
        <v>Crítico</v>
      </c>
      <c r="AI343" s="46"/>
      <c r="AJ343" s="37" t="str">
        <f>IF(AE343=Clasificación!$B$9,Clasificación!$C$9,IF(AE343=Clasificación!$B$10,Clasificación!$C$10,IF(OR(AE343=Clasificación!$B$11,AE343=Clasificación!$C$11),Clasificación!$C$11,"Por clasificar")))</f>
        <v>Pública Clasificada</v>
      </c>
      <c r="AK343" s="37" t="str">
        <f>IF(OR(AF343=Clasificación!$B$15,AF343=Clasificación!$B$16),Clasificación!$C$15,IF(AF343=Clasificación!$B$17,Clasificación!$C$17,"Por clasificar"))</f>
        <v>Crítica</v>
      </c>
      <c r="AL343" s="37" t="str">
        <f>IF(OR(AG343=Clasificación!$B$22,AG343=Clasificación!$B$23),Clasificación!$C$22,IF(AG343=Clasificación!$B$24,Clasificación!$C$24,"Por clasificar"))</f>
        <v>Crítica</v>
      </c>
    </row>
    <row r="344" spans="1:38" ht="67.5" x14ac:dyDescent="0.2">
      <c r="A344" s="155"/>
      <c r="B344" s="34">
        <v>336</v>
      </c>
      <c r="C344" s="34" t="s">
        <v>1057</v>
      </c>
      <c r="D344" s="34" t="s">
        <v>1139</v>
      </c>
      <c r="E344" s="34" t="s">
        <v>1447</v>
      </c>
      <c r="F344" s="44" t="str">
        <f>+VLOOKUP(G344,Inventario!B338:$D$10000,2,FALSE)</f>
        <v>AC336</v>
      </c>
      <c r="G344" s="35" t="s">
        <v>1091</v>
      </c>
      <c r="H344" s="45" t="str">
        <f>+VLOOKUP(G344,Inventario!B338:$E$10000,3,FALSE)</f>
        <v>Documento mediante el cual se puede analizar y proponer los eventos circunstanciales en la operatividad de los impuestos, cuyo valor documental es de carácter administrativo, legal, jurídico y fiscal.</v>
      </c>
      <c r="I344" s="35" t="s">
        <v>1496</v>
      </c>
      <c r="J344" s="34" t="s">
        <v>524</v>
      </c>
      <c r="K344" s="34" t="s">
        <v>2538</v>
      </c>
      <c r="L344" s="45" t="str">
        <f>+VLOOKUP(G344,Inventario!B338:$E$10000,4,FALSE)</f>
        <v>Datos/información</v>
      </c>
      <c r="M344" s="44" t="s">
        <v>97</v>
      </c>
      <c r="N344" s="46"/>
      <c r="O344" s="34" t="s">
        <v>97</v>
      </c>
      <c r="P344" s="34" t="s">
        <v>96</v>
      </c>
      <c r="Q344" s="34" t="s">
        <v>96</v>
      </c>
      <c r="R344" s="34" t="s">
        <v>96</v>
      </c>
      <c r="S344" s="34" t="s">
        <v>81</v>
      </c>
      <c r="T344" s="46"/>
      <c r="U344" s="34" t="s">
        <v>349</v>
      </c>
      <c r="V344" s="34" t="s">
        <v>2312</v>
      </c>
      <c r="W344" s="34" t="s">
        <v>288</v>
      </c>
      <c r="X344" s="31"/>
      <c r="Y344" s="34" t="s">
        <v>1140</v>
      </c>
      <c r="Z344" s="34" t="s">
        <v>1059</v>
      </c>
      <c r="AA344" s="34" t="s">
        <v>289</v>
      </c>
      <c r="AB344" s="34" t="s">
        <v>1602</v>
      </c>
      <c r="AC344" s="34" t="s">
        <v>85</v>
      </c>
      <c r="AD344" s="31"/>
      <c r="AE344" s="47" t="s">
        <v>25</v>
      </c>
      <c r="AF344" s="47" t="s">
        <v>25</v>
      </c>
      <c r="AG344" s="47" t="s">
        <v>26</v>
      </c>
      <c r="AH344" s="48" t="str">
        <f t="shared" si="7"/>
        <v>Crítico</v>
      </c>
      <c r="AI344" s="46"/>
      <c r="AJ344" s="37" t="str">
        <f>IF(AE344=Clasificación!$B$9,Clasificación!$C$9,IF(AE344=Clasificación!$B$10,Clasificación!$C$10,IF(OR(AE344=Clasificación!$B$11,AE344=Clasificación!$C$11),Clasificación!$C$11,"Por clasificar")))</f>
        <v>Pública Clasificada</v>
      </c>
      <c r="AK344" s="37" t="str">
        <f>IF(OR(AF344=Clasificación!$B$15,AF344=Clasificación!$B$16),Clasificación!$C$15,IF(AF344=Clasificación!$B$17,Clasificación!$C$17,"Por clasificar"))</f>
        <v>Crítica</v>
      </c>
      <c r="AL344" s="37" t="str">
        <f>IF(OR(AG344=Clasificación!$B$22,AG344=Clasificación!$B$23),Clasificación!$C$22,IF(AG344=Clasificación!$B$24,Clasificación!$C$24,"Por clasificar"))</f>
        <v>Crítica</v>
      </c>
    </row>
    <row r="345" spans="1:38" ht="67.5" x14ac:dyDescent="0.2">
      <c r="A345" s="155"/>
      <c r="B345" s="34">
        <v>337</v>
      </c>
      <c r="C345" s="34" t="s">
        <v>1057</v>
      </c>
      <c r="D345" s="34" t="s">
        <v>1139</v>
      </c>
      <c r="E345" s="34" t="s">
        <v>1447</v>
      </c>
      <c r="F345" s="44" t="str">
        <f>+VLOOKUP(G345,Inventario!B339:$D$10000,2,FALSE)</f>
        <v>AC337</v>
      </c>
      <c r="G345" s="35" t="s">
        <v>1093</v>
      </c>
      <c r="H345" s="45" t="str">
        <f>+VLOOKUP(G345,Inventario!B339:$E$10000,3,FALSE)</f>
        <v>Documento mediante el cual se proponen y analizan los eventos circunstanciales en la operatividad de los impuestos, cuyo valor documental es de carácter administrativo, legal, jurídico y fiscal.</v>
      </c>
      <c r="I345" s="35" t="s">
        <v>1496</v>
      </c>
      <c r="J345" s="34" t="s">
        <v>524</v>
      </c>
      <c r="K345" s="34" t="s">
        <v>2538</v>
      </c>
      <c r="L345" s="45" t="str">
        <f>+VLOOKUP(G345,Inventario!B339:$E$10000,4,FALSE)</f>
        <v>Datos/información</v>
      </c>
      <c r="M345" s="44" t="s">
        <v>97</v>
      </c>
      <c r="N345" s="46"/>
      <c r="O345" s="34" t="s">
        <v>97</v>
      </c>
      <c r="P345" s="34" t="s">
        <v>96</v>
      </c>
      <c r="Q345" s="34" t="s">
        <v>96</v>
      </c>
      <c r="R345" s="34" t="s">
        <v>96</v>
      </c>
      <c r="S345" s="34" t="s">
        <v>81</v>
      </c>
      <c r="T345" s="46"/>
      <c r="U345" s="34" t="s">
        <v>349</v>
      </c>
      <c r="V345" s="34" t="s">
        <v>2312</v>
      </c>
      <c r="W345" s="34" t="s">
        <v>288</v>
      </c>
      <c r="X345" s="31"/>
      <c r="Y345" s="34" t="s">
        <v>1140</v>
      </c>
      <c r="Z345" s="34" t="s">
        <v>1059</v>
      </c>
      <c r="AA345" s="34" t="s">
        <v>1146</v>
      </c>
      <c r="AB345" s="34" t="s">
        <v>1602</v>
      </c>
      <c r="AC345" s="34" t="s">
        <v>85</v>
      </c>
      <c r="AD345" s="31"/>
      <c r="AE345" s="47" t="s">
        <v>25</v>
      </c>
      <c r="AF345" s="47" t="s">
        <v>25</v>
      </c>
      <c r="AG345" s="47" t="s">
        <v>25</v>
      </c>
      <c r="AH345" s="48" t="str">
        <f t="shared" si="7"/>
        <v>No Crítico</v>
      </c>
      <c r="AI345" s="46"/>
      <c r="AJ345" s="37" t="str">
        <f>IF(AE345=Clasificación!$B$9,Clasificación!$C$9,IF(AE345=Clasificación!$B$10,Clasificación!$C$10,IF(OR(AE345=Clasificación!$B$11,AE345=Clasificación!$C$11),Clasificación!$C$11,"Por clasificar")))</f>
        <v>Pública Clasificada</v>
      </c>
      <c r="AK345" s="37" t="str">
        <f>IF(OR(AF345=Clasificación!$B$15,AF345=Clasificación!$B$16),Clasificación!$C$15,IF(AF345=Clasificación!$B$17,Clasificación!$C$17,"Por clasificar"))</f>
        <v>Crítica</v>
      </c>
      <c r="AL345" s="37" t="str">
        <f>IF(OR(AG345=Clasificación!$B$22,AG345=Clasificación!$B$23),Clasificación!$C$22,IF(AG345=Clasificación!$B$24,Clasificación!$C$24,"Por clasificar"))</f>
        <v>Crítica</v>
      </c>
    </row>
    <row r="346" spans="1:38" ht="67.5" x14ac:dyDescent="0.2">
      <c r="A346" s="155"/>
      <c r="B346" s="34">
        <v>338</v>
      </c>
      <c r="C346" s="34" t="s">
        <v>1057</v>
      </c>
      <c r="D346" s="34" t="s">
        <v>1139</v>
      </c>
      <c r="E346" s="34" t="s">
        <v>1447</v>
      </c>
      <c r="F346" s="44" t="str">
        <f>+VLOOKUP(G346,Inventario!B340:$D$10000,2,FALSE)</f>
        <v>AC338</v>
      </c>
      <c r="G346" s="35" t="s">
        <v>1095</v>
      </c>
      <c r="H346" s="45" t="str">
        <f>+VLOOKUP(G346,Inventario!B340:$E$10000,3,FALSE)</f>
        <v>Documento mediante el cual se puede visualizar el proceso de costeo de las actuaciones de la Dirección Distrital de Impuestos de Bogotá en un periodo o vigencia, cuyo valor documental es de carácter administrativo, legal, jurídico y fiscal.</v>
      </c>
      <c r="I346" s="35" t="s">
        <v>1496</v>
      </c>
      <c r="J346" s="34" t="s">
        <v>524</v>
      </c>
      <c r="K346" s="34" t="s">
        <v>2538</v>
      </c>
      <c r="L346" s="45" t="str">
        <f>+VLOOKUP(G346,Inventario!B340:$E$10000,4,FALSE)</f>
        <v>Datos/información</v>
      </c>
      <c r="M346" s="44" t="s">
        <v>97</v>
      </c>
      <c r="N346" s="46"/>
      <c r="O346" s="34" t="s">
        <v>97</v>
      </c>
      <c r="P346" s="34" t="s">
        <v>96</v>
      </c>
      <c r="Q346" s="34" t="s">
        <v>96</v>
      </c>
      <c r="R346" s="34" t="s">
        <v>96</v>
      </c>
      <c r="S346" s="34" t="s">
        <v>81</v>
      </c>
      <c r="T346" s="46"/>
      <c r="U346" s="34" t="s">
        <v>349</v>
      </c>
      <c r="V346" s="34" t="s">
        <v>1141</v>
      </c>
      <c r="W346" s="34" t="s">
        <v>288</v>
      </c>
      <c r="X346" s="31"/>
      <c r="Y346" s="34" t="s">
        <v>1140</v>
      </c>
      <c r="Z346" s="34" t="s">
        <v>1059</v>
      </c>
      <c r="AA346" s="34" t="s">
        <v>1146</v>
      </c>
      <c r="AB346" s="34" t="s">
        <v>1602</v>
      </c>
      <c r="AC346" s="34" t="s">
        <v>85</v>
      </c>
      <c r="AD346" s="31"/>
      <c r="AE346" s="47" t="s">
        <v>25</v>
      </c>
      <c r="AF346" s="47" t="s">
        <v>25</v>
      </c>
      <c r="AG346" s="47" t="s">
        <v>25</v>
      </c>
      <c r="AH346" s="48" t="str">
        <f t="shared" si="7"/>
        <v>No Crítico</v>
      </c>
      <c r="AI346" s="46"/>
      <c r="AJ346" s="37" t="str">
        <f>IF(AE346=Clasificación!$B$9,Clasificación!$C$9,IF(AE346=Clasificación!$B$10,Clasificación!$C$10,IF(OR(AE346=Clasificación!$B$11,AE346=Clasificación!$C$11),Clasificación!$C$11,"Por clasificar")))</f>
        <v>Pública Clasificada</v>
      </c>
      <c r="AK346" s="37" t="str">
        <f>IF(OR(AF346=Clasificación!$B$15,AF346=Clasificación!$B$16),Clasificación!$C$15,IF(AF346=Clasificación!$B$17,Clasificación!$C$17,"Por clasificar"))</f>
        <v>Crítica</v>
      </c>
      <c r="AL346" s="37" t="str">
        <f>IF(OR(AG346=Clasificación!$B$22,AG346=Clasificación!$B$23),Clasificación!$C$22,IF(AG346=Clasificación!$B$24,Clasificación!$C$24,"Por clasificar"))</f>
        <v>Crítica</v>
      </c>
    </row>
    <row r="347" spans="1:38" ht="67.5" x14ac:dyDescent="0.2">
      <c r="A347" s="155"/>
      <c r="B347" s="34">
        <v>339</v>
      </c>
      <c r="C347" s="34" t="s">
        <v>1057</v>
      </c>
      <c r="D347" s="34" t="s">
        <v>1139</v>
      </c>
      <c r="E347" s="34" t="s">
        <v>1447</v>
      </c>
      <c r="F347" s="44" t="str">
        <f>+VLOOKUP(G347,Inventario!B341:$D$10000,2,FALSE)</f>
        <v>AC339</v>
      </c>
      <c r="G347" s="35" t="s">
        <v>1097</v>
      </c>
      <c r="H347" s="45" t="str">
        <f>+VLOOKUP(G347,Inventario!B341:$E$10000,3,FALSE)</f>
        <v>Documento que refleja la utilización de la infraestructura y conocimientos disponibles para fabricar productos o bienes y servicios que optimicen su uso, con el fin de lograr niveles de eficiencia y productividad, cuyo valor documental es de carácter administrativo, legal, jurídico y fiscal.</v>
      </c>
      <c r="I347" s="35" t="s">
        <v>1496</v>
      </c>
      <c r="J347" s="34" t="s">
        <v>524</v>
      </c>
      <c r="K347" s="34" t="s">
        <v>2538</v>
      </c>
      <c r="L347" s="45" t="str">
        <f>+VLOOKUP(G347,Inventario!B341:$E$10000,4,FALSE)</f>
        <v>Datos/información</v>
      </c>
      <c r="M347" s="44" t="s">
        <v>97</v>
      </c>
      <c r="N347" s="46"/>
      <c r="O347" s="34" t="s">
        <v>97</v>
      </c>
      <c r="P347" s="34" t="s">
        <v>96</v>
      </c>
      <c r="Q347" s="34" t="s">
        <v>96</v>
      </c>
      <c r="R347" s="34" t="s">
        <v>96</v>
      </c>
      <c r="S347" s="34" t="s">
        <v>81</v>
      </c>
      <c r="T347" s="46"/>
      <c r="U347" s="34" t="s">
        <v>349</v>
      </c>
      <c r="V347" s="34" t="s">
        <v>2312</v>
      </c>
      <c r="W347" s="34" t="s">
        <v>288</v>
      </c>
      <c r="X347" s="31"/>
      <c r="Y347" s="34" t="s">
        <v>1140</v>
      </c>
      <c r="Z347" s="34" t="s">
        <v>1059</v>
      </c>
      <c r="AA347" s="34" t="s">
        <v>1146</v>
      </c>
      <c r="AB347" s="34" t="s">
        <v>1602</v>
      </c>
      <c r="AC347" s="34" t="s">
        <v>85</v>
      </c>
      <c r="AD347" s="31"/>
      <c r="AE347" s="47" t="s">
        <v>25</v>
      </c>
      <c r="AF347" s="47" t="s">
        <v>25</v>
      </c>
      <c r="AG347" s="47" t="s">
        <v>25</v>
      </c>
      <c r="AH347" s="48" t="str">
        <f t="shared" si="7"/>
        <v>No Crítico</v>
      </c>
      <c r="AI347" s="46"/>
      <c r="AJ347" s="37" t="str">
        <f>IF(AE347=Clasificación!$B$9,Clasificación!$C$9,IF(AE347=Clasificación!$B$10,Clasificación!$C$10,IF(OR(AE347=Clasificación!$B$11,AE347=Clasificación!$C$11),Clasificación!$C$11,"Por clasificar")))</f>
        <v>Pública Clasificada</v>
      </c>
      <c r="AK347" s="37" t="str">
        <f>IF(OR(AF347=Clasificación!$B$15,AF347=Clasificación!$B$16),Clasificación!$C$15,IF(AF347=Clasificación!$B$17,Clasificación!$C$17,"Por clasificar"))</f>
        <v>Crítica</v>
      </c>
      <c r="AL347" s="37" t="str">
        <f>IF(OR(AG347=Clasificación!$B$22,AG347=Clasificación!$B$23),Clasificación!$C$22,IF(AG347=Clasificación!$B$24,Clasificación!$C$24,"Por clasificar"))</f>
        <v>Crítica</v>
      </c>
    </row>
    <row r="348" spans="1:38" ht="67.5" x14ac:dyDescent="0.2">
      <c r="A348" s="155"/>
      <c r="B348" s="34">
        <v>340</v>
      </c>
      <c r="C348" s="34" t="s">
        <v>1057</v>
      </c>
      <c r="D348" s="34" t="s">
        <v>1139</v>
      </c>
      <c r="E348" s="34" t="s">
        <v>1447</v>
      </c>
      <c r="F348" s="44" t="str">
        <f>+VLOOKUP(G348,Inventario!B342:$D$10000,2,FALSE)</f>
        <v>AC340</v>
      </c>
      <c r="G348" s="35" t="s">
        <v>1099</v>
      </c>
      <c r="H348" s="45" t="str">
        <f>+VLOOKUP(G348,Inventario!B342:$E$10000,3,FALSE)</f>
        <v>Documento que permite visualizar cuando la población (sujetos pasivos o responsables), no cumple con sus obligaciones tributarias dentro de las fechas establecidas por la administración para la vigencia en curso, cuyo valor documental es de carácter administrativo, legal, jurídico y fiscal.</v>
      </c>
      <c r="I348" s="35" t="s">
        <v>1496</v>
      </c>
      <c r="J348" s="34" t="s">
        <v>524</v>
      </c>
      <c r="K348" s="34" t="s">
        <v>2538</v>
      </c>
      <c r="L348" s="45" t="str">
        <f>+VLOOKUP(G348,Inventario!B342:$E$10000,4,FALSE)</f>
        <v>Datos/información</v>
      </c>
      <c r="M348" s="44" t="s">
        <v>97</v>
      </c>
      <c r="N348" s="46"/>
      <c r="O348" s="34" t="s">
        <v>97</v>
      </c>
      <c r="P348" s="34" t="s">
        <v>96</v>
      </c>
      <c r="Q348" s="34" t="s">
        <v>96</v>
      </c>
      <c r="R348" s="34" t="s">
        <v>96</v>
      </c>
      <c r="S348" s="34" t="s">
        <v>81</v>
      </c>
      <c r="T348" s="46"/>
      <c r="U348" s="34" t="s">
        <v>349</v>
      </c>
      <c r="V348" s="34" t="s">
        <v>1142</v>
      </c>
      <c r="W348" s="34" t="s">
        <v>288</v>
      </c>
      <c r="X348" s="31"/>
      <c r="Y348" s="34" t="s">
        <v>1140</v>
      </c>
      <c r="Z348" s="34" t="s">
        <v>1059</v>
      </c>
      <c r="AA348" s="34" t="s">
        <v>1146</v>
      </c>
      <c r="AB348" s="34" t="s">
        <v>1602</v>
      </c>
      <c r="AC348" s="34" t="s">
        <v>85</v>
      </c>
      <c r="AD348" s="31"/>
      <c r="AE348" s="47" t="s">
        <v>25</v>
      </c>
      <c r="AF348" s="47" t="s">
        <v>25</v>
      </c>
      <c r="AG348" s="47" t="s">
        <v>25</v>
      </c>
      <c r="AH348" s="48" t="str">
        <f t="shared" si="7"/>
        <v>No Crítico</v>
      </c>
      <c r="AI348" s="46"/>
      <c r="AJ348" s="37" t="str">
        <f>IF(AE348=Clasificación!$B$9,Clasificación!$C$9,IF(AE348=Clasificación!$B$10,Clasificación!$C$10,IF(OR(AE348=Clasificación!$B$11,AE348=Clasificación!$C$11),Clasificación!$C$11,"Por clasificar")))</f>
        <v>Pública Clasificada</v>
      </c>
      <c r="AK348" s="37" t="str">
        <f>IF(OR(AF348=Clasificación!$B$15,AF348=Clasificación!$B$16),Clasificación!$C$15,IF(AF348=Clasificación!$B$17,Clasificación!$C$17,"Por clasificar"))</f>
        <v>Crítica</v>
      </c>
      <c r="AL348" s="37" t="str">
        <f>IF(OR(AG348=Clasificación!$B$22,AG348=Clasificación!$B$23),Clasificación!$C$22,IF(AG348=Clasificación!$B$24,Clasificación!$C$24,"Por clasificar"))</f>
        <v>Crítica</v>
      </c>
    </row>
    <row r="349" spans="1:38" ht="67.5" x14ac:dyDescent="0.2">
      <c r="A349" s="155"/>
      <c r="B349" s="34">
        <v>341</v>
      </c>
      <c r="C349" s="34" t="s">
        <v>1057</v>
      </c>
      <c r="D349" s="34" t="s">
        <v>1139</v>
      </c>
      <c r="E349" s="34" t="s">
        <v>1447</v>
      </c>
      <c r="F349" s="44" t="str">
        <f>+VLOOKUP(G349,Inventario!B343:$D$10000,2,FALSE)</f>
        <v>AC341</v>
      </c>
      <c r="G349" s="35" t="s">
        <v>2061</v>
      </c>
      <c r="H349" s="45" t="str">
        <f>+VLOOKUP(G349,Inventario!B343:$E$10000,3,FALSE)</f>
        <v>Registros específicos que permiten recordar la temática tratada, cuyo valor documental es de carácter administrativo, legal, jurídico y fiscal.</v>
      </c>
      <c r="I349" s="35" t="s">
        <v>1496</v>
      </c>
      <c r="J349" s="34" t="s">
        <v>524</v>
      </c>
      <c r="K349" s="34" t="s">
        <v>2538</v>
      </c>
      <c r="L349" s="45" t="str">
        <f>+VLOOKUP(G349,Inventario!B343:$E$10000,4,FALSE)</f>
        <v>Datos/información</v>
      </c>
      <c r="M349" s="44" t="s">
        <v>97</v>
      </c>
      <c r="N349" s="46"/>
      <c r="O349" s="34" t="s">
        <v>97</v>
      </c>
      <c r="P349" s="34" t="s">
        <v>96</v>
      </c>
      <c r="Q349" s="34" t="s">
        <v>96</v>
      </c>
      <c r="R349" s="34" t="s">
        <v>96</v>
      </c>
      <c r="S349" s="34" t="s">
        <v>81</v>
      </c>
      <c r="T349" s="46"/>
      <c r="U349" s="34" t="s">
        <v>349</v>
      </c>
      <c r="V349" s="34" t="s">
        <v>2312</v>
      </c>
      <c r="W349" s="34" t="s">
        <v>288</v>
      </c>
      <c r="X349" s="31"/>
      <c r="Y349" s="34" t="s">
        <v>1140</v>
      </c>
      <c r="Z349" s="34" t="s">
        <v>1059</v>
      </c>
      <c r="AA349" s="34" t="s">
        <v>1146</v>
      </c>
      <c r="AB349" s="34" t="s">
        <v>1602</v>
      </c>
      <c r="AC349" s="34" t="s">
        <v>85</v>
      </c>
      <c r="AD349" s="31"/>
      <c r="AE349" s="47" t="s">
        <v>25</v>
      </c>
      <c r="AF349" s="47" t="s">
        <v>25</v>
      </c>
      <c r="AG349" s="47" t="s">
        <v>25</v>
      </c>
      <c r="AH349" s="48" t="str">
        <f t="shared" si="7"/>
        <v>No Crítico</v>
      </c>
      <c r="AI349" s="46"/>
      <c r="AJ349" s="37" t="str">
        <f>IF(AE349=Clasificación!$B$9,Clasificación!$C$9,IF(AE349=Clasificación!$B$10,Clasificación!$C$10,IF(OR(AE349=Clasificación!$B$11,AE349=Clasificación!$C$11),Clasificación!$C$11,"Por clasificar")))</f>
        <v>Pública Clasificada</v>
      </c>
      <c r="AK349" s="37" t="str">
        <f>IF(OR(AF349=Clasificación!$B$15,AF349=Clasificación!$B$16),Clasificación!$C$15,IF(AF349=Clasificación!$B$17,Clasificación!$C$17,"Por clasificar"))</f>
        <v>Crítica</v>
      </c>
      <c r="AL349" s="37" t="str">
        <f>IF(OR(AG349=Clasificación!$B$22,AG349=Clasificación!$B$23),Clasificación!$C$22,IF(AG349=Clasificación!$B$24,Clasificación!$C$24,"Por clasificar"))</f>
        <v>Crítica</v>
      </c>
    </row>
    <row r="350" spans="1:38" ht="67.5" x14ac:dyDescent="0.2">
      <c r="A350" s="155"/>
      <c r="B350" s="34">
        <v>342</v>
      </c>
      <c r="C350" s="34" t="s">
        <v>1057</v>
      </c>
      <c r="D350" s="34" t="s">
        <v>1139</v>
      </c>
      <c r="E350" s="34" t="s">
        <v>1447</v>
      </c>
      <c r="F350" s="44" t="str">
        <f>+VLOOKUP(G350,Inventario!B344:$D$10000,2,FALSE)</f>
        <v>AC342</v>
      </c>
      <c r="G350" s="35" t="s">
        <v>1102</v>
      </c>
      <c r="H350" s="45" t="str">
        <f>+VLOOKUP(G350,Inventario!B344:$E$10000,3,FALSE)</f>
        <v>Documento en donde se evalúan y definen los criterios de la priorización de la gestión de cobranza para la nueva vigencia, cuyo valor documental es de carácter administrativo, legal, jurídico y fiscal.</v>
      </c>
      <c r="I350" s="35" t="s">
        <v>1496</v>
      </c>
      <c r="J350" s="34" t="s">
        <v>524</v>
      </c>
      <c r="K350" s="34" t="s">
        <v>2538</v>
      </c>
      <c r="L350" s="45" t="str">
        <f>+VLOOKUP(G350,Inventario!B344:$E$10000,4,FALSE)</f>
        <v>Datos/información</v>
      </c>
      <c r="M350" s="44" t="s">
        <v>97</v>
      </c>
      <c r="N350" s="46"/>
      <c r="O350" s="34" t="s">
        <v>97</v>
      </c>
      <c r="P350" s="34" t="s">
        <v>96</v>
      </c>
      <c r="Q350" s="34" t="s">
        <v>96</v>
      </c>
      <c r="R350" s="34" t="s">
        <v>96</v>
      </c>
      <c r="S350" s="34" t="s">
        <v>81</v>
      </c>
      <c r="T350" s="46"/>
      <c r="U350" s="34" t="s">
        <v>349</v>
      </c>
      <c r="V350" s="34" t="s">
        <v>1142</v>
      </c>
      <c r="W350" s="34" t="s">
        <v>288</v>
      </c>
      <c r="X350" s="31"/>
      <c r="Y350" s="34" t="s">
        <v>1140</v>
      </c>
      <c r="Z350" s="34" t="s">
        <v>1059</v>
      </c>
      <c r="AA350" s="34" t="s">
        <v>1146</v>
      </c>
      <c r="AB350" s="34" t="s">
        <v>1602</v>
      </c>
      <c r="AC350" s="34" t="s">
        <v>85</v>
      </c>
      <c r="AD350" s="31"/>
      <c r="AE350" s="47" t="s">
        <v>25</v>
      </c>
      <c r="AF350" s="47" t="s">
        <v>25</v>
      </c>
      <c r="AG350" s="47" t="s">
        <v>25</v>
      </c>
      <c r="AH350" s="48" t="str">
        <f t="shared" si="7"/>
        <v>No Crítico</v>
      </c>
      <c r="AI350" s="46"/>
      <c r="AJ350" s="37" t="str">
        <f>IF(AE350=Clasificación!$B$9,Clasificación!$C$9,IF(AE350=Clasificación!$B$10,Clasificación!$C$10,IF(OR(AE350=Clasificación!$B$11,AE350=Clasificación!$C$11),Clasificación!$C$11,"Por clasificar")))</f>
        <v>Pública Clasificada</v>
      </c>
      <c r="AK350" s="37" t="str">
        <f>IF(OR(AF350=Clasificación!$B$15,AF350=Clasificación!$B$16),Clasificación!$C$15,IF(AF350=Clasificación!$B$17,Clasificación!$C$17,"Por clasificar"))</f>
        <v>Crítica</v>
      </c>
      <c r="AL350" s="37" t="str">
        <f>IF(OR(AG350=Clasificación!$B$22,AG350=Clasificación!$B$23),Clasificación!$C$22,IF(AG350=Clasificación!$B$24,Clasificación!$C$24,"Por clasificar"))</f>
        <v>Crítica</v>
      </c>
    </row>
    <row r="351" spans="1:38" ht="67.5" x14ac:dyDescent="0.2">
      <c r="A351" s="155"/>
      <c r="B351" s="34">
        <v>343</v>
      </c>
      <c r="C351" s="34" t="s">
        <v>1057</v>
      </c>
      <c r="D351" s="34" t="s">
        <v>1139</v>
      </c>
      <c r="E351" s="34" t="s">
        <v>1447</v>
      </c>
      <c r="F351" s="44" t="str">
        <f>+VLOOKUP(G351,Inventario!B345:$D$10000,2,FALSE)</f>
        <v>AC343</v>
      </c>
      <c r="G351" s="35" t="s">
        <v>2062</v>
      </c>
      <c r="H351" s="45" t="str">
        <f>+VLOOKUP(G351,Inventario!B345:$E$10000,3,FALSE)</f>
        <v>Documento que refleja el resultado de los diferentes estudios realizados, para soportar el Plan de Servicio y Control Tributario, cuyo valor documental es de carácter administrativo, legal, jurídico y fiscal.</v>
      </c>
      <c r="I351" s="35" t="s">
        <v>1496</v>
      </c>
      <c r="J351" s="34" t="s">
        <v>524</v>
      </c>
      <c r="K351" s="34" t="s">
        <v>2538</v>
      </c>
      <c r="L351" s="45" t="str">
        <f>+VLOOKUP(G351,Inventario!B345:$E$10000,4,FALSE)</f>
        <v>Datos/información</v>
      </c>
      <c r="M351" s="44" t="s">
        <v>97</v>
      </c>
      <c r="N351" s="46"/>
      <c r="O351" s="34" t="s">
        <v>97</v>
      </c>
      <c r="P351" s="34" t="s">
        <v>96</v>
      </c>
      <c r="Q351" s="34" t="s">
        <v>96</v>
      </c>
      <c r="R351" s="34" t="s">
        <v>96</v>
      </c>
      <c r="S351" s="34" t="s">
        <v>81</v>
      </c>
      <c r="T351" s="46"/>
      <c r="U351" s="34" t="s">
        <v>349</v>
      </c>
      <c r="V351" s="34" t="s">
        <v>2312</v>
      </c>
      <c r="W351" s="34" t="s">
        <v>288</v>
      </c>
      <c r="X351" s="31"/>
      <c r="Y351" s="34" t="s">
        <v>1140</v>
      </c>
      <c r="Z351" s="34" t="s">
        <v>1059</v>
      </c>
      <c r="AA351" s="34" t="s">
        <v>1146</v>
      </c>
      <c r="AB351" s="34" t="s">
        <v>1602</v>
      </c>
      <c r="AC351" s="34" t="s">
        <v>85</v>
      </c>
      <c r="AD351" s="31"/>
      <c r="AE351" s="47" t="s">
        <v>25</v>
      </c>
      <c r="AF351" s="47" t="s">
        <v>25</v>
      </c>
      <c r="AG351" s="47" t="s">
        <v>25</v>
      </c>
      <c r="AH351" s="48" t="str">
        <f t="shared" si="7"/>
        <v>No Crítico</v>
      </c>
      <c r="AI351" s="46"/>
      <c r="AJ351" s="37" t="str">
        <f>IF(AE351=Clasificación!$B$9,Clasificación!$C$9,IF(AE351=Clasificación!$B$10,Clasificación!$C$10,IF(OR(AE351=Clasificación!$B$11,AE351=Clasificación!$C$11),Clasificación!$C$11,"Por clasificar")))</f>
        <v>Pública Clasificada</v>
      </c>
      <c r="AK351" s="37" t="str">
        <f>IF(OR(AF351=Clasificación!$B$15,AF351=Clasificación!$B$16),Clasificación!$C$15,IF(AF351=Clasificación!$B$17,Clasificación!$C$17,"Por clasificar"))</f>
        <v>Crítica</v>
      </c>
      <c r="AL351" s="37" t="str">
        <f>IF(OR(AG351=Clasificación!$B$22,AG351=Clasificación!$B$23),Clasificación!$C$22,IF(AG351=Clasificación!$B$24,Clasificación!$C$24,"Por clasificar"))</f>
        <v>Crítica</v>
      </c>
    </row>
    <row r="352" spans="1:38" ht="78.75" x14ac:dyDescent="0.2">
      <c r="A352" s="155"/>
      <c r="B352" s="34">
        <v>344</v>
      </c>
      <c r="C352" s="34" t="s">
        <v>1057</v>
      </c>
      <c r="D352" s="34" t="s">
        <v>1139</v>
      </c>
      <c r="E352" s="34" t="s">
        <v>1447</v>
      </c>
      <c r="F352" s="44" t="str">
        <f>+VLOOKUP(G352,Inventario!B346:$D$10000,2,FALSE)</f>
        <v>AC344</v>
      </c>
      <c r="G352" s="35" t="s">
        <v>1105</v>
      </c>
      <c r="H352" s="45" t="str">
        <f>+VLOOKUP(G352,Inventario!B346:$E$10000,3,FALSE)</f>
        <v>Conjunto de directrices, orientaciones, criterios y lineamientos que concretan la visión del modelo de gestión tributario, a partir de las cuales se definen los verbos rectores u objetivos de la gestión y el conjunto de estrategias para lograr su realización, cuyo valor documental es de carácter administrativo, legal, jurídico y fiscal.</v>
      </c>
      <c r="I352" s="35" t="s">
        <v>1496</v>
      </c>
      <c r="J352" s="34" t="s">
        <v>524</v>
      </c>
      <c r="K352" s="34" t="s">
        <v>2538</v>
      </c>
      <c r="L352" s="45" t="str">
        <f>+VLOOKUP(G352,Inventario!B346:$E$10000,4,FALSE)</f>
        <v>Datos/información</v>
      </c>
      <c r="M352" s="44" t="s">
        <v>97</v>
      </c>
      <c r="N352" s="46"/>
      <c r="O352" s="34" t="s">
        <v>97</v>
      </c>
      <c r="P352" s="34" t="s">
        <v>96</v>
      </c>
      <c r="Q352" s="34" t="s">
        <v>96</v>
      </c>
      <c r="R352" s="34" t="s">
        <v>96</v>
      </c>
      <c r="S352" s="34" t="s">
        <v>81</v>
      </c>
      <c r="T352" s="46"/>
      <c r="U352" s="34" t="s">
        <v>349</v>
      </c>
      <c r="V352" s="34" t="s">
        <v>2312</v>
      </c>
      <c r="W352" s="34" t="s">
        <v>288</v>
      </c>
      <c r="X352" s="31"/>
      <c r="Y352" s="34" t="s">
        <v>1140</v>
      </c>
      <c r="Z352" s="34" t="s">
        <v>1059</v>
      </c>
      <c r="AA352" s="34" t="s">
        <v>1146</v>
      </c>
      <c r="AB352" s="34" t="s">
        <v>1602</v>
      </c>
      <c r="AC352" s="34" t="s">
        <v>85</v>
      </c>
      <c r="AD352" s="31"/>
      <c r="AE352" s="47" t="s">
        <v>25</v>
      </c>
      <c r="AF352" s="47" t="s">
        <v>25</v>
      </c>
      <c r="AG352" s="47" t="s">
        <v>25</v>
      </c>
      <c r="AH352" s="48" t="str">
        <f t="shared" si="7"/>
        <v>No Crítico</v>
      </c>
      <c r="AI352" s="46"/>
      <c r="AJ352" s="37" t="str">
        <f>IF(AE352=Clasificación!$B$9,Clasificación!$C$9,IF(AE352=Clasificación!$B$10,Clasificación!$C$10,IF(OR(AE352=Clasificación!$B$11,AE352=Clasificación!$C$11),Clasificación!$C$11,"Por clasificar")))</f>
        <v>Pública Clasificada</v>
      </c>
      <c r="AK352" s="37" t="str">
        <f>IF(OR(AF352=Clasificación!$B$15,AF352=Clasificación!$B$16),Clasificación!$C$15,IF(AF352=Clasificación!$B$17,Clasificación!$C$17,"Por clasificar"))</f>
        <v>Crítica</v>
      </c>
      <c r="AL352" s="37" t="str">
        <f>IF(OR(AG352=Clasificación!$B$22,AG352=Clasificación!$B$23),Clasificación!$C$22,IF(AG352=Clasificación!$B$24,Clasificación!$C$24,"Por clasificar"))</f>
        <v>Crítica</v>
      </c>
    </row>
    <row r="353" spans="1:38" ht="78.75" x14ac:dyDescent="0.2">
      <c r="A353" s="155"/>
      <c r="B353" s="34">
        <v>345</v>
      </c>
      <c r="C353" s="34" t="s">
        <v>1057</v>
      </c>
      <c r="D353" s="34" t="s">
        <v>1139</v>
      </c>
      <c r="E353" s="34" t="s">
        <v>1447</v>
      </c>
      <c r="F353" s="44" t="str">
        <f>+VLOOKUP(G353,Inventario!B347:$D$10000,2,FALSE)</f>
        <v>AC345</v>
      </c>
      <c r="G353" s="35" t="s">
        <v>1107</v>
      </c>
      <c r="H353" s="45" t="str">
        <f>+VLOOKUP(G353,Inventario!B347:$E$10000,3,FALSE)</f>
        <v>Acto administrativo a través del cual se expresa la “voluntad” de la administración , su carácter resolutivo indica que “resuelven” una situación bien sea de carácter general o específico, en este caso define las fechas en las cuales los contribuyentes deberán cumplir con las obligaciones tributarias, cuyo valor documental es de carácter administrativo, legal, jurídico y fiscal.</v>
      </c>
      <c r="I353" s="35" t="s">
        <v>1496</v>
      </c>
      <c r="J353" s="34" t="s">
        <v>524</v>
      </c>
      <c r="K353" s="34" t="s">
        <v>2538</v>
      </c>
      <c r="L353" s="45" t="str">
        <f>+VLOOKUP(G353,Inventario!B347:$E$10000,4,FALSE)</f>
        <v>Datos/información</v>
      </c>
      <c r="M353" s="44" t="s">
        <v>97</v>
      </c>
      <c r="N353" s="46"/>
      <c r="O353" s="34" t="s">
        <v>97</v>
      </c>
      <c r="P353" s="34" t="s">
        <v>96</v>
      </c>
      <c r="Q353" s="34" t="s">
        <v>96</v>
      </c>
      <c r="R353" s="34" t="s">
        <v>96</v>
      </c>
      <c r="S353" s="34" t="s">
        <v>81</v>
      </c>
      <c r="T353" s="46"/>
      <c r="U353" s="34" t="s">
        <v>349</v>
      </c>
      <c r="V353" s="34" t="s">
        <v>2312</v>
      </c>
      <c r="W353" s="34" t="s">
        <v>288</v>
      </c>
      <c r="X353" s="31"/>
      <c r="Y353" s="34" t="s">
        <v>1140</v>
      </c>
      <c r="Z353" s="34" t="s">
        <v>1059</v>
      </c>
      <c r="AA353" s="34" t="s">
        <v>289</v>
      </c>
      <c r="AB353" s="34" t="s">
        <v>1602</v>
      </c>
      <c r="AC353" s="34" t="s">
        <v>85</v>
      </c>
      <c r="AD353" s="31"/>
      <c r="AE353" s="47" t="s">
        <v>25</v>
      </c>
      <c r="AF353" s="47" t="s">
        <v>25</v>
      </c>
      <c r="AG353" s="47" t="s">
        <v>26</v>
      </c>
      <c r="AH353" s="48" t="str">
        <f t="shared" si="7"/>
        <v>Crítico</v>
      </c>
      <c r="AI353" s="46"/>
      <c r="AJ353" s="37" t="str">
        <f>IF(AE353=Clasificación!$B$9,Clasificación!$C$9,IF(AE353=Clasificación!$B$10,Clasificación!$C$10,IF(OR(AE353=Clasificación!$B$11,AE353=Clasificación!$C$11),Clasificación!$C$11,"Por clasificar")))</f>
        <v>Pública Clasificada</v>
      </c>
      <c r="AK353" s="37" t="str">
        <f>IF(OR(AF353=Clasificación!$B$15,AF353=Clasificación!$B$16),Clasificación!$C$15,IF(AF353=Clasificación!$B$17,Clasificación!$C$17,"Por clasificar"))</f>
        <v>Crítica</v>
      </c>
      <c r="AL353" s="37" t="str">
        <f>IF(OR(AG353=Clasificación!$B$22,AG353=Clasificación!$B$23),Clasificación!$C$22,IF(AG353=Clasificación!$B$24,Clasificación!$C$24,"Por clasificar"))</f>
        <v>Crítica</v>
      </c>
    </row>
    <row r="354" spans="1:38" ht="123.75" x14ac:dyDescent="0.2">
      <c r="A354" s="155"/>
      <c r="B354" s="34">
        <v>346</v>
      </c>
      <c r="C354" s="34" t="s">
        <v>1057</v>
      </c>
      <c r="D354" s="34" t="s">
        <v>1139</v>
      </c>
      <c r="E354" s="34" t="s">
        <v>1447</v>
      </c>
      <c r="F354" s="44" t="str">
        <f>+VLOOKUP(G354,Inventario!B348:$D$10000,2,FALSE)</f>
        <v>AC346</v>
      </c>
      <c r="G354" s="35" t="s">
        <v>2063</v>
      </c>
      <c r="H354" s="45" t="str">
        <f>+VLOOKUP(G354,Inventario!B348:$E$10000,3,FALSE)</f>
        <v>Formato que proyecta las metas por tipo de recaudo oportuno y gestión, tipo de impuesto en predial , vehículos, ICA y otros impuestos, tipo de gestión en fidelización, determinación y cobro, a su vez para determinación se desagrega en control extensivo, determinación general y determinación grandes contribuyentes y para cobro en control persuasivo, cobro pre jurídico y cobro coactivo, teniendo en cuenta la gestión realizada y las acciones a realizar, cuyo valor documental es de carácter administrativo, legal, jurídico y fiscal.</v>
      </c>
      <c r="I354" s="35" t="s">
        <v>2064</v>
      </c>
      <c r="J354" s="34" t="s">
        <v>524</v>
      </c>
      <c r="K354" s="34" t="s">
        <v>2538</v>
      </c>
      <c r="L354" s="45" t="str">
        <f>+VLOOKUP(G354,Inventario!B348:$E$10000,4,FALSE)</f>
        <v>Datos/información</v>
      </c>
      <c r="M354" s="44" t="s">
        <v>97</v>
      </c>
      <c r="N354" s="46"/>
      <c r="O354" s="34" t="s">
        <v>97</v>
      </c>
      <c r="P354" s="34" t="s">
        <v>96</v>
      </c>
      <c r="Q354" s="34" t="s">
        <v>96</v>
      </c>
      <c r="R354" s="34" t="s">
        <v>96</v>
      </c>
      <c r="S354" s="34" t="s">
        <v>81</v>
      </c>
      <c r="T354" s="46"/>
      <c r="U354" s="34" t="s">
        <v>349</v>
      </c>
      <c r="V354" s="34" t="s">
        <v>1142</v>
      </c>
      <c r="W354" s="34" t="s">
        <v>1143</v>
      </c>
      <c r="X354" s="31"/>
      <c r="Y354" s="34" t="s">
        <v>1140</v>
      </c>
      <c r="Z354" s="34" t="s">
        <v>1059</v>
      </c>
      <c r="AA354" s="34" t="s">
        <v>1146</v>
      </c>
      <c r="AB354" s="34" t="s">
        <v>1602</v>
      </c>
      <c r="AC354" s="34" t="s">
        <v>85</v>
      </c>
      <c r="AD354" s="31"/>
      <c r="AE354" s="47" t="s">
        <v>25</v>
      </c>
      <c r="AF354" s="47" t="s">
        <v>25</v>
      </c>
      <c r="AG354" s="47" t="s">
        <v>25</v>
      </c>
      <c r="AH354" s="48" t="str">
        <f t="shared" si="7"/>
        <v>No Crítico</v>
      </c>
      <c r="AI354" s="46"/>
      <c r="AJ354" s="37" t="str">
        <f>IF(AE354=Clasificación!$B$9,Clasificación!$C$9,IF(AE354=Clasificación!$B$10,Clasificación!$C$10,IF(OR(AE354=Clasificación!$B$11,AE354=Clasificación!$C$11),Clasificación!$C$11,"Por clasificar")))</f>
        <v>Pública Clasificada</v>
      </c>
      <c r="AK354" s="37" t="str">
        <f>IF(OR(AF354=Clasificación!$B$15,AF354=Clasificación!$B$16),Clasificación!$C$15,IF(AF354=Clasificación!$B$17,Clasificación!$C$17,"Por clasificar"))</f>
        <v>Crítica</v>
      </c>
      <c r="AL354" s="37" t="str">
        <f>IF(OR(AG354=Clasificación!$B$22,AG354=Clasificación!$B$23),Clasificación!$C$22,IF(AG354=Clasificación!$B$24,Clasificación!$C$24,"Por clasificar"))</f>
        <v>Crítica</v>
      </c>
    </row>
    <row r="355" spans="1:38" ht="67.5" x14ac:dyDescent="0.2">
      <c r="A355" s="155"/>
      <c r="B355" s="34">
        <v>347</v>
      </c>
      <c r="C355" s="34" t="s">
        <v>1057</v>
      </c>
      <c r="D355" s="34" t="s">
        <v>1139</v>
      </c>
      <c r="E355" s="34" t="s">
        <v>1447</v>
      </c>
      <c r="F355" s="44" t="str">
        <f>+VLOOKUP(G355,Inventario!B349:$D$10000,2,FALSE)</f>
        <v>AC347</v>
      </c>
      <c r="G355" s="35" t="s">
        <v>2065</v>
      </c>
      <c r="H355" s="45" t="str">
        <f>+VLOOKUP(G355,Inventario!B349:$E$10000,3,FALSE)</f>
        <v>Documento donde se registra lo que sucedió en la reunión o comité y las decisiones que se tomaron, cuyo valor documental es de carácter administrativo, legal, jurídico y fiscal.</v>
      </c>
      <c r="I355" s="35" t="s">
        <v>1496</v>
      </c>
      <c r="J355" s="34" t="s">
        <v>524</v>
      </c>
      <c r="K355" s="34" t="s">
        <v>2538</v>
      </c>
      <c r="L355" s="45" t="str">
        <f>+VLOOKUP(G355,Inventario!B349:$E$10000,4,FALSE)</f>
        <v>Datos/información</v>
      </c>
      <c r="M355" s="44" t="s">
        <v>97</v>
      </c>
      <c r="N355" s="46"/>
      <c r="O355" s="34" t="s">
        <v>97</v>
      </c>
      <c r="P355" s="34" t="s">
        <v>96</v>
      </c>
      <c r="Q355" s="34" t="s">
        <v>96</v>
      </c>
      <c r="R355" s="34" t="s">
        <v>96</v>
      </c>
      <c r="S355" s="34" t="s">
        <v>81</v>
      </c>
      <c r="T355" s="46"/>
      <c r="U355" s="34" t="s">
        <v>349</v>
      </c>
      <c r="V355" s="34" t="s">
        <v>2312</v>
      </c>
      <c r="W355" s="34" t="s">
        <v>83</v>
      </c>
      <c r="X355" s="31"/>
      <c r="Y355" s="34" t="s">
        <v>1140</v>
      </c>
      <c r="Z355" s="34" t="s">
        <v>1059</v>
      </c>
      <c r="AA355" s="34" t="s">
        <v>289</v>
      </c>
      <c r="AB355" s="34" t="s">
        <v>1602</v>
      </c>
      <c r="AC355" s="34" t="s">
        <v>85</v>
      </c>
      <c r="AD355" s="31"/>
      <c r="AE355" s="47" t="s">
        <v>25</v>
      </c>
      <c r="AF355" s="47" t="s">
        <v>25</v>
      </c>
      <c r="AG355" s="47" t="s">
        <v>26</v>
      </c>
      <c r="AH355" s="48" t="str">
        <f t="shared" si="7"/>
        <v>Crítico</v>
      </c>
      <c r="AI355" s="46"/>
      <c r="AJ355" s="37" t="str">
        <f>IF(AE355=Clasificación!$B$9,Clasificación!$C$9,IF(AE355=Clasificación!$B$10,Clasificación!$C$10,IF(OR(AE355=Clasificación!$B$11,AE355=Clasificación!$C$11),Clasificación!$C$11,"Por clasificar")))</f>
        <v>Pública Clasificada</v>
      </c>
      <c r="AK355" s="37" t="str">
        <f>IF(OR(AF355=Clasificación!$B$15,AF355=Clasificación!$B$16),Clasificación!$C$15,IF(AF355=Clasificación!$B$17,Clasificación!$C$17,"Por clasificar"))</f>
        <v>Crítica</v>
      </c>
      <c r="AL355" s="37" t="str">
        <f>IF(OR(AG355=Clasificación!$B$22,AG355=Clasificación!$B$23),Clasificación!$C$22,IF(AG355=Clasificación!$B$24,Clasificación!$C$24,"Por clasificar"))</f>
        <v>Crítica</v>
      </c>
    </row>
    <row r="356" spans="1:38" ht="67.5" x14ac:dyDescent="0.2">
      <c r="A356" s="155"/>
      <c r="B356" s="34">
        <v>348</v>
      </c>
      <c r="C356" s="34" t="s">
        <v>1057</v>
      </c>
      <c r="D356" s="34" t="s">
        <v>1139</v>
      </c>
      <c r="E356" s="34" t="s">
        <v>1447</v>
      </c>
      <c r="F356" s="44" t="str">
        <f>+VLOOKUP(G356,Inventario!B350:$D$10000,2,FALSE)</f>
        <v>AC348</v>
      </c>
      <c r="G356" s="35" t="s">
        <v>2066</v>
      </c>
      <c r="H356" s="45" t="str">
        <f>+VLOOKUP(G356,Inventario!B350:$E$10000,3,FALSE)</f>
        <v>Documentos que soportan y evidencias la información requerida, cuyo valor documental es de carácter administrativo, legal, jurídico y fiscal.</v>
      </c>
      <c r="I356" s="35" t="s">
        <v>1496</v>
      </c>
      <c r="J356" s="34" t="s">
        <v>524</v>
      </c>
      <c r="K356" s="34" t="s">
        <v>2538</v>
      </c>
      <c r="L356" s="45" t="str">
        <f>+VLOOKUP(G356,Inventario!B350:$E$10000,4,FALSE)</f>
        <v>Datos/información</v>
      </c>
      <c r="M356" s="44" t="s">
        <v>97</v>
      </c>
      <c r="N356" s="46"/>
      <c r="O356" s="34" t="s">
        <v>97</v>
      </c>
      <c r="P356" s="34" t="s">
        <v>96</v>
      </c>
      <c r="Q356" s="34" t="s">
        <v>96</v>
      </c>
      <c r="R356" s="34" t="s">
        <v>96</v>
      </c>
      <c r="S356" s="34" t="s">
        <v>81</v>
      </c>
      <c r="T356" s="46"/>
      <c r="U356" s="34" t="s">
        <v>349</v>
      </c>
      <c r="V356" s="34" t="s">
        <v>2312</v>
      </c>
      <c r="W356" s="34" t="s">
        <v>83</v>
      </c>
      <c r="X356" s="31"/>
      <c r="Y356" s="34" t="s">
        <v>1140</v>
      </c>
      <c r="Z356" s="34" t="s">
        <v>1059</v>
      </c>
      <c r="AA356" s="34" t="s">
        <v>289</v>
      </c>
      <c r="AB356" s="34" t="s">
        <v>1602</v>
      </c>
      <c r="AC356" s="34" t="s">
        <v>85</v>
      </c>
      <c r="AD356" s="31"/>
      <c r="AE356" s="47" t="s">
        <v>25</v>
      </c>
      <c r="AF356" s="47" t="s">
        <v>25</v>
      </c>
      <c r="AG356" s="47" t="s">
        <v>26</v>
      </c>
      <c r="AH356" s="48" t="str">
        <f t="shared" si="7"/>
        <v>Crítico</v>
      </c>
      <c r="AI356" s="46"/>
      <c r="AJ356" s="37" t="str">
        <f>IF(AE356=Clasificación!$B$9,Clasificación!$C$9,IF(AE356=Clasificación!$B$10,Clasificación!$C$10,IF(OR(AE356=Clasificación!$B$11,AE356=Clasificación!$C$11),Clasificación!$C$11,"Por clasificar")))</f>
        <v>Pública Clasificada</v>
      </c>
      <c r="AK356" s="37" t="str">
        <f>IF(OR(AF356=Clasificación!$B$15,AF356=Clasificación!$B$16),Clasificación!$C$15,IF(AF356=Clasificación!$B$17,Clasificación!$C$17,"Por clasificar"))</f>
        <v>Crítica</v>
      </c>
      <c r="AL356" s="37" t="str">
        <f>IF(OR(AG356=Clasificación!$B$22,AG356=Clasificación!$B$23),Clasificación!$C$22,IF(AG356=Clasificación!$B$24,Clasificación!$C$24,"Por clasificar"))</f>
        <v>Crítica</v>
      </c>
    </row>
    <row r="357" spans="1:38" ht="67.5" x14ac:dyDescent="0.2">
      <c r="A357" s="155"/>
      <c r="B357" s="34">
        <v>349</v>
      </c>
      <c r="C357" s="34" t="s">
        <v>1057</v>
      </c>
      <c r="D357" s="34" t="s">
        <v>1139</v>
      </c>
      <c r="E357" s="34" t="s">
        <v>1447</v>
      </c>
      <c r="F357" s="44" t="str">
        <f>+VLOOKUP(G357,Inventario!B351:$D$10000,2,FALSE)</f>
        <v>AC349</v>
      </c>
      <c r="G357" s="35" t="s">
        <v>2067</v>
      </c>
      <c r="H357" s="45" t="str">
        <f>+VLOOKUP(G357,Inventario!B351:$E$10000,3,FALSE)</f>
        <v>Comunicaciones recibidas o producidas en cumplimiento del ejercicio de las funciones asignadas legalmente a la Entidad, independientemente del medio utilizado, cuyo valor documental es de carácter administrativo, legal, jurídico y fiscal.</v>
      </c>
      <c r="I357" s="35" t="s">
        <v>1496</v>
      </c>
      <c r="J357" s="34" t="s">
        <v>524</v>
      </c>
      <c r="K357" s="34" t="s">
        <v>2538</v>
      </c>
      <c r="L357" s="45" t="str">
        <f>+VLOOKUP(G357,Inventario!B351:$E$10000,4,FALSE)</f>
        <v>Datos/información</v>
      </c>
      <c r="M357" s="44" t="s">
        <v>97</v>
      </c>
      <c r="N357" s="46"/>
      <c r="O357" s="34" t="s">
        <v>97</v>
      </c>
      <c r="P357" s="34" t="s">
        <v>96</v>
      </c>
      <c r="Q357" s="34" t="s">
        <v>96</v>
      </c>
      <c r="R357" s="34" t="s">
        <v>96</v>
      </c>
      <c r="S357" s="34" t="s">
        <v>81</v>
      </c>
      <c r="T357" s="46"/>
      <c r="U357" s="34" t="s">
        <v>349</v>
      </c>
      <c r="V357" s="34" t="s">
        <v>2312</v>
      </c>
      <c r="W357" s="34" t="s">
        <v>83</v>
      </c>
      <c r="X357" s="31"/>
      <c r="Y357" s="34" t="s">
        <v>1140</v>
      </c>
      <c r="Z357" s="34" t="s">
        <v>1059</v>
      </c>
      <c r="AA357" s="34" t="s">
        <v>289</v>
      </c>
      <c r="AB357" s="34" t="s">
        <v>1602</v>
      </c>
      <c r="AC357" s="34" t="s">
        <v>85</v>
      </c>
      <c r="AD357" s="31"/>
      <c r="AE357" s="47" t="s">
        <v>25</v>
      </c>
      <c r="AF357" s="47" t="s">
        <v>25</v>
      </c>
      <c r="AG357" s="47" t="s">
        <v>26</v>
      </c>
      <c r="AH357" s="48" t="str">
        <f t="shared" si="7"/>
        <v>Crítico</v>
      </c>
      <c r="AI357" s="46"/>
      <c r="AJ357" s="37" t="str">
        <f>IF(AE357=Clasificación!$B$9,Clasificación!$C$9,IF(AE357=Clasificación!$B$10,Clasificación!$C$10,IF(OR(AE357=Clasificación!$B$11,AE357=Clasificación!$C$11),Clasificación!$C$11,"Por clasificar")))</f>
        <v>Pública Clasificada</v>
      </c>
      <c r="AK357" s="37" t="str">
        <f>IF(OR(AF357=Clasificación!$B$15,AF357=Clasificación!$B$16),Clasificación!$C$15,IF(AF357=Clasificación!$B$17,Clasificación!$C$17,"Por clasificar"))</f>
        <v>Crítica</v>
      </c>
      <c r="AL357" s="37" t="str">
        <f>IF(OR(AG357=Clasificación!$B$22,AG357=Clasificación!$B$23),Clasificación!$C$22,IF(AG357=Clasificación!$B$24,Clasificación!$C$24,"Por clasificar"))</f>
        <v>Crítica</v>
      </c>
    </row>
    <row r="358" spans="1:38" ht="90" x14ac:dyDescent="0.2">
      <c r="A358" s="155"/>
      <c r="B358" s="34">
        <v>350</v>
      </c>
      <c r="C358" s="34" t="s">
        <v>1057</v>
      </c>
      <c r="D358" s="34" t="s">
        <v>1139</v>
      </c>
      <c r="E358" s="34" t="s">
        <v>1447</v>
      </c>
      <c r="F358" s="44" t="str">
        <f>+VLOOKUP(G358,Inventario!B352:$D$10000,2,FALSE)</f>
        <v>AC350</v>
      </c>
      <c r="G358" s="35" t="s">
        <v>1111</v>
      </c>
      <c r="H358" s="45" t="str">
        <f>+VLOOKUP(G358,Inventario!B352:$E$10000,3,FALSE)</f>
        <v>Acto administrativo a través del cual se expresa la “voluntad” de la administración , su carácter resolutivo indica que “resuelven” una situación bien sea de carácter general o específico, en este caso se definen los criterios de la asignación de poblaciones de contribuyentes a ser intervenidas por las áreas funcionales de la DIB, cuyo valor documental es de carácter administrativo, legal, jurídico y fiscal.</v>
      </c>
      <c r="I358" s="35" t="s">
        <v>1496</v>
      </c>
      <c r="J358" s="34" t="s">
        <v>524</v>
      </c>
      <c r="K358" s="34" t="s">
        <v>2538</v>
      </c>
      <c r="L358" s="45" t="str">
        <f>+VLOOKUP(G358,Inventario!B352:$E$10000,4,FALSE)</f>
        <v>Datos/información</v>
      </c>
      <c r="M358" s="44" t="s">
        <v>97</v>
      </c>
      <c r="N358" s="46"/>
      <c r="O358" s="34" t="s">
        <v>97</v>
      </c>
      <c r="P358" s="34" t="s">
        <v>96</v>
      </c>
      <c r="Q358" s="34" t="s">
        <v>96</v>
      </c>
      <c r="R358" s="34" t="s">
        <v>96</v>
      </c>
      <c r="S358" s="34" t="s">
        <v>81</v>
      </c>
      <c r="T358" s="46"/>
      <c r="U358" s="34" t="s">
        <v>349</v>
      </c>
      <c r="V358" s="34" t="s">
        <v>2312</v>
      </c>
      <c r="W358" s="34" t="s">
        <v>83</v>
      </c>
      <c r="X358" s="31"/>
      <c r="Y358" s="34" t="s">
        <v>1140</v>
      </c>
      <c r="Z358" s="34" t="s">
        <v>1059</v>
      </c>
      <c r="AA358" s="34" t="s">
        <v>289</v>
      </c>
      <c r="AB358" s="34" t="s">
        <v>1602</v>
      </c>
      <c r="AC358" s="34" t="s">
        <v>85</v>
      </c>
      <c r="AD358" s="31"/>
      <c r="AE358" s="47" t="s">
        <v>25</v>
      </c>
      <c r="AF358" s="47" t="s">
        <v>25</v>
      </c>
      <c r="AG358" s="47" t="s">
        <v>26</v>
      </c>
      <c r="AH358" s="48" t="str">
        <f t="shared" si="7"/>
        <v>Crítico</v>
      </c>
      <c r="AI358" s="46"/>
      <c r="AJ358" s="37" t="str">
        <f>IF(AE358=Clasificación!$B$9,Clasificación!$C$9,IF(AE358=Clasificación!$B$10,Clasificación!$C$10,IF(OR(AE358=Clasificación!$B$11,AE358=Clasificación!$C$11),Clasificación!$C$11,"Por clasificar")))</f>
        <v>Pública Clasificada</v>
      </c>
      <c r="AK358" s="37" t="str">
        <f>IF(OR(AF358=Clasificación!$B$15,AF358=Clasificación!$B$16),Clasificación!$C$15,IF(AF358=Clasificación!$B$17,Clasificación!$C$17,"Por clasificar"))</f>
        <v>Crítica</v>
      </c>
      <c r="AL358" s="37" t="str">
        <f>IF(OR(AG358=Clasificación!$B$22,AG358=Clasificación!$B$23),Clasificación!$C$22,IF(AG358=Clasificación!$B$24,Clasificación!$C$24,"Por clasificar"))</f>
        <v>Crítica</v>
      </c>
    </row>
    <row r="359" spans="1:38" ht="135" x14ac:dyDescent="0.2">
      <c r="A359" s="155"/>
      <c r="B359" s="34">
        <v>351</v>
      </c>
      <c r="C359" s="34" t="s">
        <v>1057</v>
      </c>
      <c r="D359" s="34" t="s">
        <v>1139</v>
      </c>
      <c r="E359" s="34" t="s">
        <v>1447</v>
      </c>
      <c r="F359" s="44" t="str">
        <f>+VLOOKUP(G359,Inventario!B353:$D$10000,2,FALSE)</f>
        <v>AC351</v>
      </c>
      <c r="G359" s="35" t="s">
        <v>2068</v>
      </c>
      <c r="H359" s="45" t="str">
        <f>+VLOOKUP(G359,Inventario!B353:$E$10000,3,FALSE)</f>
        <v>Documento que recopila las campañas y programas de gestión a ser ejecutados en la vigencia y que fueron aprobados en el procedimiento 86-P-02 Inteligencia tributaria, las estrategias y actividades adicionales a las campañas y programas que contribuyan al cumplimiento de las metas y demás acciones propias del desarrollo de la gestión que requieren ser tratadas en el plan, cuyo valor documental es de carácter administrativo, legal, jurídico y fiscal.</v>
      </c>
      <c r="I359" s="35" t="s">
        <v>1496</v>
      </c>
      <c r="J359" s="34" t="s">
        <v>524</v>
      </c>
      <c r="K359" s="34" t="s">
        <v>2538</v>
      </c>
      <c r="L359" s="45" t="str">
        <f>+VLOOKUP(G359,Inventario!B353:$E$10000,4,FALSE)</f>
        <v>Datos/información</v>
      </c>
      <c r="M359" s="44" t="s">
        <v>97</v>
      </c>
      <c r="N359" s="46"/>
      <c r="O359" s="34" t="s">
        <v>97</v>
      </c>
      <c r="P359" s="34" t="s">
        <v>96</v>
      </c>
      <c r="Q359" s="34" t="s">
        <v>96</v>
      </c>
      <c r="R359" s="34" t="s">
        <v>96</v>
      </c>
      <c r="S359" s="34" t="s">
        <v>81</v>
      </c>
      <c r="T359" s="46"/>
      <c r="U359" s="34" t="s">
        <v>349</v>
      </c>
      <c r="V359" s="34" t="s">
        <v>1144</v>
      </c>
      <c r="W359" s="34" t="s">
        <v>83</v>
      </c>
      <c r="X359" s="31"/>
      <c r="Y359" s="34" t="s">
        <v>1140</v>
      </c>
      <c r="Z359" s="34" t="s">
        <v>1059</v>
      </c>
      <c r="AA359" s="34" t="s">
        <v>289</v>
      </c>
      <c r="AB359" s="34" t="s">
        <v>1602</v>
      </c>
      <c r="AC359" s="34" t="s">
        <v>85</v>
      </c>
      <c r="AD359" s="31"/>
      <c r="AE359" s="47" t="s">
        <v>25</v>
      </c>
      <c r="AF359" s="47" t="s">
        <v>25</v>
      </c>
      <c r="AG359" s="47" t="s">
        <v>26</v>
      </c>
      <c r="AH359" s="48" t="str">
        <f t="shared" si="7"/>
        <v>Crítico</v>
      </c>
      <c r="AI359" s="46"/>
      <c r="AJ359" s="37" t="str">
        <f>IF(AE359=Clasificación!$B$9,Clasificación!$C$9,IF(AE359=Clasificación!$B$10,Clasificación!$C$10,IF(OR(AE359=Clasificación!$B$11,AE359=Clasificación!$C$11),Clasificación!$C$11,"Por clasificar")))</f>
        <v>Pública Clasificada</v>
      </c>
      <c r="AK359" s="37" t="str">
        <f>IF(OR(AF359=Clasificación!$B$15,AF359=Clasificación!$B$16),Clasificación!$C$15,IF(AF359=Clasificación!$B$17,Clasificación!$C$17,"Por clasificar"))</f>
        <v>Crítica</v>
      </c>
      <c r="AL359" s="37" t="str">
        <f>IF(OR(AG359=Clasificación!$B$22,AG359=Clasificación!$B$23),Clasificación!$C$22,IF(AG359=Clasificación!$B$24,Clasificación!$C$24,"Por clasificar"))</f>
        <v>Crítica</v>
      </c>
    </row>
    <row r="360" spans="1:38" ht="67.5" x14ac:dyDescent="0.2">
      <c r="A360" s="155"/>
      <c r="B360" s="34">
        <v>352</v>
      </c>
      <c r="C360" s="34" t="s">
        <v>1057</v>
      </c>
      <c r="D360" s="34" t="s">
        <v>1139</v>
      </c>
      <c r="E360" s="34" t="s">
        <v>1447</v>
      </c>
      <c r="F360" s="44" t="str">
        <f>+VLOOKUP(G360,Inventario!B354:$D$10000,2,FALSE)</f>
        <v>AC352</v>
      </c>
      <c r="G360" s="35" t="s">
        <v>2069</v>
      </c>
      <c r="H360" s="45" t="str">
        <f>+VLOOKUP(G360,Inventario!B354:$E$10000,3,FALSE)</f>
        <v>Documentos que soportan la socialización del plan de servicio y control tributario a todos los funcionarios de la Dirección Distrital de Impuestos, a través del correo electrónico de boletines informativos, publicación en la intranet de la SDH, cuyo valor documental es de carácter administrativo, legal, jurídico y fiscal.</v>
      </c>
      <c r="I360" s="35" t="s">
        <v>1496</v>
      </c>
      <c r="J360" s="34" t="s">
        <v>524</v>
      </c>
      <c r="K360" s="34" t="s">
        <v>2538</v>
      </c>
      <c r="L360" s="45" t="str">
        <f>+VLOOKUP(G360,Inventario!B354:$E$10000,4,FALSE)</f>
        <v>Datos/información</v>
      </c>
      <c r="M360" s="44" t="s">
        <v>96</v>
      </c>
      <c r="N360" s="46"/>
      <c r="O360" s="34" t="s">
        <v>97</v>
      </c>
      <c r="P360" s="34" t="s">
        <v>96</v>
      </c>
      <c r="Q360" s="34" t="s">
        <v>96</v>
      </c>
      <c r="R360" s="34" t="s">
        <v>96</v>
      </c>
      <c r="S360" s="34" t="s">
        <v>81</v>
      </c>
      <c r="T360" s="46"/>
      <c r="U360" s="34" t="s">
        <v>349</v>
      </c>
      <c r="V360" s="34" t="s">
        <v>1145</v>
      </c>
      <c r="W360" s="34" t="s">
        <v>1143</v>
      </c>
      <c r="X360" s="31"/>
      <c r="Y360" s="34" t="s">
        <v>1140</v>
      </c>
      <c r="Z360" s="34" t="s">
        <v>1059</v>
      </c>
      <c r="AA360" s="34" t="s">
        <v>1147</v>
      </c>
      <c r="AB360" s="34" t="s">
        <v>1602</v>
      </c>
      <c r="AC360" s="34" t="s">
        <v>85</v>
      </c>
      <c r="AD360" s="31"/>
      <c r="AE360" s="47" t="s">
        <v>25</v>
      </c>
      <c r="AF360" s="47" t="s">
        <v>25</v>
      </c>
      <c r="AG360" s="47" t="s">
        <v>25</v>
      </c>
      <c r="AH360" s="48" t="str">
        <f t="shared" si="7"/>
        <v>No Crítico</v>
      </c>
      <c r="AI360" s="46"/>
      <c r="AJ360" s="37" t="str">
        <f>IF(AE360=Clasificación!$B$9,Clasificación!$C$9,IF(AE360=Clasificación!$B$10,Clasificación!$C$10,IF(OR(AE360=Clasificación!$B$11,AE360=Clasificación!$C$11),Clasificación!$C$11,"Por clasificar")))</f>
        <v>Pública Clasificada</v>
      </c>
      <c r="AK360" s="37" t="str">
        <f>IF(OR(AF360=Clasificación!$B$15,AF360=Clasificación!$B$16),Clasificación!$C$15,IF(AF360=Clasificación!$B$17,Clasificación!$C$17,"Por clasificar"))</f>
        <v>Crítica</v>
      </c>
      <c r="AL360" s="37" t="str">
        <f>IF(OR(AG360=Clasificación!$B$22,AG360=Clasificación!$B$23),Clasificación!$C$22,IF(AG360=Clasificación!$B$24,Clasificación!$C$24,"Por clasificar"))</f>
        <v>Crítica</v>
      </c>
    </row>
    <row r="361" spans="1:38" ht="67.5" x14ac:dyDescent="0.2">
      <c r="A361" s="155"/>
      <c r="B361" s="34">
        <v>353</v>
      </c>
      <c r="C361" s="34" t="s">
        <v>1057</v>
      </c>
      <c r="D361" s="34" t="s">
        <v>1139</v>
      </c>
      <c r="E361" s="34" t="s">
        <v>1447</v>
      </c>
      <c r="F361" s="44" t="str">
        <f>+VLOOKUP(G361,Inventario!B355:$D$10000,2,FALSE)</f>
        <v>AC353</v>
      </c>
      <c r="G361" s="35" t="s">
        <v>2070</v>
      </c>
      <c r="H361" s="45" t="str">
        <f>+VLOOKUP(G361,Inventario!B355:$E$10000,3,FALSE)</f>
        <v>Documento utilizado como instrumento para realizar el seguimiento a la ejecución del plan de servicio y control tributario a través de la medición de los indicadores, cuyo valor documental es de carácter administrativo, legal, jurídico y fiscal.</v>
      </c>
      <c r="I361" s="35" t="s">
        <v>1496</v>
      </c>
      <c r="J361" s="34" t="s">
        <v>524</v>
      </c>
      <c r="K361" s="34" t="s">
        <v>2538</v>
      </c>
      <c r="L361" s="45" t="str">
        <f>+VLOOKUP(G361,Inventario!B355:$E$10000,4,FALSE)</f>
        <v>Datos/información</v>
      </c>
      <c r="M361" s="44" t="s">
        <v>97</v>
      </c>
      <c r="N361" s="46"/>
      <c r="O361" s="34" t="s">
        <v>97</v>
      </c>
      <c r="P361" s="34" t="s">
        <v>96</v>
      </c>
      <c r="Q361" s="34" t="s">
        <v>96</v>
      </c>
      <c r="R361" s="34" t="s">
        <v>96</v>
      </c>
      <c r="S361" s="34" t="s">
        <v>81</v>
      </c>
      <c r="T361" s="46"/>
      <c r="U361" s="34" t="s">
        <v>349</v>
      </c>
      <c r="V361" s="34" t="s">
        <v>2312</v>
      </c>
      <c r="W361" s="34" t="s">
        <v>1143</v>
      </c>
      <c r="X361" s="31"/>
      <c r="Y361" s="34" t="s">
        <v>1140</v>
      </c>
      <c r="Z361" s="34" t="s">
        <v>1059</v>
      </c>
      <c r="AA361" s="34" t="s">
        <v>289</v>
      </c>
      <c r="AB361" s="34" t="s">
        <v>1602</v>
      </c>
      <c r="AC361" s="34" t="s">
        <v>85</v>
      </c>
      <c r="AD361" s="31"/>
      <c r="AE361" s="47" t="s">
        <v>25</v>
      </c>
      <c r="AF361" s="47" t="s">
        <v>25</v>
      </c>
      <c r="AG361" s="47" t="s">
        <v>26</v>
      </c>
      <c r="AH361" s="48" t="str">
        <f t="shared" si="7"/>
        <v>Crítico</v>
      </c>
      <c r="AI361" s="46"/>
      <c r="AJ361" s="37" t="str">
        <f>IF(AE361=Clasificación!$B$9,Clasificación!$C$9,IF(AE361=Clasificación!$B$10,Clasificación!$C$10,IF(OR(AE361=Clasificación!$B$11,AE361=Clasificación!$C$11),Clasificación!$C$11,"Por clasificar")))</f>
        <v>Pública Clasificada</v>
      </c>
      <c r="AK361" s="37" t="str">
        <f>IF(OR(AF361=Clasificación!$B$15,AF361=Clasificación!$B$16),Clasificación!$C$15,IF(AF361=Clasificación!$B$17,Clasificación!$C$17,"Por clasificar"))</f>
        <v>Crítica</v>
      </c>
      <c r="AL361" s="37" t="str">
        <f>IF(OR(AG361=Clasificación!$B$22,AG361=Clasificación!$B$23),Clasificación!$C$22,IF(AG361=Clasificación!$B$24,Clasificación!$C$24,"Por clasificar"))</f>
        <v>Crítica</v>
      </c>
    </row>
    <row r="362" spans="1:38" ht="213" customHeight="1" x14ac:dyDescent="0.2">
      <c r="A362" s="113" t="s">
        <v>1148</v>
      </c>
      <c r="B362" s="34">
        <v>354</v>
      </c>
      <c r="C362" s="34" t="s">
        <v>346</v>
      </c>
      <c r="D362" s="34" t="s">
        <v>1148</v>
      </c>
      <c r="E362" s="34" t="s">
        <v>1462</v>
      </c>
      <c r="F362" s="44" t="str">
        <f>+VLOOKUP(G362,Inventario!B356:$D$10000,2,FALSE)</f>
        <v>AC354</v>
      </c>
      <c r="G362" s="35" t="s">
        <v>2071</v>
      </c>
      <c r="H362" s="45" t="str">
        <f>+VLOOKUP(G362,Inventario!B356:$E$10000,3,FALSE)</f>
        <v>Documentos en los cuales se registran los hechos económicos y sirven de fuente para registrar los movimientos en el libro correspondiente. Pertenecen a la serie documental comprobantes contables y a la subserie comprobantes de diario, cuyo valor documental es de carácter administrativo, legal, contable y fiscal.</v>
      </c>
      <c r="I362" s="35"/>
      <c r="J362" s="34" t="s">
        <v>2483</v>
      </c>
      <c r="K362" s="34" t="s">
        <v>2484</v>
      </c>
      <c r="L362" s="45" t="str">
        <f>+VLOOKUP(G362,Inventario!B356:$E$10000,4,FALSE)</f>
        <v>Datos/información</v>
      </c>
      <c r="M362" s="44" t="s">
        <v>97</v>
      </c>
      <c r="N362" s="46"/>
      <c r="O362" s="34" t="s">
        <v>97</v>
      </c>
      <c r="P362" s="34" t="s">
        <v>97</v>
      </c>
      <c r="Q362" s="34" t="s">
        <v>97</v>
      </c>
      <c r="R362" s="34" t="s">
        <v>97</v>
      </c>
      <c r="S362" s="34" t="s">
        <v>81</v>
      </c>
      <c r="T362" s="46"/>
      <c r="U362" s="34" t="s">
        <v>349</v>
      </c>
      <c r="V362" s="34" t="s">
        <v>1214</v>
      </c>
      <c r="W362" s="34" t="s">
        <v>83</v>
      </c>
      <c r="X362" s="31"/>
      <c r="Y362" s="34" t="s">
        <v>1215</v>
      </c>
      <c r="Z362" s="34" t="s">
        <v>1216</v>
      </c>
      <c r="AA362" s="34" t="s">
        <v>1277</v>
      </c>
      <c r="AB362" s="34" t="s">
        <v>1616</v>
      </c>
      <c r="AC362" s="34" t="s">
        <v>85</v>
      </c>
      <c r="AD362" s="31"/>
      <c r="AE362" s="47" t="s">
        <v>24</v>
      </c>
      <c r="AF362" s="47" t="s">
        <v>24</v>
      </c>
      <c r="AG362" s="47" t="s">
        <v>24</v>
      </c>
      <c r="AH362" s="48" t="str">
        <f t="shared" ref="AH362:AH402" si="8">IF( OR(AE362="Alto",AF362="Alto",AG362="Alto"),"Crítico","No Crítico")</f>
        <v>No Crítico</v>
      </c>
      <c r="AI362" s="46"/>
      <c r="AJ362" s="37" t="str">
        <f>IF(AE362=Clasificación!$B$9,Clasificación!$C$9,IF(AE362=Clasificación!$B$10,Clasificación!$C$10,IF(OR(AE362=Clasificación!$B$11,AE362=Clasificación!$C$11),Clasificación!$C$11,"Por clasificar")))</f>
        <v>Pública</v>
      </c>
      <c r="AK362" s="37" t="str">
        <f>IF(OR(AF362=Clasificación!$B$15,AF362=Clasificación!$B$16),Clasificación!$C$15,IF(AF362=Clasificación!$B$17,Clasificación!$C$17,"Por clasificar"))</f>
        <v>No Crítica</v>
      </c>
      <c r="AL362" s="37" t="str">
        <f>IF(OR(AG362=Clasificación!$B$22,AG362=Clasificación!$B$23),Clasificación!$C$22,IF(AG362=Clasificación!$B$24,Clasificación!$C$24,"Por clasificar"))</f>
        <v>No Crítica</v>
      </c>
    </row>
    <row r="363" spans="1:38" ht="90" x14ac:dyDescent="0.2">
      <c r="A363" s="113"/>
      <c r="B363" s="34">
        <v>355</v>
      </c>
      <c r="C363" s="34" t="s">
        <v>346</v>
      </c>
      <c r="D363" s="34" t="s">
        <v>1148</v>
      </c>
      <c r="E363" s="34" t="s">
        <v>1462</v>
      </c>
      <c r="F363" s="44" t="str">
        <f>+VLOOKUP(G363,Inventario!B357:$D$10000,2,FALSE)</f>
        <v>AC355</v>
      </c>
      <c r="G363" s="35" t="s">
        <v>2072</v>
      </c>
      <c r="H363" s="45" t="str">
        <f>+VLOOKUP(G363,Inventario!B357:$E$10000,3,FALSE)</f>
        <v>Relaciones, escritos o mensajes de datos que son indispensables para efectuar los registros contables de las transacciones y operaciones que realicen las entidades contables públicas, los  cuales pertenecen a la serie documental comprobantes contables y a la subserie comprobantes de diario, cuyo valor documental es de carácter administrativo, legal, contable y fiscal.</v>
      </c>
      <c r="I363" s="35"/>
      <c r="J363" s="34" t="s">
        <v>2483</v>
      </c>
      <c r="K363" s="34" t="s">
        <v>2484</v>
      </c>
      <c r="L363" s="45" t="str">
        <f>+VLOOKUP(G363,Inventario!B357:$E$10000,4,FALSE)</f>
        <v>Datos/información</v>
      </c>
      <c r="M363" s="44" t="s">
        <v>97</v>
      </c>
      <c r="N363" s="46"/>
      <c r="O363" s="34" t="s">
        <v>97</v>
      </c>
      <c r="P363" s="34" t="s">
        <v>97</v>
      </c>
      <c r="Q363" s="34" t="s">
        <v>97</v>
      </c>
      <c r="R363" s="34" t="s">
        <v>97</v>
      </c>
      <c r="S363" s="34" t="s">
        <v>81</v>
      </c>
      <c r="T363" s="46"/>
      <c r="U363" s="34" t="s">
        <v>349</v>
      </c>
      <c r="V363" s="34" t="s">
        <v>1217</v>
      </c>
      <c r="W363" s="34" t="s">
        <v>83</v>
      </c>
      <c r="X363" s="31"/>
      <c r="Y363" s="34" t="s">
        <v>1215</v>
      </c>
      <c r="Z363" s="34" t="s">
        <v>1216</v>
      </c>
      <c r="AA363" s="34" t="s">
        <v>1278</v>
      </c>
      <c r="AB363" s="34" t="s">
        <v>1617</v>
      </c>
      <c r="AC363" s="34" t="s">
        <v>85</v>
      </c>
      <c r="AD363" s="31"/>
      <c r="AE363" s="47" t="s">
        <v>24</v>
      </c>
      <c r="AF363" s="47" t="s">
        <v>24</v>
      </c>
      <c r="AG363" s="47" t="s">
        <v>24</v>
      </c>
      <c r="AH363" s="48" t="str">
        <f t="shared" si="8"/>
        <v>No Crítico</v>
      </c>
      <c r="AI363" s="46"/>
      <c r="AJ363" s="37" t="str">
        <f>IF(AE363=Clasificación!$B$9,Clasificación!$C$9,IF(AE363=Clasificación!$B$10,Clasificación!$C$10,IF(OR(AE363=Clasificación!$B$11,AE363=Clasificación!$C$11),Clasificación!$C$11,"Por clasificar")))</f>
        <v>Pública</v>
      </c>
      <c r="AK363" s="37" t="str">
        <f>IF(OR(AF363=Clasificación!$B$15,AF363=Clasificación!$B$16),Clasificación!$C$15,IF(AF363=Clasificación!$B$17,Clasificación!$C$17,"Por clasificar"))</f>
        <v>No Crítica</v>
      </c>
      <c r="AL363" s="37" t="str">
        <f>IF(OR(AG363=Clasificación!$B$22,AG363=Clasificación!$B$23),Clasificación!$C$22,IF(AG363=Clasificación!$B$24,Clasificación!$C$24,"Por clasificar"))</f>
        <v>No Crítica</v>
      </c>
    </row>
    <row r="364" spans="1:38" ht="90" x14ac:dyDescent="0.2">
      <c r="A364" s="113"/>
      <c r="B364" s="34">
        <v>356</v>
      </c>
      <c r="C364" s="34" t="s">
        <v>346</v>
      </c>
      <c r="D364" s="34" t="s">
        <v>1148</v>
      </c>
      <c r="E364" s="34" t="s">
        <v>1461</v>
      </c>
      <c r="F364" s="44" t="str">
        <f>+VLOOKUP(G364,Inventario!B358:$D$10000,2,FALSE)</f>
        <v>AC356</v>
      </c>
      <c r="G364" s="35" t="s">
        <v>2073</v>
      </c>
      <c r="H364" s="45" t="str">
        <f>+VLOOKUP(G364,Inventario!B358:$E$10000,3,FALSE)</f>
        <v>Instrumento donde se registran los  extractos bancarios necesarios para los movimientos de las cuentas bancarias  y que se suelen anexar a las conciliaciones bancarias, cuyos datos contenidos corresponden a (entidad financiera, # de cuenta, medio, fecha recibido, conciliador, firma). Pertenece a la serie documental conciliaciones y a la subserie conciliaciones bancarias, cuyo valor documental es de carácter administrativo.</v>
      </c>
      <c r="I364" s="35" t="s">
        <v>1497</v>
      </c>
      <c r="J364" s="34" t="s">
        <v>1218</v>
      </c>
      <c r="K364" s="34" t="s">
        <v>2505</v>
      </c>
      <c r="L364" s="45" t="str">
        <f>+VLOOKUP(G364,Inventario!B358:$E$10000,4,FALSE)</f>
        <v>Datos/información</v>
      </c>
      <c r="M364" s="44" t="s">
        <v>97</v>
      </c>
      <c r="N364" s="46"/>
      <c r="O364" s="34" t="s">
        <v>97</v>
      </c>
      <c r="P364" s="34" t="s">
        <v>97</v>
      </c>
      <c r="Q364" s="34" t="s">
        <v>97</v>
      </c>
      <c r="R364" s="34" t="s">
        <v>97</v>
      </c>
      <c r="S364" s="34" t="s">
        <v>81</v>
      </c>
      <c r="T364" s="46"/>
      <c r="U364" s="34" t="s">
        <v>349</v>
      </c>
      <c r="V364" s="34" t="s">
        <v>1219</v>
      </c>
      <c r="W364" s="34" t="s">
        <v>83</v>
      </c>
      <c r="X364" s="31"/>
      <c r="Y364" s="34" t="s">
        <v>1215</v>
      </c>
      <c r="Z364" s="34" t="s">
        <v>1220</v>
      </c>
      <c r="AA364" s="34" t="s">
        <v>529</v>
      </c>
      <c r="AB364" s="34" t="s">
        <v>1618</v>
      </c>
      <c r="AC364" s="34" t="s">
        <v>85</v>
      </c>
      <c r="AD364" s="31"/>
      <c r="AE364" s="47" t="s">
        <v>24</v>
      </c>
      <c r="AF364" s="47" t="s">
        <v>24</v>
      </c>
      <c r="AG364" s="47" t="s">
        <v>24</v>
      </c>
      <c r="AH364" s="48" t="str">
        <f t="shared" si="8"/>
        <v>No Crítico</v>
      </c>
      <c r="AI364" s="46"/>
      <c r="AJ364" s="37" t="str">
        <f>IF(AE364=Clasificación!$B$9,Clasificación!$C$9,IF(AE364=Clasificación!$B$10,Clasificación!$C$10,IF(OR(AE364=Clasificación!$B$11,AE364=Clasificación!$C$11),Clasificación!$C$11,"Por clasificar")))</f>
        <v>Pública</v>
      </c>
      <c r="AK364" s="37" t="str">
        <f>IF(OR(AF364=Clasificación!$B$15,AF364=Clasificación!$B$16),Clasificación!$C$15,IF(AF364=Clasificación!$B$17,Clasificación!$C$17,"Por clasificar"))</f>
        <v>No Crítica</v>
      </c>
      <c r="AL364" s="37" t="str">
        <f>IF(OR(AG364=Clasificación!$B$22,AG364=Clasificación!$B$23),Clasificación!$C$22,IF(AG364=Clasificación!$B$24,Clasificación!$C$24,"Por clasificar"))</f>
        <v>No Crítica</v>
      </c>
    </row>
    <row r="365" spans="1:38" ht="56.25" x14ac:dyDescent="0.2">
      <c r="A365" s="113"/>
      <c r="B365" s="34">
        <v>357</v>
      </c>
      <c r="C365" s="34" t="s">
        <v>346</v>
      </c>
      <c r="D365" s="34" t="s">
        <v>1148</v>
      </c>
      <c r="E365" s="34" t="s">
        <v>1465</v>
      </c>
      <c r="F365" s="44" t="str">
        <f>+VLOOKUP(G365,Inventario!B359:$D$10000,2,FALSE)</f>
        <v>AC357</v>
      </c>
      <c r="G365" s="35" t="s">
        <v>2074</v>
      </c>
      <c r="H365" s="45" t="str">
        <f>+VLOOKUP(G365,Inventario!B359:$E$10000,3,FALSE)</f>
        <v>Instrumentos de control donde se registra los comunicaciones recibidas necesarios para el proceso conciliatorio, los cuales pertenecen a la serie documental conciliaciones y a la subserie conciliaciones bancarias, cuyo valor documental es de carácter administrativo.</v>
      </c>
      <c r="I365" s="35"/>
      <c r="J365" s="34" t="s">
        <v>1218</v>
      </c>
      <c r="K365" s="34" t="s">
        <v>2505</v>
      </c>
      <c r="L365" s="45" t="str">
        <f>+VLOOKUP(G365,Inventario!B359:$E$10000,4,FALSE)</f>
        <v>Datos/información</v>
      </c>
      <c r="M365" s="44" t="s">
        <v>97</v>
      </c>
      <c r="N365" s="46"/>
      <c r="O365" s="34" t="s">
        <v>97</v>
      </c>
      <c r="P365" s="34" t="s">
        <v>97</v>
      </c>
      <c r="Q365" s="34" t="s">
        <v>97</v>
      </c>
      <c r="R365" s="34" t="s">
        <v>97</v>
      </c>
      <c r="S365" s="34" t="s">
        <v>81</v>
      </c>
      <c r="T365" s="46"/>
      <c r="U365" s="34" t="s">
        <v>349</v>
      </c>
      <c r="V365" s="34" t="s">
        <v>284</v>
      </c>
      <c r="W365" s="34" t="s">
        <v>83</v>
      </c>
      <c r="X365" s="31"/>
      <c r="Y365" s="34" t="s">
        <v>1215</v>
      </c>
      <c r="Z365" s="34" t="s">
        <v>1220</v>
      </c>
      <c r="AA365" s="34" t="s">
        <v>1279</v>
      </c>
      <c r="AB365" s="34" t="s">
        <v>1618</v>
      </c>
      <c r="AC365" s="34" t="s">
        <v>85</v>
      </c>
      <c r="AD365" s="31"/>
      <c r="AE365" s="47" t="s">
        <v>24</v>
      </c>
      <c r="AF365" s="47" t="s">
        <v>24</v>
      </c>
      <c r="AG365" s="47" t="s">
        <v>24</v>
      </c>
      <c r="AH365" s="48" t="str">
        <f t="shared" si="8"/>
        <v>No Crítico</v>
      </c>
      <c r="AI365" s="46"/>
      <c r="AJ365" s="37" t="str">
        <f>IF(AE365=Clasificación!$B$9,Clasificación!$C$9,IF(AE365=Clasificación!$B$10,Clasificación!$C$10,IF(OR(AE365=Clasificación!$B$11,AE365=Clasificación!$C$11),Clasificación!$C$11,"Por clasificar")))</f>
        <v>Pública</v>
      </c>
      <c r="AK365" s="37" t="str">
        <f>IF(OR(AF365=Clasificación!$B$15,AF365=Clasificación!$B$16),Clasificación!$C$15,IF(AF365=Clasificación!$B$17,Clasificación!$C$17,"Por clasificar"))</f>
        <v>No Crítica</v>
      </c>
      <c r="AL365" s="37" t="str">
        <f>IF(OR(AG365=Clasificación!$B$22,AG365=Clasificación!$B$23),Clasificación!$C$22,IF(AG365=Clasificación!$B$24,Clasificación!$C$24,"Por clasificar"))</f>
        <v>No Crítica</v>
      </c>
    </row>
    <row r="366" spans="1:38" ht="101.25" x14ac:dyDescent="0.2">
      <c r="A366" s="113"/>
      <c r="B366" s="34">
        <v>358</v>
      </c>
      <c r="C366" s="34" t="s">
        <v>346</v>
      </c>
      <c r="D366" s="34" t="s">
        <v>1148</v>
      </c>
      <c r="E366" s="34" t="s">
        <v>1465</v>
      </c>
      <c r="F366" s="44" t="str">
        <f>+VLOOKUP(G366,Inventario!B360:$D$10000,2,FALSE)</f>
        <v>AC358</v>
      </c>
      <c r="G366" s="35" t="s">
        <v>2075</v>
      </c>
      <c r="H366" s="45" t="str">
        <f>+VLOOKUP(G366,Inventario!B360:$E$10000,3,FALSE)</f>
        <v>Documento que revela el resultado de la verificación y confrontación de la información contenida en los extractos bancarios mensuales y en el Libro de Bancos de las cuentas corrientes y de ahorros, para establecer y justificar las diferencias presentadas en los saldos y proponer los ajustes, el cual pertenece a la serie documental conciliaciones y a la subserie conciliaciones bancarias, cuyo valor documental es de carácter administrativo, contable y fiscal.</v>
      </c>
      <c r="I366" s="35"/>
      <c r="J366" s="34" t="s">
        <v>1218</v>
      </c>
      <c r="K366" s="34" t="s">
        <v>2505</v>
      </c>
      <c r="L366" s="45" t="str">
        <f>+VLOOKUP(G366,Inventario!B360:$E$10000,4,FALSE)</f>
        <v>Datos/información</v>
      </c>
      <c r="M366" s="44" t="s">
        <v>97</v>
      </c>
      <c r="N366" s="46"/>
      <c r="O366" s="34" t="s">
        <v>97</v>
      </c>
      <c r="P366" s="34" t="s">
        <v>97</v>
      </c>
      <c r="Q366" s="34" t="s">
        <v>96</v>
      </c>
      <c r="R366" s="34" t="s">
        <v>97</v>
      </c>
      <c r="S366" s="34" t="s">
        <v>81</v>
      </c>
      <c r="T366" s="46"/>
      <c r="U366" s="34" t="s">
        <v>349</v>
      </c>
      <c r="V366" s="34" t="s">
        <v>1221</v>
      </c>
      <c r="W366" s="34" t="s">
        <v>83</v>
      </c>
      <c r="X366" s="31"/>
      <c r="Y366" s="34" t="s">
        <v>1215</v>
      </c>
      <c r="Z366" s="34" t="s">
        <v>1220</v>
      </c>
      <c r="AA366" s="34" t="s">
        <v>1280</v>
      </c>
      <c r="AB366" s="34" t="s">
        <v>1618</v>
      </c>
      <c r="AC366" s="34" t="s">
        <v>85</v>
      </c>
      <c r="AD366" s="31"/>
      <c r="AE366" s="47" t="s">
        <v>24</v>
      </c>
      <c r="AF366" s="47" t="s">
        <v>24</v>
      </c>
      <c r="AG366" s="47" t="s">
        <v>25</v>
      </c>
      <c r="AH366" s="48" t="str">
        <f t="shared" si="8"/>
        <v>No Crítico</v>
      </c>
      <c r="AI366" s="46"/>
      <c r="AJ366" s="37" t="str">
        <f>IF(AE366=Clasificación!$B$9,Clasificación!$C$9,IF(AE366=Clasificación!$B$10,Clasificación!$C$10,IF(OR(AE366=Clasificación!$B$11,AE366=Clasificación!$C$11),Clasificación!$C$11,"Por clasificar")))</f>
        <v>Pública</v>
      </c>
      <c r="AK366" s="37" t="str">
        <f>IF(OR(AF366=Clasificación!$B$15,AF366=Clasificación!$B$16),Clasificación!$C$15,IF(AF366=Clasificación!$B$17,Clasificación!$C$17,"Por clasificar"))</f>
        <v>No Crítica</v>
      </c>
      <c r="AL366" s="37" t="str">
        <f>IF(OR(AG366=Clasificación!$B$22,AG366=Clasificación!$B$23),Clasificación!$C$22,IF(AG366=Clasificación!$B$24,Clasificación!$C$24,"Por clasificar"))</f>
        <v>Crítica</v>
      </c>
    </row>
    <row r="367" spans="1:38" ht="78.75" x14ac:dyDescent="0.2">
      <c r="A367" s="113"/>
      <c r="B367" s="34">
        <v>359</v>
      </c>
      <c r="C367" s="34" t="s">
        <v>346</v>
      </c>
      <c r="D367" s="34" t="s">
        <v>1148</v>
      </c>
      <c r="E367" s="34" t="s">
        <v>1465</v>
      </c>
      <c r="F367" s="44" t="str">
        <f>+VLOOKUP(G367,Inventario!B361:$D$10000,2,FALSE)</f>
        <v>AC359</v>
      </c>
      <c r="G367" s="35" t="s">
        <v>2076</v>
      </c>
      <c r="H367" s="45" t="str">
        <f>+VLOOKUP(G367,Inventario!B361:$E$10000,3,FALSE)</f>
        <v>Documento en el cual se registra el Informe mensual de partidas conciliatorias y el Informe mensual estadístico para control de indicadores, el cual pertenece a la serie documental conciliaciones y a la subserie conciliaciones bancarias, cuyo valor documental es de carácter administrativo y contable.</v>
      </c>
      <c r="I367" s="35"/>
      <c r="J367" s="34" t="s">
        <v>1218</v>
      </c>
      <c r="K367" s="34" t="s">
        <v>2505</v>
      </c>
      <c r="L367" s="45" t="str">
        <f>+VLOOKUP(G367,Inventario!B361:$E$10000,4,FALSE)</f>
        <v>Datos/información</v>
      </c>
      <c r="M367" s="44" t="s">
        <v>96</v>
      </c>
      <c r="N367" s="46"/>
      <c r="O367" s="34" t="s">
        <v>97</v>
      </c>
      <c r="P367" s="34" t="s">
        <v>96</v>
      </c>
      <c r="Q367" s="34" t="s">
        <v>97</v>
      </c>
      <c r="R367" s="34" t="s">
        <v>97</v>
      </c>
      <c r="S367" s="34" t="s">
        <v>81</v>
      </c>
      <c r="T367" s="46"/>
      <c r="U367" s="34" t="s">
        <v>2312</v>
      </c>
      <c r="V367" s="34" t="s">
        <v>1222</v>
      </c>
      <c r="W367" s="34" t="s">
        <v>2312</v>
      </c>
      <c r="X367" s="31"/>
      <c r="Y367" s="34" t="s">
        <v>1215</v>
      </c>
      <c r="Z367" s="34" t="s">
        <v>1220</v>
      </c>
      <c r="AA367" s="34" t="s">
        <v>302</v>
      </c>
      <c r="AB367" s="34" t="s">
        <v>1618</v>
      </c>
      <c r="AC367" s="34" t="s">
        <v>85</v>
      </c>
      <c r="AD367" s="31"/>
      <c r="AE367" s="47" t="s">
        <v>24</v>
      </c>
      <c r="AF367" s="47" t="s">
        <v>25</v>
      </c>
      <c r="AG367" s="47" t="s">
        <v>24</v>
      </c>
      <c r="AH367" s="48" t="str">
        <f t="shared" si="8"/>
        <v>No Crítico</v>
      </c>
      <c r="AI367" s="46"/>
      <c r="AJ367" s="37" t="str">
        <f>IF(AE367=Clasificación!$B$9,Clasificación!$C$9,IF(AE367=Clasificación!$B$10,Clasificación!$C$10,IF(OR(AE367=Clasificación!$B$11,AE367=Clasificación!$C$11),Clasificación!$C$11,"Por clasificar")))</f>
        <v>Pública</v>
      </c>
      <c r="AK367" s="37" t="str">
        <f>IF(OR(AF367=Clasificación!$B$15,AF367=Clasificación!$B$16),Clasificación!$C$15,IF(AF367=Clasificación!$B$17,Clasificación!$C$17,"Por clasificar"))</f>
        <v>Crítica</v>
      </c>
      <c r="AL367" s="37" t="str">
        <f>IF(OR(AG367=Clasificación!$B$22,AG367=Clasificación!$B$23),Clasificación!$C$22,IF(AG367=Clasificación!$B$24,Clasificación!$C$24,"Por clasificar"))</f>
        <v>No Crítica</v>
      </c>
    </row>
    <row r="368" spans="1:38" ht="67.5" x14ac:dyDescent="0.2">
      <c r="A368" s="113"/>
      <c r="B368" s="34">
        <v>360</v>
      </c>
      <c r="C368" s="34" t="s">
        <v>346</v>
      </c>
      <c r="D368" s="34" t="s">
        <v>1148</v>
      </c>
      <c r="E368" s="34" t="s">
        <v>1465</v>
      </c>
      <c r="F368" s="44" t="str">
        <f>+VLOOKUP(G368,Inventario!B362:$D$10000,2,FALSE)</f>
        <v>AC360</v>
      </c>
      <c r="G368" s="35" t="s">
        <v>2077</v>
      </c>
      <c r="H368" s="45" t="str">
        <f>+VLOOKUP(G368,Inventario!B362:$E$10000,3,FALSE)</f>
        <v>Documentos indispensables para efectuar la conciliación bancaria, tales como extractos bancarios, libros auxiliares de bancos, los cuales pertenecen a la serie documental conciliaciones y a la subserie conciliaciones bancarias, cuyo valor documental es de carácter administrativo, contable y fiscal.</v>
      </c>
      <c r="I368" s="35"/>
      <c r="J368" s="34" t="s">
        <v>1218</v>
      </c>
      <c r="K368" s="34" t="s">
        <v>2505</v>
      </c>
      <c r="L368" s="45" t="str">
        <f>+VLOOKUP(G368,Inventario!B362:$E$10000,4,FALSE)</f>
        <v>Datos/información</v>
      </c>
      <c r="M368" s="44" t="s">
        <v>97</v>
      </c>
      <c r="N368" s="46"/>
      <c r="O368" s="34" t="s">
        <v>96</v>
      </c>
      <c r="P368" s="34" t="s">
        <v>97</v>
      </c>
      <c r="Q368" s="34" t="s">
        <v>96</v>
      </c>
      <c r="R368" s="34" t="s">
        <v>97</v>
      </c>
      <c r="S368" s="34" t="s">
        <v>81</v>
      </c>
      <c r="T368" s="46"/>
      <c r="U368" s="34" t="s">
        <v>349</v>
      </c>
      <c r="V368" s="34" t="s">
        <v>2312</v>
      </c>
      <c r="W368" s="34" t="s">
        <v>83</v>
      </c>
      <c r="X368" s="31"/>
      <c r="Y368" s="34" t="s">
        <v>1215</v>
      </c>
      <c r="Z368" s="34" t="s">
        <v>1220</v>
      </c>
      <c r="AA368" s="34" t="s">
        <v>289</v>
      </c>
      <c r="AB368" s="34" t="s">
        <v>1618</v>
      </c>
      <c r="AC368" s="34" t="s">
        <v>85</v>
      </c>
      <c r="AD368" s="31"/>
      <c r="AE368" s="47" t="s">
        <v>25</v>
      </c>
      <c r="AF368" s="47" t="s">
        <v>24</v>
      </c>
      <c r="AG368" s="47" t="s">
        <v>25</v>
      </c>
      <c r="AH368" s="48" t="str">
        <f t="shared" si="8"/>
        <v>No Crítico</v>
      </c>
      <c r="AI368" s="46"/>
      <c r="AJ368" s="37" t="str">
        <f>IF(AE368=Clasificación!$B$9,Clasificación!$C$9,IF(AE368=Clasificación!$B$10,Clasificación!$C$10,IF(OR(AE368=Clasificación!$B$11,AE368=Clasificación!$C$11),Clasificación!$C$11,"Por clasificar")))</f>
        <v>Pública Clasificada</v>
      </c>
      <c r="AK368" s="37" t="str">
        <f>IF(OR(AF368=Clasificación!$B$15,AF368=Clasificación!$B$16),Clasificación!$C$15,IF(AF368=Clasificación!$B$17,Clasificación!$C$17,"Por clasificar"))</f>
        <v>No Crítica</v>
      </c>
      <c r="AL368" s="37" t="str">
        <f>IF(OR(AG368=Clasificación!$B$22,AG368=Clasificación!$B$23),Clasificación!$C$22,IF(AG368=Clasificación!$B$24,Clasificación!$C$24,"Por clasificar"))</f>
        <v>Crítica</v>
      </c>
    </row>
    <row r="369" spans="1:38" ht="67.5" x14ac:dyDescent="0.2">
      <c r="A369" s="113"/>
      <c r="B369" s="34">
        <v>361</v>
      </c>
      <c r="C369" s="34" t="s">
        <v>346</v>
      </c>
      <c r="D369" s="34" t="s">
        <v>1148</v>
      </c>
      <c r="E369" s="34" t="s">
        <v>1462</v>
      </c>
      <c r="F369" s="44" t="str">
        <f>+VLOOKUP(G369,Inventario!B363:$D$10000,2,FALSE)</f>
        <v>AC361</v>
      </c>
      <c r="G369" s="35" t="s">
        <v>2078</v>
      </c>
      <c r="H369" s="45" t="str">
        <f>+VLOOKUP(G369,Inventario!B363:$E$10000,3,FALSE)</f>
        <v>Formato que evidencia mensualmente las conciliaciones por cuentas , por cada Unidad de Responsabilidad Contable y de acuerdo con las cuentas asignadas, el cual pertenece a la serie documental conciliaciones y a la subserie conciliaciones internas , cuyo valor documental es de carácter administrativo y contable.</v>
      </c>
      <c r="I369" s="35" t="s">
        <v>1498</v>
      </c>
      <c r="J369" s="34" t="s">
        <v>1218</v>
      </c>
      <c r="K369" s="34" t="s">
        <v>2507</v>
      </c>
      <c r="L369" s="45" t="str">
        <f>+VLOOKUP(G369,Inventario!B363:$E$10000,4,FALSE)</f>
        <v>Datos/información</v>
      </c>
      <c r="M369" s="44" t="s">
        <v>96</v>
      </c>
      <c r="N369" s="46"/>
      <c r="O369" s="34" t="s">
        <v>97</v>
      </c>
      <c r="P369" s="34" t="s">
        <v>96</v>
      </c>
      <c r="Q369" s="34" t="s">
        <v>97</v>
      </c>
      <c r="R369" s="34" t="s">
        <v>97</v>
      </c>
      <c r="S369" s="34" t="s">
        <v>81</v>
      </c>
      <c r="T369" s="46"/>
      <c r="U369" s="34" t="s">
        <v>349</v>
      </c>
      <c r="V369" s="34" t="s">
        <v>1223</v>
      </c>
      <c r="W369" s="34" t="s">
        <v>83</v>
      </c>
      <c r="X369" s="31"/>
      <c r="Y369" s="34" t="s">
        <v>1215</v>
      </c>
      <c r="Z369" s="34" t="s">
        <v>1220</v>
      </c>
      <c r="AA369" s="34" t="s">
        <v>529</v>
      </c>
      <c r="AB369" s="34" t="s">
        <v>1619</v>
      </c>
      <c r="AC369" s="34" t="s">
        <v>85</v>
      </c>
      <c r="AD369" s="31"/>
      <c r="AE369" s="47" t="s">
        <v>24</v>
      </c>
      <c r="AF369" s="47" t="s">
        <v>25</v>
      </c>
      <c r="AG369" s="47" t="s">
        <v>24</v>
      </c>
      <c r="AH369" s="48" t="str">
        <f t="shared" si="8"/>
        <v>No Crítico</v>
      </c>
      <c r="AI369" s="46"/>
      <c r="AJ369" s="37" t="str">
        <f>IF(AE369=Clasificación!$B$9,Clasificación!$C$9,IF(AE369=Clasificación!$B$10,Clasificación!$C$10,IF(OR(AE369=Clasificación!$B$11,AE369=Clasificación!$C$11),Clasificación!$C$11,"Por clasificar")))</f>
        <v>Pública</v>
      </c>
      <c r="AK369" s="37" t="str">
        <f>IF(OR(AF369=Clasificación!$B$15,AF369=Clasificación!$B$16),Clasificación!$C$15,IF(AF369=Clasificación!$B$17,Clasificación!$C$17,"Por clasificar"))</f>
        <v>Crítica</v>
      </c>
      <c r="AL369" s="37" t="str">
        <f>IF(OR(AG369=Clasificación!$B$22,AG369=Clasificación!$B$23),Clasificación!$C$22,IF(AG369=Clasificación!$B$24,Clasificación!$C$24,"Por clasificar"))</f>
        <v>No Crítica</v>
      </c>
    </row>
    <row r="370" spans="1:38" ht="101.25" x14ac:dyDescent="0.2">
      <c r="A370" s="113"/>
      <c r="B370" s="34">
        <v>362</v>
      </c>
      <c r="C370" s="34" t="s">
        <v>346</v>
      </c>
      <c r="D370" s="34" t="s">
        <v>1148</v>
      </c>
      <c r="E370" s="34" t="s">
        <v>1462</v>
      </c>
      <c r="F370" s="44" t="str">
        <f>+VLOOKUP(G370,Inventario!B364:$D$10000,2,FALSE)</f>
        <v>AC362</v>
      </c>
      <c r="G370" s="35" t="s">
        <v>2079</v>
      </c>
      <c r="H370" s="45" t="str">
        <f>+VLOOKUP(G370,Inventario!B364:$E$10000,3,FALSE)</f>
        <v>Formato donde se registra la transacción financiera realizada entre la Secretaria Distrital de Hacienda y los Entes Públicos del Orden Distrital por conceptos asociados a los rubros de los Estados Contables del activo, pasivo, patrimonio, ingresos, gastos y costos, bajo la  clasificación de Enlace, el cual pertenece a la serie documental conciliaciones y a la subserie conciliaciones externas, cuyo valor documental es de carácter administrativo y contable.</v>
      </c>
      <c r="I370" s="35" t="s">
        <v>1499</v>
      </c>
      <c r="J370" s="34" t="s">
        <v>1218</v>
      </c>
      <c r="K370" s="34" t="s">
        <v>2506</v>
      </c>
      <c r="L370" s="45" t="str">
        <f>+VLOOKUP(G370,Inventario!B364:$E$10000,4,FALSE)</f>
        <v>Datos/información</v>
      </c>
      <c r="M370" s="44" t="s">
        <v>96</v>
      </c>
      <c r="N370" s="46"/>
      <c r="O370" s="34" t="s">
        <v>97</v>
      </c>
      <c r="P370" s="34" t="s">
        <v>97</v>
      </c>
      <c r="Q370" s="34" t="s">
        <v>96</v>
      </c>
      <c r="R370" s="34" t="s">
        <v>97</v>
      </c>
      <c r="S370" s="34" t="s">
        <v>81</v>
      </c>
      <c r="T370" s="46"/>
      <c r="U370" s="34" t="s">
        <v>349</v>
      </c>
      <c r="V370" s="34" t="s">
        <v>1223</v>
      </c>
      <c r="W370" s="34" t="s">
        <v>83</v>
      </c>
      <c r="X370" s="31"/>
      <c r="Y370" s="34" t="s">
        <v>1215</v>
      </c>
      <c r="Z370" s="34" t="s">
        <v>1220</v>
      </c>
      <c r="AA370" s="34" t="s">
        <v>529</v>
      </c>
      <c r="AB370" s="34" t="s">
        <v>1620</v>
      </c>
      <c r="AC370" s="34" t="s">
        <v>85</v>
      </c>
      <c r="AD370" s="31"/>
      <c r="AE370" s="47" t="s">
        <v>24</v>
      </c>
      <c r="AF370" s="47" t="s">
        <v>24</v>
      </c>
      <c r="AG370" s="47" t="s">
        <v>25</v>
      </c>
      <c r="AH370" s="48" t="str">
        <f t="shared" si="8"/>
        <v>No Crítico</v>
      </c>
      <c r="AI370" s="46"/>
      <c r="AJ370" s="37" t="str">
        <f>IF(AE370=Clasificación!$B$9,Clasificación!$C$9,IF(AE370=Clasificación!$B$10,Clasificación!$C$10,IF(OR(AE370=Clasificación!$B$11,AE370=Clasificación!$C$11),Clasificación!$C$11,"Por clasificar")))</f>
        <v>Pública</v>
      </c>
      <c r="AK370" s="37" t="str">
        <f>IF(OR(AF370=Clasificación!$B$15,AF370=Clasificación!$B$16),Clasificación!$C$15,IF(AF370=Clasificación!$B$17,Clasificación!$C$17,"Por clasificar"))</f>
        <v>No Crítica</v>
      </c>
      <c r="AL370" s="37" t="str">
        <f>IF(OR(AG370=Clasificación!$B$22,AG370=Clasificación!$B$23),Clasificación!$C$22,IF(AG370=Clasificación!$B$24,Clasificación!$C$24,"Por clasificar"))</f>
        <v>Crítica</v>
      </c>
    </row>
    <row r="371" spans="1:38" ht="101.25" x14ac:dyDescent="0.2">
      <c r="A371" s="113"/>
      <c r="B371" s="34">
        <v>363</v>
      </c>
      <c r="C371" s="34" t="s">
        <v>346</v>
      </c>
      <c r="D371" s="34" t="s">
        <v>1148</v>
      </c>
      <c r="E371" s="34" t="s">
        <v>1462</v>
      </c>
      <c r="F371" s="44" t="str">
        <f>+VLOOKUP(G371,Inventario!B365:$D$10000,2,FALSE)</f>
        <v>AC363</v>
      </c>
      <c r="G371" s="35" t="s">
        <v>2080</v>
      </c>
      <c r="H371" s="45" t="str">
        <f>+VLOOKUP(G371,Inventario!B365:$E$10000,3,FALSE)</f>
        <v>Formato donde se registra la transacción  financiera realizada entre la Secretaria Distrital de Hacienda y los Entes Públicos del Orden Distrital por conceptos asociados a los rubros de los Estados Contables del activo, pasivo, patrimonio, ingresos, gastos y costos, bajo la  clasificación de Cuenta Única Distrital, el cual pertenece a la serie documental conciliaciones y a la subserie conciliaciones externas, cuyo valor documental es de carácter administrativo y contable.</v>
      </c>
      <c r="I371" s="35" t="s">
        <v>1500</v>
      </c>
      <c r="J371" s="34" t="s">
        <v>1218</v>
      </c>
      <c r="K371" s="34" t="s">
        <v>2506</v>
      </c>
      <c r="L371" s="45" t="str">
        <f>+VLOOKUP(G371,Inventario!B365:$E$10000,4,FALSE)</f>
        <v>Datos/información</v>
      </c>
      <c r="M371" s="44" t="s">
        <v>97</v>
      </c>
      <c r="N371" s="46"/>
      <c r="O371" s="34" t="s">
        <v>97</v>
      </c>
      <c r="P371" s="34" t="s">
        <v>97</v>
      </c>
      <c r="Q371" s="34" t="s">
        <v>96</v>
      </c>
      <c r="R371" s="34" t="s">
        <v>97</v>
      </c>
      <c r="S371" s="34" t="s">
        <v>81</v>
      </c>
      <c r="T371" s="46"/>
      <c r="U371" s="34" t="s">
        <v>349</v>
      </c>
      <c r="V371" s="34" t="s">
        <v>1219</v>
      </c>
      <c r="W371" s="34" t="s">
        <v>83</v>
      </c>
      <c r="X371" s="31"/>
      <c r="Y371" s="34" t="s">
        <v>1215</v>
      </c>
      <c r="Z371" s="34" t="s">
        <v>1220</v>
      </c>
      <c r="AA371" s="34" t="s">
        <v>529</v>
      </c>
      <c r="AB371" s="34" t="s">
        <v>1620</v>
      </c>
      <c r="AC371" s="34" t="s">
        <v>85</v>
      </c>
      <c r="AD371" s="31"/>
      <c r="AE371" s="47" t="s">
        <v>24</v>
      </c>
      <c r="AF371" s="47" t="s">
        <v>24</v>
      </c>
      <c r="AG371" s="47" t="s">
        <v>25</v>
      </c>
      <c r="AH371" s="48" t="str">
        <f t="shared" si="8"/>
        <v>No Crítico</v>
      </c>
      <c r="AI371" s="46"/>
      <c r="AJ371" s="37" t="str">
        <f>IF(AE371=Clasificación!$B$9,Clasificación!$C$9,IF(AE371=Clasificación!$B$10,Clasificación!$C$10,IF(OR(AE371=Clasificación!$B$11,AE371=Clasificación!$C$11),Clasificación!$C$11,"Por clasificar")))</f>
        <v>Pública</v>
      </c>
      <c r="AK371" s="37" t="str">
        <f>IF(OR(AF371=Clasificación!$B$15,AF371=Clasificación!$B$16),Clasificación!$C$15,IF(AF371=Clasificación!$B$17,Clasificación!$C$17,"Por clasificar"))</f>
        <v>No Crítica</v>
      </c>
      <c r="AL371" s="37" t="str">
        <f>IF(OR(AG371=Clasificación!$B$22,AG371=Clasificación!$B$23),Clasificación!$C$22,IF(AG371=Clasificación!$B$24,Clasificación!$C$24,"Por clasificar"))</f>
        <v>Crítica</v>
      </c>
    </row>
    <row r="372" spans="1:38" ht="78.75" x14ac:dyDescent="0.2">
      <c r="A372" s="113"/>
      <c r="B372" s="34">
        <v>364</v>
      </c>
      <c r="C372" s="34" t="s">
        <v>346</v>
      </c>
      <c r="D372" s="34" t="s">
        <v>1148</v>
      </c>
      <c r="E372" s="34" t="s">
        <v>1462</v>
      </c>
      <c r="F372" s="44" t="str">
        <f>+VLOOKUP(G372,Inventario!B366:$D$10000,2,FALSE)</f>
        <v>AC364</v>
      </c>
      <c r="G372" s="35" t="s">
        <v>2081</v>
      </c>
      <c r="H372" s="45" t="str">
        <f>+VLOOKUP(G372,Inventario!B366:$E$10000,3,FALSE)</f>
        <v>Relaciones, escritos o mensajes de datos que son indispensables para efectuar los registros contables de las transacciones y operaciones que realicen las entidades contables públicas, las cuales pertenecen a la serie documental conciliaciones y a la subserie conciliaciones externas, cuyo valor documental es de carácter administrativo y contable.</v>
      </c>
      <c r="I372" s="35"/>
      <c r="J372" s="34" t="s">
        <v>1218</v>
      </c>
      <c r="K372" s="34" t="s">
        <v>2506</v>
      </c>
      <c r="L372" s="45" t="str">
        <f>+VLOOKUP(G372,Inventario!B366:$E$10000,4,FALSE)</f>
        <v>Datos/información</v>
      </c>
      <c r="M372" s="44" t="s">
        <v>97</v>
      </c>
      <c r="N372" s="46"/>
      <c r="O372" s="34" t="s">
        <v>97</v>
      </c>
      <c r="P372" s="34" t="s">
        <v>97</v>
      </c>
      <c r="Q372" s="34" t="s">
        <v>96</v>
      </c>
      <c r="R372" s="34" t="s">
        <v>97</v>
      </c>
      <c r="S372" s="34" t="s">
        <v>81</v>
      </c>
      <c r="T372" s="46"/>
      <c r="U372" s="34" t="s">
        <v>349</v>
      </c>
      <c r="V372" s="34" t="s">
        <v>2312</v>
      </c>
      <c r="W372" s="34" t="s">
        <v>83</v>
      </c>
      <c r="X372" s="31"/>
      <c r="Y372" s="34" t="s">
        <v>1215</v>
      </c>
      <c r="Z372" s="34" t="s">
        <v>1220</v>
      </c>
      <c r="AA372" s="34" t="s">
        <v>289</v>
      </c>
      <c r="AB372" s="34" t="s">
        <v>1620</v>
      </c>
      <c r="AC372" s="34" t="s">
        <v>85</v>
      </c>
      <c r="AD372" s="31"/>
      <c r="AE372" s="47" t="s">
        <v>24</v>
      </c>
      <c r="AF372" s="47" t="s">
        <v>24</v>
      </c>
      <c r="AG372" s="47" t="s">
        <v>25</v>
      </c>
      <c r="AH372" s="48" t="str">
        <f t="shared" si="8"/>
        <v>No Crítico</v>
      </c>
      <c r="AI372" s="46"/>
      <c r="AJ372" s="37" t="str">
        <f>IF(AE372=Clasificación!$B$9,Clasificación!$C$9,IF(AE372=Clasificación!$B$10,Clasificación!$C$10,IF(OR(AE372=Clasificación!$B$11,AE372=Clasificación!$C$11),Clasificación!$C$11,"Por clasificar")))</f>
        <v>Pública</v>
      </c>
      <c r="AK372" s="37" t="str">
        <f>IF(OR(AF372=Clasificación!$B$15,AF372=Clasificación!$B$16),Clasificación!$C$15,IF(AF372=Clasificación!$B$17,Clasificación!$C$17,"Por clasificar"))</f>
        <v>No Crítica</v>
      </c>
      <c r="AL372" s="37" t="str">
        <f>IF(OR(AG372=Clasificación!$B$22,AG372=Clasificación!$B$23),Clasificación!$C$22,IF(AG372=Clasificación!$B$24,Clasificación!$C$24,"Por clasificar"))</f>
        <v>Crítica</v>
      </c>
    </row>
    <row r="373" spans="1:38" ht="78.75" x14ac:dyDescent="0.2">
      <c r="A373" s="113"/>
      <c r="B373" s="34">
        <v>365</v>
      </c>
      <c r="C373" s="34" t="s">
        <v>346</v>
      </c>
      <c r="D373" s="34" t="s">
        <v>1148</v>
      </c>
      <c r="E373" s="34" t="s">
        <v>1462</v>
      </c>
      <c r="F373" s="44" t="str">
        <f>+VLOOKUP(G373,Inventario!B367:$D$10000,2,FALSE)</f>
        <v>AC365</v>
      </c>
      <c r="G373" s="35" t="s">
        <v>2082</v>
      </c>
      <c r="H373" s="45" t="str">
        <f>+VLOOKUP(G373,Inventario!B367:$E$10000,3,FALSE)</f>
        <v>Documento donde se deja constancia  la verificación, consistencia y confiabilidad de las cifras contenidas en los estados contables generados mensualmente, el cual pertenece a la serie documental estados financieros e informes contables y a la subserie estados financieros, cuyo valor documental es de carácter administrativo, legal, contable y fiscal.</v>
      </c>
      <c r="I373" s="35"/>
      <c r="J373" s="34" t="s">
        <v>2314</v>
      </c>
      <c r="K373" s="34" t="s">
        <v>2520</v>
      </c>
      <c r="L373" s="45" t="str">
        <f>+VLOOKUP(G373,Inventario!B367:$E$10000,4,FALSE)</f>
        <v>Datos/información</v>
      </c>
      <c r="M373" s="44" t="s">
        <v>97</v>
      </c>
      <c r="N373" s="46"/>
      <c r="O373" s="34" t="s">
        <v>97</v>
      </c>
      <c r="P373" s="34" t="s">
        <v>97</v>
      </c>
      <c r="Q373" s="34" t="s">
        <v>96</v>
      </c>
      <c r="R373" s="34" t="s">
        <v>97</v>
      </c>
      <c r="S373" s="34" t="s">
        <v>81</v>
      </c>
      <c r="T373" s="46"/>
      <c r="U373" s="34" t="s">
        <v>349</v>
      </c>
      <c r="V373" s="34" t="s">
        <v>2312</v>
      </c>
      <c r="W373" s="34" t="s">
        <v>83</v>
      </c>
      <c r="X373" s="31"/>
      <c r="Y373" s="34" t="s">
        <v>1215</v>
      </c>
      <c r="Z373" s="34" t="s">
        <v>1220</v>
      </c>
      <c r="AA373" s="34" t="s">
        <v>289</v>
      </c>
      <c r="AB373" s="34" t="s">
        <v>1620</v>
      </c>
      <c r="AC373" s="34" t="s">
        <v>85</v>
      </c>
      <c r="AD373" s="31"/>
      <c r="AE373" s="47" t="s">
        <v>24</v>
      </c>
      <c r="AF373" s="47" t="s">
        <v>24</v>
      </c>
      <c r="AG373" s="47" t="s">
        <v>25</v>
      </c>
      <c r="AH373" s="48" t="str">
        <f t="shared" si="8"/>
        <v>No Crítico</v>
      </c>
      <c r="AI373" s="46"/>
      <c r="AJ373" s="37" t="str">
        <f>IF(AE373=Clasificación!$B$9,Clasificación!$C$9,IF(AE373=Clasificación!$B$10,Clasificación!$C$10,IF(OR(AE373=Clasificación!$B$11,AE373=Clasificación!$C$11),Clasificación!$C$11,"Por clasificar")))</f>
        <v>Pública</v>
      </c>
      <c r="AK373" s="37" t="str">
        <f>IF(OR(AF373=Clasificación!$B$15,AF373=Clasificación!$B$16),Clasificación!$C$15,IF(AF373=Clasificación!$B$17,Clasificación!$C$17,"Por clasificar"))</f>
        <v>No Crítica</v>
      </c>
      <c r="AL373" s="37" t="str">
        <f>IF(OR(AG373=Clasificación!$B$22,AG373=Clasificación!$B$23),Clasificación!$C$22,IF(AG373=Clasificación!$B$24,Clasificación!$C$24,"Por clasificar"))</f>
        <v>Crítica</v>
      </c>
    </row>
    <row r="374" spans="1:38" ht="101.25" x14ac:dyDescent="0.2">
      <c r="A374" s="113"/>
      <c r="B374" s="34">
        <v>366</v>
      </c>
      <c r="C374" s="34" t="s">
        <v>346</v>
      </c>
      <c r="D374" s="34" t="s">
        <v>1148</v>
      </c>
      <c r="E374" s="34" t="s">
        <v>1462</v>
      </c>
      <c r="F374" s="44" t="str">
        <f>+VLOOKUP(G374,Inventario!B368:$D$10000,2,FALSE)</f>
        <v>AC366</v>
      </c>
      <c r="G374" s="35" t="s">
        <v>2083</v>
      </c>
      <c r="H374" s="45" t="str">
        <f>+VLOOKUP(G374,Inventario!B368:$E$10000,3,FALSE)</f>
        <v>Documento que presenta las partidas de ingresos, gastos y costos de la entidad, con base en el flujo de ingresos generados y consumidos durante el periodo, el cual pertenece a la serie documental estados financieros e informes contables y a la subserie estados financieros, cuyo valor documental es de carácter administrativo, legal, contable y fiscal.</v>
      </c>
      <c r="I374" s="35"/>
      <c r="J374" s="34" t="s">
        <v>2314</v>
      </c>
      <c r="K374" s="34" t="s">
        <v>2520</v>
      </c>
      <c r="L374" s="45" t="str">
        <f>+VLOOKUP(G374,Inventario!B368:$E$10000,4,FALSE)</f>
        <v>Datos/información</v>
      </c>
      <c r="M374" s="44" t="s">
        <v>96</v>
      </c>
      <c r="N374" s="46"/>
      <c r="O374" s="34" t="s">
        <v>97</v>
      </c>
      <c r="P374" s="34" t="s">
        <v>96</v>
      </c>
      <c r="Q374" s="34" t="s">
        <v>96</v>
      </c>
      <c r="R374" s="34" t="s">
        <v>96</v>
      </c>
      <c r="S374" s="34" t="s">
        <v>81</v>
      </c>
      <c r="T374" s="46"/>
      <c r="U374" s="34" t="s">
        <v>349</v>
      </c>
      <c r="V374" s="34" t="s">
        <v>1224</v>
      </c>
      <c r="W374" s="34" t="s">
        <v>83</v>
      </c>
      <c r="X374" s="31"/>
      <c r="Y374" s="34" t="s">
        <v>1215</v>
      </c>
      <c r="Z374" s="34" t="s">
        <v>1220</v>
      </c>
      <c r="AA374" s="34" t="s">
        <v>1281</v>
      </c>
      <c r="AB374" s="34" t="s">
        <v>1621</v>
      </c>
      <c r="AC374" s="34" t="s">
        <v>85</v>
      </c>
      <c r="AD374" s="31"/>
      <c r="AE374" s="47" t="s">
        <v>24</v>
      </c>
      <c r="AF374" s="47" t="s">
        <v>25</v>
      </c>
      <c r="AG374" s="47" t="s">
        <v>25</v>
      </c>
      <c r="AH374" s="48" t="str">
        <f t="shared" si="8"/>
        <v>No Crítico</v>
      </c>
      <c r="AI374" s="46"/>
      <c r="AJ374" s="37" t="str">
        <f>IF(AE374=Clasificación!$B$9,Clasificación!$C$9,IF(AE374=Clasificación!$B$10,Clasificación!$C$10,IF(OR(AE374=Clasificación!$B$11,AE374=Clasificación!$C$11),Clasificación!$C$11,"Por clasificar")))</f>
        <v>Pública</v>
      </c>
      <c r="AK374" s="37" t="str">
        <f>IF(OR(AF374=Clasificación!$B$15,AF374=Clasificación!$B$16),Clasificación!$C$15,IF(AF374=Clasificación!$B$17,Clasificación!$C$17,"Por clasificar"))</f>
        <v>Crítica</v>
      </c>
      <c r="AL374" s="37" t="str">
        <f>IF(OR(AG374=Clasificación!$B$22,AG374=Clasificación!$B$23),Clasificación!$C$22,IF(AG374=Clasificación!$B$24,Clasificación!$C$24,"Por clasificar"))</f>
        <v>Crítica</v>
      </c>
    </row>
    <row r="375" spans="1:38" ht="101.25" x14ac:dyDescent="0.2">
      <c r="A375" s="113"/>
      <c r="B375" s="34">
        <v>367</v>
      </c>
      <c r="C375" s="34" t="s">
        <v>346</v>
      </c>
      <c r="D375" s="34" t="s">
        <v>1148</v>
      </c>
      <c r="E375" s="34" t="s">
        <v>1462</v>
      </c>
      <c r="F375" s="44" t="str">
        <f>+VLOOKUP(G375,Inventario!B369:$D$10000,2,FALSE)</f>
        <v>AC367</v>
      </c>
      <c r="G375" s="35" t="s">
        <v>2084</v>
      </c>
      <c r="H375" s="45" t="str">
        <f>+VLOOKUP(G375,Inventario!B369:$E$10000,3,FALSE)</f>
        <v>Documento que presenta las variaciones de las partidas del patrimonio en forma detallada, clasificada y comparativa entre un periodo y otro , el cual pertenece a la serie documental estados financieros e informes contables y a la subserie estados financieros, cuyo valor documental es de carácter administrativo, legal, contable y fiscal.</v>
      </c>
      <c r="I375" s="35"/>
      <c r="J375" s="34" t="s">
        <v>2314</v>
      </c>
      <c r="K375" s="34" t="s">
        <v>2520</v>
      </c>
      <c r="L375" s="45" t="str">
        <f>+VLOOKUP(G375,Inventario!B369:$E$10000,4,FALSE)</f>
        <v>Datos/información</v>
      </c>
      <c r="M375" s="44" t="s">
        <v>96</v>
      </c>
      <c r="N375" s="46"/>
      <c r="O375" s="34" t="s">
        <v>97</v>
      </c>
      <c r="P375" s="34" t="s">
        <v>96</v>
      </c>
      <c r="Q375" s="34" t="s">
        <v>96</v>
      </c>
      <c r="R375" s="34" t="s">
        <v>96</v>
      </c>
      <c r="S375" s="34" t="s">
        <v>81</v>
      </c>
      <c r="T375" s="46"/>
      <c r="U375" s="34" t="s">
        <v>349</v>
      </c>
      <c r="V375" s="34" t="s">
        <v>1224</v>
      </c>
      <c r="W375" s="34" t="s">
        <v>83</v>
      </c>
      <c r="X375" s="31"/>
      <c r="Y375" s="34" t="s">
        <v>1215</v>
      </c>
      <c r="Z375" s="34" t="s">
        <v>1220</v>
      </c>
      <c r="AA375" s="34" t="s">
        <v>1281</v>
      </c>
      <c r="AB375" s="34" t="s">
        <v>1621</v>
      </c>
      <c r="AC375" s="34" t="s">
        <v>85</v>
      </c>
      <c r="AD375" s="31"/>
      <c r="AE375" s="47" t="s">
        <v>24</v>
      </c>
      <c r="AF375" s="47" t="s">
        <v>25</v>
      </c>
      <c r="AG375" s="47" t="s">
        <v>25</v>
      </c>
      <c r="AH375" s="48" t="str">
        <f t="shared" si="8"/>
        <v>No Crítico</v>
      </c>
      <c r="AI375" s="46"/>
      <c r="AJ375" s="37" t="str">
        <f>IF(AE375=Clasificación!$B$9,Clasificación!$C$9,IF(AE375=Clasificación!$B$10,Clasificación!$C$10,IF(OR(AE375=Clasificación!$B$11,AE375=Clasificación!$C$11),Clasificación!$C$11,"Por clasificar")))</f>
        <v>Pública</v>
      </c>
      <c r="AK375" s="37" t="str">
        <f>IF(OR(AF375=Clasificación!$B$15,AF375=Clasificación!$B$16),Clasificación!$C$15,IF(AF375=Clasificación!$B$17,Clasificación!$C$17,"Por clasificar"))</f>
        <v>Crítica</v>
      </c>
      <c r="AL375" s="37" t="str">
        <f>IF(OR(AG375=Clasificación!$B$22,AG375=Clasificación!$B$23),Clasificación!$C$22,IF(AG375=Clasificación!$B$24,Clasificación!$C$24,"Por clasificar"))</f>
        <v>Crítica</v>
      </c>
    </row>
    <row r="376" spans="1:38" ht="101.25" x14ac:dyDescent="0.2">
      <c r="A376" s="113"/>
      <c r="B376" s="34">
        <v>368</v>
      </c>
      <c r="C376" s="34" t="s">
        <v>346</v>
      </c>
      <c r="D376" s="34" t="s">
        <v>1148</v>
      </c>
      <c r="E376" s="34" t="s">
        <v>1462</v>
      </c>
      <c r="F376" s="44" t="str">
        <f>+VLOOKUP(G376,Inventario!B370:$D$10000,2,FALSE)</f>
        <v>AC368</v>
      </c>
      <c r="G376" s="35" t="s">
        <v>2085</v>
      </c>
      <c r="H376" s="45" t="str">
        <f>+VLOOKUP(G376,Inventario!B370:$E$10000,3,FALSE)</f>
        <v>Estado contable que presenta en forma clasificada, resumida y consistente, la situación financiera de la entidad a una fecha determinada y revela la totalidad de sus bienes, derechos y obligaciones, y la situación del patrimonio, el cual pertenece a la serie documental estados financieros e informes contables y a la subserie estados financieros, cuyo valor documental es de carácter administrativo, legal, contable y fiscal.</v>
      </c>
      <c r="I376" s="35"/>
      <c r="J376" s="34" t="s">
        <v>2314</v>
      </c>
      <c r="K376" s="34" t="s">
        <v>2520</v>
      </c>
      <c r="L376" s="45" t="str">
        <f>+VLOOKUP(G376,Inventario!B370:$E$10000,4,FALSE)</f>
        <v>Datos/información</v>
      </c>
      <c r="M376" s="44" t="s">
        <v>96</v>
      </c>
      <c r="N376" s="46"/>
      <c r="O376" s="34" t="s">
        <v>97</v>
      </c>
      <c r="P376" s="34" t="s">
        <v>96</v>
      </c>
      <c r="Q376" s="34" t="s">
        <v>96</v>
      </c>
      <c r="R376" s="34" t="s">
        <v>96</v>
      </c>
      <c r="S376" s="34" t="s">
        <v>81</v>
      </c>
      <c r="T376" s="46"/>
      <c r="U376" s="34" t="s">
        <v>349</v>
      </c>
      <c r="V376" s="34" t="s">
        <v>1224</v>
      </c>
      <c r="W376" s="34" t="s">
        <v>83</v>
      </c>
      <c r="X376" s="31"/>
      <c r="Y376" s="34" t="s">
        <v>1215</v>
      </c>
      <c r="Z376" s="34" t="s">
        <v>1220</v>
      </c>
      <c r="AA376" s="34" t="s">
        <v>1281</v>
      </c>
      <c r="AB376" s="34" t="s">
        <v>1621</v>
      </c>
      <c r="AC376" s="34" t="s">
        <v>85</v>
      </c>
      <c r="AD376" s="31"/>
      <c r="AE376" s="47" t="s">
        <v>24</v>
      </c>
      <c r="AF376" s="47" t="s">
        <v>25</v>
      </c>
      <c r="AG376" s="47" t="s">
        <v>25</v>
      </c>
      <c r="AH376" s="48" t="str">
        <f t="shared" si="8"/>
        <v>No Crítico</v>
      </c>
      <c r="AI376" s="46"/>
      <c r="AJ376" s="37" t="str">
        <f>IF(AE376=Clasificación!$B$9,Clasificación!$C$9,IF(AE376=Clasificación!$B$10,Clasificación!$C$10,IF(OR(AE376=Clasificación!$B$11,AE376=Clasificación!$C$11),Clasificación!$C$11,"Por clasificar")))</f>
        <v>Pública</v>
      </c>
      <c r="AK376" s="37" t="str">
        <f>IF(OR(AF376=Clasificación!$B$15,AF376=Clasificación!$B$16),Clasificación!$C$15,IF(AF376=Clasificación!$B$17,Clasificación!$C$17,"Por clasificar"))</f>
        <v>Crítica</v>
      </c>
      <c r="AL376" s="37" t="str">
        <f>IF(OR(AG376=Clasificación!$B$22,AG376=Clasificación!$B$23),Clasificación!$C$22,IF(AG376=Clasificación!$B$24,Clasificación!$C$24,"Por clasificar"))</f>
        <v>Crítica</v>
      </c>
    </row>
    <row r="377" spans="1:38" ht="101.25" x14ac:dyDescent="0.2">
      <c r="A377" s="113"/>
      <c r="B377" s="34">
        <v>369</v>
      </c>
      <c r="C377" s="34" t="s">
        <v>346</v>
      </c>
      <c r="D377" s="34" t="s">
        <v>1148</v>
      </c>
      <c r="E377" s="34" t="s">
        <v>1459</v>
      </c>
      <c r="F377" s="44" t="str">
        <f>+VLOOKUP(G377,Inventario!B371:$D$10000,2,FALSE)</f>
        <v>AC369</v>
      </c>
      <c r="G377" s="35" t="s">
        <v>1164</v>
      </c>
      <c r="H377" s="45" t="str">
        <f>+VLOOKUP(G377,Inventario!B371:$E$10000,3,FALSE)</f>
        <v>Clasificación y registro de las cifras de las tablas dinámicas y del informe de nómina consolidado, generadas sobre los rubros presupuestales del Distrito Capital, frente a los rubros establecidos en el formato de las Operaciones Efectivas de Caja “OEC”, la cual pertenece a la serie documental estados financieros e informes contables y a la subserie informes de operaciones efectivas de caja, cuyo valor documental es de carácter administrativo y contable.</v>
      </c>
      <c r="I377" s="35" t="s">
        <v>1501</v>
      </c>
      <c r="J377" s="34" t="s">
        <v>2314</v>
      </c>
      <c r="K377" s="34" t="s">
        <v>2510</v>
      </c>
      <c r="L377" s="45" t="str">
        <f>+VLOOKUP(G377,Inventario!B371:$E$10000,4,FALSE)</f>
        <v>Datos/información</v>
      </c>
      <c r="M377" s="44" t="s">
        <v>96</v>
      </c>
      <c r="N377" s="46"/>
      <c r="O377" s="34" t="s">
        <v>97</v>
      </c>
      <c r="P377" s="34" t="s">
        <v>97</v>
      </c>
      <c r="Q377" s="34" t="s">
        <v>96</v>
      </c>
      <c r="R377" s="34" t="s">
        <v>97</v>
      </c>
      <c r="S377" s="34" t="s">
        <v>81</v>
      </c>
      <c r="T377" s="46"/>
      <c r="U377" s="34" t="s">
        <v>349</v>
      </c>
      <c r="V377" s="34" t="s">
        <v>1225</v>
      </c>
      <c r="W377" s="34" t="s">
        <v>83</v>
      </c>
      <c r="X377" s="31"/>
      <c r="Y377" s="34" t="s">
        <v>1215</v>
      </c>
      <c r="Z377" s="34" t="s">
        <v>1220</v>
      </c>
      <c r="AA377" s="34" t="s">
        <v>1282</v>
      </c>
      <c r="AB377" s="34" t="s">
        <v>1603</v>
      </c>
      <c r="AC377" s="34" t="s">
        <v>85</v>
      </c>
      <c r="AD377" s="31"/>
      <c r="AE377" s="47" t="s">
        <v>24</v>
      </c>
      <c r="AF377" s="47" t="s">
        <v>24</v>
      </c>
      <c r="AG377" s="47" t="s">
        <v>25</v>
      </c>
      <c r="AH377" s="48" t="str">
        <f t="shared" si="8"/>
        <v>No Crítico</v>
      </c>
      <c r="AI377" s="46"/>
      <c r="AJ377" s="37" t="str">
        <f>IF(AE377=Clasificación!$B$9,Clasificación!$C$9,IF(AE377=Clasificación!$B$10,Clasificación!$C$10,IF(OR(AE377=Clasificación!$B$11,AE377=Clasificación!$C$11),Clasificación!$C$11,"Por clasificar")))</f>
        <v>Pública</v>
      </c>
      <c r="AK377" s="37" t="str">
        <f>IF(OR(AF377=Clasificación!$B$15,AF377=Clasificación!$B$16),Clasificación!$C$15,IF(AF377=Clasificación!$B$17,Clasificación!$C$17,"Por clasificar"))</f>
        <v>No Crítica</v>
      </c>
      <c r="AL377" s="37" t="str">
        <f>IF(OR(AG377=Clasificación!$B$22,AG377=Clasificación!$B$23),Clasificación!$C$22,IF(AG377=Clasificación!$B$24,Clasificación!$C$24,"Por clasificar"))</f>
        <v>Crítica</v>
      </c>
    </row>
    <row r="378" spans="1:38" ht="78.75" x14ac:dyDescent="0.2">
      <c r="A378" s="113"/>
      <c r="B378" s="34">
        <v>370</v>
      </c>
      <c r="C378" s="34" t="s">
        <v>346</v>
      </c>
      <c r="D378" s="34" t="s">
        <v>1148</v>
      </c>
      <c r="E378" s="34" t="s">
        <v>1459</v>
      </c>
      <c r="F378" s="44" t="str">
        <f>+VLOOKUP(G378,Inventario!B372:$D$10000,2,FALSE)</f>
        <v>AC370</v>
      </c>
      <c r="G378" s="35" t="s">
        <v>1166</v>
      </c>
      <c r="H378" s="45" t="str">
        <f>+VLOOKUP(G378,Inventario!B372:$E$10000,3,FALSE)</f>
        <v>Registro de los movimientos de efectivo, ingresos y pagos, efectuados durante un período determinado de tiempo, el cual pertenece a la serie documental estados financieros e informes contables y a la subserie informes de operaciones efectivas de caja, cuyo valor documental es de carácter administrativo, legal, contable y fiscal.</v>
      </c>
      <c r="I378" s="35" t="s">
        <v>1502</v>
      </c>
      <c r="J378" s="34" t="s">
        <v>2314</v>
      </c>
      <c r="K378" s="34" t="s">
        <v>2510</v>
      </c>
      <c r="L378" s="45" t="str">
        <f>+VLOOKUP(G378,Inventario!B372:$E$10000,4,FALSE)</f>
        <v>Datos/información</v>
      </c>
      <c r="M378" s="44" t="s">
        <v>96</v>
      </c>
      <c r="N378" s="46"/>
      <c r="O378" s="34" t="s">
        <v>97</v>
      </c>
      <c r="P378" s="34" t="s">
        <v>97</v>
      </c>
      <c r="Q378" s="34" t="s">
        <v>96</v>
      </c>
      <c r="R378" s="34" t="s">
        <v>97</v>
      </c>
      <c r="S378" s="34" t="s">
        <v>81</v>
      </c>
      <c r="T378" s="46"/>
      <c r="U378" s="34" t="s">
        <v>349</v>
      </c>
      <c r="V378" s="34" t="s">
        <v>1226</v>
      </c>
      <c r="W378" s="34" t="s">
        <v>83</v>
      </c>
      <c r="X378" s="31"/>
      <c r="Y378" s="34" t="s">
        <v>1215</v>
      </c>
      <c r="Z378" s="34" t="s">
        <v>1220</v>
      </c>
      <c r="AA378" s="34" t="s">
        <v>529</v>
      </c>
      <c r="AB378" s="34" t="s">
        <v>1603</v>
      </c>
      <c r="AC378" s="34" t="s">
        <v>85</v>
      </c>
      <c r="AD378" s="31"/>
      <c r="AE378" s="47" t="s">
        <v>24</v>
      </c>
      <c r="AF378" s="47" t="s">
        <v>24</v>
      </c>
      <c r="AG378" s="47" t="s">
        <v>25</v>
      </c>
      <c r="AH378" s="48" t="str">
        <f t="shared" si="8"/>
        <v>No Crítico</v>
      </c>
      <c r="AI378" s="46"/>
      <c r="AJ378" s="37" t="str">
        <f>IF(AE378=Clasificación!$B$9,Clasificación!$C$9,IF(AE378=Clasificación!$B$10,Clasificación!$C$10,IF(OR(AE378=Clasificación!$B$11,AE378=Clasificación!$C$11),Clasificación!$C$11,"Por clasificar")))</f>
        <v>Pública</v>
      </c>
      <c r="AK378" s="37" t="str">
        <f>IF(OR(AF378=Clasificación!$B$15,AF378=Clasificación!$B$16),Clasificación!$C$15,IF(AF378=Clasificación!$B$17,Clasificación!$C$17,"Por clasificar"))</f>
        <v>No Crítica</v>
      </c>
      <c r="AL378" s="37" t="str">
        <f>IF(OR(AG378=Clasificación!$B$22,AG378=Clasificación!$B$23),Clasificación!$C$22,IF(AG378=Clasificación!$B$24,Clasificación!$C$24,"Por clasificar"))</f>
        <v>Crítica</v>
      </c>
    </row>
    <row r="379" spans="1:38" ht="67.5" x14ac:dyDescent="0.2">
      <c r="A379" s="113"/>
      <c r="B379" s="34">
        <v>371</v>
      </c>
      <c r="C379" s="34" t="s">
        <v>346</v>
      </c>
      <c r="D379" s="34" t="s">
        <v>1148</v>
      </c>
      <c r="E379" s="34" t="s">
        <v>1459</v>
      </c>
      <c r="F379" s="44" t="str">
        <f>+VLOOKUP(G379,Inventario!B373:$D$10000,2,FALSE)</f>
        <v>AC371</v>
      </c>
      <c r="G379" s="35" t="s">
        <v>1168</v>
      </c>
      <c r="H379" s="45" t="str">
        <f>+VLOOKUP(G379,Inventario!B373:$E$10000,3,FALSE)</f>
        <v>Planilla que la Tesorería Distrital asigna a cada una de las entidades de la Administración Central, la cual pertenece a la serie documental estados financieros e informes contables y a la subserie informes de operaciones efectivas de caja, cuyo valor documental es de carácter administrativo y contable.</v>
      </c>
      <c r="I379" s="35" t="s">
        <v>1503</v>
      </c>
      <c r="J379" s="34" t="s">
        <v>2314</v>
      </c>
      <c r="K379" s="34" t="s">
        <v>2510</v>
      </c>
      <c r="L379" s="45" t="str">
        <f>+VLOOKUP(G379,Inventario!B373:$E$10000,4,FALSE)</f>
        <v>Datos/información</v>
      </c>
      <c r="M379" s="44" t="s">
        <v>96</v>
      </c>
      <c r="N379" s="46"/>
      <c r="O379" s="34" t="s">
        <v>97</v>
      </c>
      <c r="P379" s="34" t="s">
        <v>97</v>
      </c>
      <c r="Q379" s="34" t="s">
        <v>96</v>
      </c>
      <c r="R379" s="34" t="s">
        <v>97</v>
      </c>
      <c r="S379" s="34" t="s">
        <v>81</v>
      </c>
      <c r="T379" s="46"/>
      <c r="U379" s="34" t="s">
        <v>349</v>
      </c>
      <c r="V379" s="34" t="s">
        <v>1227</v>
      </c>
      <c r="W379" s="34" t="s">
        <v>83</v>
      </c>
      <c r="X379" s="31"/>
      <c r="Y379" s="34" t="s">
        <v>1215</v>
      </c>
      <c r="Z379" s="34" t="s">
        <v>1220</v>
      </c>
      <c r="AA379" s="34" t="s">
        <v>529</v>
      </c>
      <c r="AB379" s="34" t="s">
        <v>1603</v>
      </c>
      <c r="AC379" s="34" t="s">
        <v>85</v>
      </c>
      <c r="AD379" s="31"/>
      <c r="AE379" s="47" t="s">
        <v>24</v>
      </c>
      <c r="AF379" s="47" t="s">
        <v>24</v>
      </c>
      <c r="AG379" s="47" t="s">
        <v>25</v>
      </c>
      <c r="AH379" s="48" t="str">
        <f t="shared" si="8"/>
        <v>No Crítico</v>
      </c>
      <c r="AI379" s="46"/>
      <c r="AJ379" s="37" t="str">
        <f>IF(AE379=Clasificación!$B$9,Clasificación!$C$9,IF(AE379=Clasificación!$B$10,Clasificación!$C$10,IF(OR(AE379=Clasificación!$B$11,AE379=Clasificación!$C$11),Clasificación!$C$11,"Por clasificar")))</f>
        <v>Pública</v>
      </c>
      <c r="AK379" s="37" t="str">
        <f>IF(OR(AF379=Clasificación!$B$15,AF379=Clasificación!$B$16),Clasificación!$C$15,IF(AF379=Clasificación!$B$17,Clasificación!$C$17,"Por clasificar"))</f>
        <v>No Crítica</v>
      </c>
      <c r="AL379" s="37" t="str">
        <f>IF(OR(AG379=Clasificación!$B$22,AG379=Clasificación!$B$23),Clasificación!$C$22,IF(AG379=Clasificación!$B$24,Clasificación!$C$24,"Por clasificar"))</f>
        <v>Crítica</v>
      </c>
    </row>
    <row r="380" spans="1:38" ht="78.75" x14ac:dyDescent="0.2">
      <c r="A380" s="113"/>
      <c r="B380" s="34">
        <v>372</v>
      </c>
      <c r="C380" s="34" t="s">
        <v>346</v>
      </c>
      <c r="D380" s="34" t="s">
        <v>1148</v>
      </c>
      <c r="E380" s="34" t="s">
        <v>1459</v>
      </c>
      <c r="F380" s="44" t="str">
        <f>+VLOOKUP(G380,Inventario!B374:$D$10000,2,FALSE)</f>
        <v>AC372</v>
      </c>
      <c r="G380" s="35" t="s">
        <v>1170</v>
      </c>
      <c r="H380" s="45" t="str">
        <f>+VLOOKUP(G380,Inventario!B374:$E$10000,3,FALSE)</f>
        <v>Resultado de tabular un número determinado de variables, que permite conocer el resumen total de los movimientos de pago, por rubros de funcionamiento e inversión, el cual pertenece a la serie documental estados financieros e informes contables y a la subserie informes de operaciones efectivas de caja, cuyo valor documental es de carácter administrativo y contable.</v>
      </c>
      <c r="I380" s="35"/>
      <c r="J380" s="34" t="s">
        <v>2314</v>
      </c>
      <c r="K380" s="34" t="s">
        <v>2510</v>
      </c>
      <c r="L380" s="45" t="str">
        <f>+VLOOKUP(G380,Inventario!B374:$E$10000,4,FALSE)</f>
        <v>Datos/información</v>
      </c>
      <c r="M380" s="44" t="s">
        <v>97</v>
      </c>
      <c r="N380" s="46"/>
      <c r="O380" s="34" t="s">
        <v>97</v>
      </c>
      <c r="P380" s="34" t="s">
        <v>96</v>
      </c>
      <c r="Q380" s="34" t="s">
        <v>96</v>
      </c>
      <c r="R380" s="34" t="s">
        <v>97</v>
      </c>
      <c r="S380" s="34" t="s">
        <v>81</v>
      </c>
      <c r="T380" s="46"/>
      <c r="U380" s="34" t="s">
        <v>349</v>
      </c>
      <c r="V380" s="34" t="s">
        <v>1219</v>
      </c>
      <c r="W380" s="34" t="s">
        <v>83</v>
      </c>
      <c r="X380" s="31"/>
      <c r="Y380" s="34" t="s">
        <v>1215</v>
      </c>
      <c r="Z380" s="34" t="s">
        <v>1220</v>
      </c>
      <c r="AA380" s="34" t="s">
        <v>529</v>
      </c>
      <c r="AB380" s="34" t="s">
        <v>1603</v>
      </c>
      <c r="AC380" s="34" t="s">
        <v>85</v>
      </c>
      <c r="AD380" s="31"/>
      <c r="AE380" s="47" t="s">
        <v>24</v>
      </c>
      <c r="AF380" s="47" t="s">
        <v>25</v>
      </c>
      <c r="AG380" s="47" t="s">
        <v>25</v>
      </c>
      <c r="AH380" s="48" t="str">
        <f t="shared" si="8"/>
        <v>No Crítico</v>
      </c>
      <c r="AI380" s="46"/>
      <c r="AJ380" s="37" t="str">
        <f>IF(AE380=Clasificación!$B$9,Clasificación!$C$9,IF(AE380=Clasificación!$B$10,Clasificación!$C$10,IF(OR(AE380=Clasificación!$B$11,AE380=Clasificación!$C$11),Clasificación!$C$11,"Por clasificar")))</f>
        <v>Pública</v>
      </c>
      <c r="AK380" s="37" t="str">
        <f>IF(OR(AF380=Clasificación!$B$15,AF380=Clasificación!$B$16),Clasificación!$C$15,IF(AF380=Clasificación!$B$17,Clasificación!$C$17,"Por clasificar"))</f>
        <v>Crítica</v>
      </c>
      <c r="AL380" s="37" t="str">
        <f>IF(OR(AG380=Clasificación!$B$22,AG380=Clasificación!$B$23),Clasificación!$C$22,IF(AG380=Clasificación!$B$24,Clasificación!$C$24,"Por clasificar"))</f>
        <v>Crítica</v>
      </c>
    </row>
    <row r="381" spans="1:38" ht="67.5" x14ac:dyDescent="0.2">
      <c r="A381" s="113"/>
      <c r="B381" s="34">
        <v>373</v>
      </c>
      <c r="C381" s="34" t="s">
        <v>346</v>
      </c>
      <c r="D381" s="34" t="s">
        <v>1148</v>
      </c>
      <c r="E381" s="34" t="s">
        <v>1459</v>
      </c>
      <c r="F381" s="44" t="str">
        <f>+VLOOKUP(G381,Inventario!B375:$D$10000,2,FALSE)</f>
        <v>AC373</v>
      </c>
      <c r="G381" s="35" t="s">
        <v>1172</v>
      </c>
      <c r="H381" s="45" t="str">
        <f>+VLOOKUP(G381,Inventario!B375:$E$10000,3,FALSE)</f>
        <v>Registro de los documentos recibidos necesarios para las operaciones efectivas de caja, el cual pertenece a la serie documental estados financieros e informes contables y a la subserie informes de operaciones efectivas de caja, cuyo valor documental es de carácter administrativo y contable.</v>
      </c>
      <c r="I381" s="35"/>
      <c r="J381" s="34" t="s">
        <v>2314</v>
      </c>
      <c r="K381" s="34" t="s">
        <v>2510</v>
      </c>
      <c r="L381" s="45" t="str">
        <f>+VLOOKUP(G381,Inventario!B375:$E$10000,4,FALSE)</f>
        <v>Datos/información</v>
      </c>
      <c r="M381" s="44" t="s">
        <v>97</v>
      </c>
      <c r="N381" s="46"/>
      <c r="O381" s="34" t="s">
        <v>97</v>
      </c>
      <c r="P381" s="34" t="s">
        <v>97</v>
      </c>
      <c r="Q381" s="34" t="s">
        <v>96</v>
      </c>
      <c r="R381" s="34" t="s">
        <v>97</v>
      </c>
      <c r="S381" s="34" t="s">
        <v>81</v>
      </c>
      <c r="T381" s="46"/>
      <c r="U381" s="34" t="s">
        <v>349</v>
      </c>
      <c r="V381" s="34" t="s">
        <v>1219</v>
      </c>
      <c r="W381" s="34" t="s">
        <v>83</v>
      </c>
      <c r="X381" s="31"/>
      <c r="Y381" s="34" t="s">
        <v>1215</v>
      </c>
      <c r="Z381" s="34" t="s">
        <v>1220</v>
      </c>
      <c r="AA381" s="34" t="s">
        <v>529</v>
      </c>
      <c r="AB381" s="34" t="s">
        <v>1603</v>
      </c>
      <c r="AC381" s="34" t="s">
        <v>85</v>
      </c>
      <c r="AD381" s="31"/>
      <c r="AE381" s="47" t="s">
        <v>24</v>
      </c>
      <c r="AF381" s="47" t="s">
        <v>24</v>
      </c>
      <c r="AG381" s="47" t="s">
        <v>25</v>
      </c>
      <c r="AH381" s="48" t="str">
        <f t="shared" si="8"/>
        <v>No Crítico</v>
      </c>
      <c r="AI381" s="46"/>
      <c r="AJ381" s="37" t="str">
        <f>IF(AE381=Clasificación!$B$9,Clasificación!$C$9,IF(AE381=Clasificación!$B$10,Clasificación!$C$10,IF(OR(AE381=Clasificación!$B$11,AE381=Clasificación!$C$11),Clasificación!$C$11,"Por clasificar")))</f>
        <v>Pública</v>
      </c>
      <c r="AK381" s="37" t="str">
        <f>IF(OR(AF381=Clasificación!$B$15,AF381=Clasificación!$B$16),Clasificación!$C$15,IF(AF381=Clasificación!$B$17,Clasificación!$C$17,"Por clasificar"))</f>
        <v>No Crítica</v>
      </c>
      <c r="AL381" s="37" t="str">
        <f>IF(OR(AG381=Clasificación!$B$22,AG381=Clasificación!$B$23),Clasificación!$C$22,IF(AG381=Clasificación!$B$24,Clasificación!$C$24,"Por clasificar"))</f>
        <v>Crítica</v>
      </c>
    </row>
    <row r="382" spans="1:38" ht="78.75" x14ac:dyDescent="0.2">
      <c r="A382" s="113"/>
      <c r="B382" s="34">
        <v>374</v>
      </c>
      <c r="C382" s="34" t="s">
        <v>346</v>
      </c>
      <c r="D382" s="34" t="s">
        <v>1148</v>
      </c>
      <c r="E382" s="34" t="s">
        <v>1459</v>
      </c>
      <c r="F382" s="44" t="str">
        <f>+VLOOKUP(G382,Inventario!B376:$D$10000,2,FALSE)</f>
        <v>AC374</v>
      </c>
      <c r="G382" s="35" t="s">
        <v>1174</v>
      </c>
      <c r="H382" s="45" t="str">
        <f>+VLOOKUP(G382,Inventario!B376:$E$10000,3,FALSE)</f>
        <v>Registro de los mensajes de datos enviados a los responsables del suministro de información necesaria para las operaciones efectivas de caja, el cual pertenece a la serie documental estados financieros e informes contables y a la subserie informes de operaciones efectivas de caja, cuyo valor documental es de carácter administrativo y contable.</v>
      </c>
      <c r="I382" s="35"/>
      <c r="J382" s="34" t="s">
        <v>2314</v>
      </c>
      <c r="K382" s="34" t="s">
        <v>2510</v>
      </c>
      <c r="L382" s="45" t="str">
        <f>+VLOOKUP(G382,Inventario!B376:$E$10000,4,FALSE)</f>
        <v>Datos/información</v>
      </c>
      <c r="M382" s="44" t="s">
        <v>96</v>
      </c>
      <c r="N382" s="46"/>
      <c r="O382" s="34" t="s">
        <v>97</v>
      </c>
      <c r="P382" s="34" t="s">
        <v>97</v>
      </c>
      <c r="Q382" s="34" t="s">
        <v>96</v>
      </c>
      <c r="R382" s="34" t="s">
        <v>97</v>
      </c>
      <c r="S382" s="34" t="s">
        <v>81</v>
      </c>
      <c r="T382" s="46"/>
      <c r="U382" s="34" t="s">
        <v>349</v>
      </c>
      <c r="V382" s="34" t="s">
        <v>1228</v>
      </c>
      <c r="W382" s="34" t="s">
        <v>83</v>
      </c>
      <c r="X382" s="31"/>
      <c r="Y382" s="34" t="s">
        <v>1215</v>
      </c>
      <c r="Z382" s="34" t="s">
        <v>1220</v>
      </c>
      <c r="AA382" s="34" t="s">
        <v>1283</v>
      </c>
      <c r="AB382" s="34" t="s">
        <v>1603</v>
      </c>
      <c r="AC382" s="34" t="s">
        <v>85</v>
      </c>
      <c r="AD382" s="31"/>
      <c r="AE382" s="47" t="s">
        <v>24</v>
      </c>
      <c r="AF382" s="47" t="s">
        <v>24</v>
      </c>
      <c r="AG382" s="47" t="s">
        <v>25</v>
      </c>
      <c r="AH382" s="48" t="str">
        <f t="shared" si="8"/>
        <v>No Crítico</v>
      </c>
      <c r="AI382" s="46"/>
      <c r="AJ382" s="37" t="str">
        <f>IF(AE382=Clasificación!$B$9,Clasificación!$C$9,IF(AE382=Clasificación!$B$10,Clasificación!$C$10,IF(OR(AE382=Clasificación!$B$11,AE382=Clasificación!$C$11),Clasificación!$C$11,"Por clasificar")))</f>
        <v>Pública</v>
      </c>
      <c r="AK382" s="37" t="str">
        <f>IF(OR(AF382=Clasificación!$B$15,AF382=Clasificación!$B$16),Clasificación!$C$15,IF(AF382=Clasificación!$B$17,Clasificación!$C$17,"Por clasificar"))</f>
        <v>No Crítica</v>
      </c>
      <c r="AL382" s="37" t="str">
        <f>IF(OR(AG382=Clasificación!$B$22,AG382=Clasificación!$B$23),Clasificación!$C$22,IF(AG382=Clasificación!$B$24,Clasificación!$C$24,"Por clasificar"))</f>
        <v>Crítica</v>
      </c>
    </row>
    <row r="383" spans="1:38" ht="90" x14ac:dyDescent="0.2">
      <c r="A383" s="113"/>
      <c r="B383" s="34">
        <v>375</v>
      </c>
      <c r="C383" s="34" t="s">
        <v>346</v>
      </c>
      <c r="D383" s="34" t="s">
        <v>1148</v>
      </c>
      <c r="E383" s="34" t="s">
        <v>1462</v>
      </c>
      <c r="F383" s="44" t="str">
        <f>+VLOOKUP(G383,Inventario!B377:$D$10000,2,FALSE)</f>
        <v>AC375</v>
      </c>
      <c r="G383" s="35" t="s">
        <v>1176</v>
      </c>
      <c r="H383" s="45" t="str">
        <f>+VLOOKUP(G383,Inventario!B377:$E$10000,3,FALSE)</f>
        <v>Relaciones, escritos o mensajes de datos que son indispensables para efectuar los registros contables de las transacciones y operaciones que realicen las entidades contables públicas, las cuales pertenecen a la serie documental estados financieros e informes contables y a la subserie informes por unidades de responsabilidad contable (SDH), cuyo valor documental es de carácter administrativo y contable.</v>
      </c>
      <c r="I383" s="35"/>
      <c r="J383" s="34" t="s">
        <v>2314</v>
      </c>
      <c r="K383" s="34" t="s">
        <v>2522</v>
      </c>
      <c r="L383" s="45" t="str">
        <f>+VLOOKUP(G383,Inventario!B377:$E$10000,4,FALSE)</f>
        <v>Datos/información</v>
      </c>
      <c r="M383" s="44" t="s">
        <v>97</v>
      </c>
      <c r="N383" s="46"/>
      <c r="O383" s="34" t="s">
        <v>97</v>
      </c>
      <c r="P383" s="34" t="s">
        <v>97</v>
      </c>
      <c r="Q383" s="34" t="s">
        <v>96</v>
      </c>
      <c r="R383" s="34" t="s">
        <v>97</v>
      </c>
      <c r="S383" s="34" t="s">
        <v>81</v>
      </c>
      <c r="T383" s="46"/>
      <c r="U383" s="34" t="s">
        <v>349</v>
      </c>
      <c r="V383" s="34" t="s">
        <v>2312</v>
      </c>
      <c r="W383" s="34" t="s">
        <v>83</v>
      </c>
      <c r="X383" s="31"/>
      <c r="Y383" s="34" t="s">
        <v>1215</v>
      </c>
      <c r="Z383" s="34" t="s">
        <v>1220</v>
      </c>
      <c r="AA383" s="34" t="s">
        <v>289</v>
      </c>
      <c r="AB383" s="34" t="s">
        <v>1620</v>
      </c>
      <c r="AC383" s="34" t="s">
        <v>85</v>
      </c>
      <c r="AD383" s="31"/>
      <c r="AE383" s="47" t="s">
        <v>24</v>
      </c>
      <c r="AF383" s="47" t="s">
        <v>24</v>
      </c>
      <c r="AG383" s="47" t="s">
        <v>25</v>
      </c>
      <c r="AH383" s="48" t="str">
        <f t="shared" si="8"/>
        <v>No Crítico</v>
      </c>
      <c r="AI383" s="46"/>
      <c r="AJ383" s="37" t="str">
        <f>IF(AE383=Clasificación!$B$9,Clasificación!$C$9,IF(AE383=Clasificación!$B$10,Clasificación!$C$10,IF(OR(AE383=Clasificación!$B$11,AE383=Clasificación!$C$11),Clasificación!$C$11,"Por clasificar")))</f>
        <v>Pública</v>
      </c>
      <c r="AK383" s="37" t="str">
        <f>IF(OR(AF383=Clasificación!$B$15,AF383=Clasificación!$B$16),Clasificación!$C$15,IF(AF383=Clasificación!$B$17,Clasificación!$C$17,"Por clasificar"))</f>
        <v>No Crítica</v>
      </c>
      <c r="AL383" s="37" t="str">
        <f>IF(OR(AG383=Clasificación!$B$22,AG383=Clasificación!$B$23),Clasificación!$C$22,IF(AG383=Clasificación!$B$24,Clasificación!$C$24,"Por clasificar"))</f>
        <v>Crítica</v>
      </c>
    </row>
    <row r="384" spans="1:38" ht="78.75" x14ac:dyDescent="0.2">
      <c r="A384" s="113"/>
      <c r="B384" s="34">
        <v>376</v>
      </c>
      <c r="C384" s="34" t="s">
        <v>346</v>
      </c>
      <c r="D384" s="34" t="s">
        <v>1148</v>
      </c>
      <c r="E384" s="34" t="s">
        <v>1462</v>
      </c>
      <c r="F384" s="44" t="str">
        <f>+VLOOKUP(G384,Inventario!B378:$D$10000,2,FALSE)</f>
        <v>AC376</v>
      </c>
      <c r="G384" s="35" t="s">
        <v>1178</v>
      </c>
      <c r="H384" s="45" t="str">
        <f>+VLOOKUP(G384,Inventario!B378:$E$10000,3,FALSE)</f>
        <v>Documento donde se deja constancia  la verificación, consistencia y confiabilidad de las cifras contenidas en los estados contables generados mensualmente, el cual pertenece a la serie documental estados financieros e informes contables y a la subserie informes por unidades de responsabilidad contable (SDH), cuyo valor documental es de carácter administrativo y contable.</v>
      </c>
      <c r="I384" s="35"/>
      <c r="J384" s="34" t="s">
        <v>2314</v>
      </c>
      <c r="K384" s="34" t="s">
        <v>2522</v>
      </c>
      <c r="L384" s="45" t="str">
        <f>+VLOOKUP(G384,Inventario!B378:$E$10000,4,FALSE)</f>
        <v>Datos/información</v>
      </c>
      <c r="M384" s="44" t="s">
        <v>97</v>
      </c>
      <c r="N384" s="46"/>
      <c r="O384" s="34" t="s">
        <v>97</v>
      </c>
      <c r="P384" s="34" t="s">
        <v>97</v>
      </c>
      <c r="Q384" s="34" t="s">
        <v>97</v>
      </c>
      <c r="R384" s="34" t="s">
        <v>97</v>
      </c>
      <c r="S384" s="34" t="s">
        <v>81</v>
      </c>
      <c r="T384" s="46"/>
      <c r="U384" s="34" t="s">
        <v>349</v>
      </c>
      <c r="V384" s="34" t="s">
        <v>2312</v>
      </c>
      <c r="W384" s="34" t="s">
        <v>83</v>
      </c>
      <c r="X384" s="31"/>
      <c r="Y384" s="34" t="s">
        <v>1215</v>
      </c>
      <c r="Z384" s="34" t="s">
        <v>1220</v>
      </c>
      <c r="AA384" s="34" t="s">
        <v>289</v>
      </c>
      <c r="AB384" s="34" t="s">
        <v>1620</v>
      </c>
      <c r="AC384" s="34" t="s">
        <v>85</v>
      </c>
      <c r="AD384" s="31"/>
      <c r="AE384" s="47" t="s">
        <v>24</v>
      </c>
      <c r="AF384" s="47" t="s">
        <v>24</v>
      </c>
      <c r="AG384" s="47" t="s">
        <v>24</v>
      </c>
      <c r="AH384" s="48" t="str">
        <f t="shared" si="8"/>
        <v>No Crítico</v>
      </c>
      <c r="AI384" s="46"/>
      <c r="AJ384" s="37" t="str">
        <f>IF(AE384=Clasificación!$B$9,Clasificación!$C$9,IF(AE384=Clasificación!$B$10,Clasificación!$C$10,IF(OR(AE384=Clasificación!$B$11,AE384=Clasificación!$C$11),Clasificación!$C$11,"Por clasificar")))</f>
        <v>Pública</v>
      </c>
      <c r="AK384" s="37" t="str">
        <f>IF(OR(AF384=Clasificación!$B$15,AF384=Clasificación!$B$16),Clasificación!$C$15,IF(AF384=Clasificación!$B$17,Clasificación!$C$17,"Por clasificar"))</f>
        <v>No Crítica</v>
      </c>
      <c r="AL384" s="37" t="str">
        <f>IF(OR(AG384=Clasificación!$B$22,AG384=Clasificación!$B$23),Clasificación!$C$22,IF(AG384=Clasificación!$B$24,Clasificación!$C$24,"Por clasificar"))</f>
        <v>No Crítica</v>
      </c>
    </row>
    <row r="385" spans="1:38" ht="78.75" x14ac:dyDescent="0.2">
      <c r="A385" s="113"/>
      <c r="B385" s="34">
        <v>377</v>
      </c>
      <c r="C385" s="34" t="s">
        <v>346</v>
      </c>
      <c r="D385" s="34" t="s">
        <v>1148</v>
      </c>
      <c r="E385" s="34" t="s">
        <v>1462</v>
      </c>
      <c r="F385" s="44" t="str">
        <f>+VLOOKUP(G385,Inventario!B379:$D$10000,2,FALSE)</f>
        <v>AC377</v>
      </c>
      <c r="G385" s="35" t="s">
        <v>1180</v>
      </c>
      <c r="H385" s="45" t="str">
        <f>+VLOOKUP(G385,Inventario!B379:$E$10000,3,FALSE)</f>
        <v>Formulario establecido por la Contaduría General de la Nación, para reportar la información contable, el cual pertenece a la subserie informes por unidades de responsabilidad contable (SDH), cuyo valor documental es de carácter administrativo y contable.</v>
      </c>
      <c r="I385" s="35"/>
      <c r="J385" s="34" t="s">
        <v>2314</v>
      </c>
      <c r="K385" s="34" t="s">
        <v>2522</v>
      </c>
      <c r="L385" s="45" t="str">
        <f>+VLOOKUP(G385,Inventario!B379:$E$10000,4,FALSE)</f>
        <v>Datos/información</v>
      </c>
      <c r="M385" s="44" t="s">
        <v>96</v>
      </c>
      <c r="N385" s="46"/>
      <c r="O385" s="34" t="s">
        <v>97</v>
      </c>
      <c r="P385" s="34" t="s">
        <v>97</v>
      </c>
      <c r="Q385" s="34" t="s">
        <v>96</v>
      </c>
      <c r="R385" s="34" t="s">
        <v>97</v>
      </c>
      <c r="S385" s="34" t="s">
        <v>81</v>
      </c>
      <c r="T385" s="46"/>
      <c r="U385" s="34" t="s">
        <v>349</v>
      </c>
      <c r="V385" s="34" t="s">
        <v>1229</v>
      </c>
      <c r="W385" s="34" t="s">
        <v>83</v>
      </c>
      <c r="X385" s="31"/>
      <c r="Y385" s="34" t="s">
        <v>1215</v>
      </c>
      <c r="Z385" s="34" t="s">
        <v>1220</v>
      </c>
      <c r="AA385" s="34" t="s">
        <v>1284</v>
      </c>
      <c r="AB385" s="34" t="s">
        <v>1620</v>
      </c>
      <c r="AC385" s="34" t="s">
        <v>85</v>
      </c>
      <c r="AD385" s="31"/>
      <c r="AE385" s="47" t="s">
        <v>24</v>
      </c>
      <c r="AF385" s="47" t="s">
        <v>24</v>
      </c>
      <c r="AG385" s="47" t="s">
        <v>25</v>
      </c>
      <c r="AH385" s="48" t="str">
        <f t="shared" si="8"/>
        <v>No Crítico</v>
      </c>
      <c r="AI385" s="46"/>
      <c r="AJ385" s="37" t="str">
        <f>IF(AE385=Clasificación!$B$9,Clasificación!$C$9,IF(AE385=Clasificación!$B$10,Clasificación!$C$10,IF(OR(AE385=Clasificación!$B$11,AE385=Clasificación!$C$11),Clasificación!$C$11,"Por clasificar")))</f>
        <v>Pública</v>
      </c>
      <c r="AK385" s="37" t="str">
        <f>IF(OR(AF385=Clasificación!$B$15,AF385=Clasificación!$B$16),Clasificación!$C$15,IF(AF385=Clasificación!$B$17,Clasificación!$C$17,"Por clasificar"))</f>
        <v>No Crítica</v>
      </c>
      <c r="AL385" s="37" t="str">
        <f>IF(OR(AG385=Clasificación!$B$22,AG385=Clasificación!$B$23),Clasificación!$C$22,IF(AG385=Clasificación!$B$24,Clasificación!$C$24,"Por clasificar"))</f>
        <v>Crítica</v>
      </c>
    </row>
    <row r="386" spans="1:38" ht="101.25" x14ac:dyDescent="0.2">
      <c r="A386" s="113"/>
      <c r="B386" s="34">
        <v>378</v>
      </c>
      <c r="C386" s="34" t="s">
        <v>346</v>
      </c>
      <c r="D386" s="34" t="s">
        <v>1148</v>
      </c>
      <c r="E386" s="34" t="s">
        <v>1462</v>
      </c>
      <c r="F386" s="44" t="str">
        <f>+VLOOKUP(G386,Inventario!B380:$D$10000,2,FALSE)</f>
        <v>AC378</v>
      </c>
      <c r="G386" s="35" t="s">
        <v>1182</v>
      </c>
      <c r="H386" s="45" t="str">
        <f>+VLOOKUP(G386,Inventario!B380:$E$10000,3,FALSE)</f>
        <v>Descripciones o desagregaciones de partidas de los estados financieros presentadas en forma sistemática, para tal efecto, referenciará cada partida incluida en los estados financieros con cualquier información relacionada en las notas, la cual pertenece a la serie documental estados financieros e informes contables y a la subserie informes por unidades de responsabilidad contable (SDH), cuyo valor documental es de carácter administrativo, legal, contable y fiscal.</v>
      </c>
      <c r="I386" s="35"/>
      <c r="J386" s="34" t="s">
        <v>2314</v>
      </c>
      <c r="K386" s="34" t="s">
        <v>2522</v>
      </c>
      <c r="L386" s="45" t="str">
        <f>+VLOOKUP(G386,Inventario!B380:$E$10000,4,FALSE)</f>
        <v>Datos/información</v>
      </c>
      <c r="M386" s="44" t="s">
        <v>96</v>
      </c>
      <c r="N386" s="46"/>
      <c r="O386" s="34" t="s">
        <v>97</v>
      </c>
      <c r="P386" s="34" t="s">
        <v>97</v>
      </c>
      <c r="Q386" s="34" t="s">
        <v>96</v>
      </c>
      <c r="R386" s="34" t="s">
        <v>97</v>
      </c>
      <c r="S386" s="34" t="s">
        <v>81</v>
      </c>
      <c r="T386" s="46"/>
      <c r="U386" s="34" t="s">
        <v>349</v>
      </c>
      <c r="V386" s="34" t="s">
        <v>1227</v>
      </c>
      <c r="W386" s="34" t="s">
        <v>83</v>
      </c>
      <c r="X386" s="31"/>
      <c r="Y386" s="34" t="s">
        <v>1215</v>
      </c>
      <c r="Z386" s="34" t="s">
        <v>1220</v>
      </c>
      <c r="AA386" s="34" t="s">
        <v>309</v>
      </c>
      <c r="AB386" s="34" t="s">
        <v>1620</v>
      </c>
      <c r="AC386" s="34" t="s">
        <v>85</v>
      </c>
      <c r="AD386" s="31"/>
      <c r="AE386" s="47" t="s">
        <v>24</v>
      </c>
      <c r="AF386" s="47" t="s">
        <v>24</v>
      </c>
      <c r="AG386" s="47" t="s">
        <v>25</v>
      </c>
      <c r="AH386" s="48" t="str">
        <f t="shared" si="8"/>
        <v>No Crítico</v>
      </c>
      <c r="AI386" s="46"/>
      <c r="AJ386" s="37" t="str">
        <f>IF(AE386=Clasificación!$B$9,Clasificación!$C$9,IF(AE386=Clasificación!$B$10,Clasificación!$C$10,IF(OR(AE386=Clasificación!$B$11,AE386=Clasificación!$C$11),Clasificación!$C$11,"Por clasificar")))</f>
        <v>Pública</v>
      </c>
      <c r="AK386" s="37" t="str">
        <f>IF(OR(AF386=Clasificación!$B$15,AF386=Clasificación!$B$16),Clasificación!$C$15,IF(AF386=Clasificación!$B$17,Clasificación!$C$17,"Por clasificar"))</f>
        <v>No Crítica</v>
      </c>
      <c r="AL386" s="37" t="str">
        <f>IF(OR(AG386=Clasificación!$B$22,AG386=Clasificación!$B$23),Clasificación!$C$22,IF(AG386=Clasificación!$B$24,Clasificación!$C$24,"Por clasificar"))</f>
        <v>Crítica</v>
      </c>
    </row>
    <row r="387" spans="1:38" ht="78.75" x14ac:dyDescent="0.2">
      <c r="A387" s="113"/>
      <c r="B387" s="34">
        <v>379</v>
      </c>
      <c r="C387" s="34" t="s">
        <v>346</v>
      </c>
      <c r="D387" s="34" t="s">
        <v>1148</v>
      </c>
      <c r="E387" s="34" t="s">
        <v>1462</v>
      </c>
      <c r="F387" s="44" t="str">
        <f>+VLOOKUP(G387,Inventario!B381:$D$10000,2,FALSE)</f>
        <v>AC379</v>
      </c>
      <c r="G387" s="35" t="s">
        <v>1184</v>
      </c>
      <c r="H387" s="45" t="str">
        <f>+VLOOKUP(G387,Inventario!B381:$E$10000,3,FALSE)</f>
        <v>Formato por medio del cual se controla y deja evidencia de la información procesada y consultada por interface o recibida por correo electrónico o personal, el cual pertenece a la serie documental estados financieros e informes contables y a la subserie informes por unidades de responsabilidad contable (SDH), cuyo valor documental es de carácter administrativo y contable.</v>
      </c>
      <c r="I387" s="35" t="s">
        <v>1504</v>
      </c>
      <c r="J387" s="34" t="s">
        <v>2314</v>
      </c>
      <c r="K387" s="34" t="s">
        <v>2522</v>
      </c>
      <c r="L387" s="45" t="str">
        <f>+VLOOKUP(G387,Inventario!B381:$E$10000,4,FALSE)</f>
        <v>Datos/información</v>
      </c>
      <c r="M387" s="44" t="s">
        <v>97</v>
      </c>
      <c r="N387" s="46"/>
      <c r="O387" s="34" t="s">
        <v>97</v>
      </c>
      <c r="P387" s="34" t="s">
        <v>96</v>
      </c>
      <c r="Q387" s="34" t="s">
        <v>96</v>
      </c>
      <c r="R387" s="34" t="s">
        <v>97</v>
      </c>
      <c r="S387" s="34" t="s">
        <v>81</v>
      </c>
      <c r="T387" s="46"/>
      <c r="U387" s="34" t="s">
        <v>349</v>
      </c>
      <c r="V387" s="34" t="s">
        <v>1219</v>
      </c>
      <c r="W387" s="34" t="s">
        <v>83</v>
      </c>
      <c r="X387" s="31"/>
      <c r="Y387" s="34" t="s">
        <v>1215</v>
      </c>
      <c r="Z387" s="34" t="s">
        <v>1220</v>
      </c>
      <c r="AA387" s="34" t="s">
        <v>529</v>
      </c>
      <c r="AB387" s="34" t="s">
        <v>1620</v>
      </c>
      <c r="AC387" s="34" t="s">
        <v>85</v>
      </c>
      <c r="AD387" s="31"/>
      <c r="AE387" s="47" t="s">
        <v>24</v>
      </c>
      <c r="AF387" s="47" t="s">
        <v>25</v>
      </c>
      <c r="AG387" s="47" t="s">
        <v>25</v>
      </c>
      <c r="AH387" s="48" t="str">
        <f t="shared" si="8"/>
        <v>No Crítico</v>
      </c>
      <c r="AI387" s="46"/>
      <c r="AJ387" s="37" t="str">
        <f>IF(AE387=Clasificación!$B$9,Clasificación!$C$9,IF(AE387=Clasificación!$B$10,Clasificación!$C$10,IF(OR(AE387=Clasificación!$B$11,AE387=Clasificación!$C$11),Clasificación!$C$11,"Por clasificar")))</f>
        <v>Pública</v>
      </c>
      <c r="AK387" s="37" t="str">
        <f>IF(OR(AF387=Clasificación!$B$15,AF387=Clasificación!$B$16),Clasificación!$C$15,IF(AF387=Clasificación!$B$17,Clasificación!$C$17,"Por clasificar"))</f>
        <v>Crítica</v>
      </c>
      <c r="AL387" s="37" t="str">
        <f>IF(OR(AG387=Clasificación!$B$22,AG387=Clasificación!$B$23),Clasificación!$C$22,IF(AG387=Clasificación!$B$24,Clasificación!$C$24,"Por clasificar"))</f>
        <v>Crítica</v>
      </c>
    </row>
    <row r="388" spans="1:38" ht="67.5" x14ac:dyDescent="0.2">
      <c r="A388" s="113"/>
      <c r="B388" s="34">
        <v>380</v>
      </c>
      <c r="C388" s="34" t="s">
        <v>346</v>
      </c>
      <c r="D388" s="34" t="s">
        <v>1148</v>
      </c>
      <c r="E388" s="34" t="s">
        <v>2312</v>
      </c>
      <c r="F388" s="44" t="str">
        <f>+VLOOKUP(G388,Inventario!B382:$D$10000,2,FALSE)</f>
        <v>AC380</v>
      </c>
      <c r="G388" s="35" t="s">
        <v>2086</v>
      </c>
      <c r="H388" s="45" t="str">
        <f>+VLOOKUP(G388,Inventario!B382:$E$10000,3,FALSE)</f>
        <v>Documento que consolida  la gestión de la dependencia periódicamente, el cual pertenece a la serie informes y a la subserie informes de gestión, cuyo valor documental es de carácter administrativo.</v>
      </c>
      <c r="I388" s="35"/>
      <c r="J388" s="34" t="s">
        <v>86</v>
      </c>
      <c r="K388" s="34" t="s">
        <v>2327</v>
      </c>
      <c r="L388" s="45" t="str">
        <f>+VLOOKUP(G388,Inventario!B382:$E$10000,4,FALSE)</f>
        <v>Datos/información</v>
      </c>
      <c r="M388" s="44" t="s">
        <v>96</v>
      </c>
      <c r="N388" s="46"/>
      <c r="O388" s="34" t="s">
        <v>97</v>
      </c>
      <c r="P388" s="34" t="s">
        <v>96</v>
      </c>
      <c r="Q388" s="34" t="s">
        <v>97</v>
      </c>
      <c r="R388" s="34" t="s">
        <v>97</v>
      </c>
      <c r="S388" s="34" t="s">
        <v>81</v>
      </c>
      <c r="T388" s="46"/>
      <c r="U388" s="34" t="s">
        <v>2332</v>
      </c>
      <c r="V388" s="34" t="s">
        <v>1230</v>
      </c>
      <c r="W388" s="34" t="s">
        <v>83</v>
      </c>
      <c r="X388" s="31"/>
      <c r="Y388" s="34" t="s">
        <v>1215</v>
      </c>
      <c r="Z388" s="34" t="s">
        <v>1220</v>
      </c>
      <c r="AA388" s="34" t="s">
        <v>297</v>
      </c>
      <c r="AB388" s="34" t="s">
        <v>1620</v>
      </c>
      <c r="AC388" s="34" t="s">
        <v>85</v>
      </c>
      <c r="AD388" s="31"/>
      <c r="AE388" s="47" t="s">
        <v>24</v>
      </c>
      <c r="AF388" s="47" t="s">
        <v>25</v>
      </c>
      <c r="AG388" s="47" t="s">
        <v>24</v>
      </c>
      <c r="AH388" s="48" t="str">
        <f t="shared" si="8"/>
        <v>No Crítico</v>
      </c>
      <c r="AI388" s="46"/>
      <c r="AJ388" s="37" t="str">
        <f>IF(AE388=Clasificación!$B$9,Clasificación!$C$9,IF(AE388=Clasificación!$B$10,Clasificación!$C$10,IF(OR(AE388=Clasificación!$B$11,AE388=Clasificación!$C$11),Clasificación!$C$11,"Por clasificar")))</f>
        <v>Pública</v>
      </c>
      <c r="AK388" s="37" t="str">
        <f>IF(OR(AF388=Clasificación!$B$15,AF388=Clasificación!$B$16),Clasificación!$C$15,IF(AF388=Clasificación!$B$17,Clasificación!$C$17,"Por clasificar"))</f>
        <v>Crítica</v>
      </c>
      <c r="AL388" s="37" t="str">
        <f>IF(OR(AG388=Clasificación!$B$22,AG388=Clasificación!$B$23),Clasificación!$C$22,IF(AG388=Clasificación!$B$24,Clasificación!$C$24,"Por clasificar"))</f>
        <v>No Crítica</v>
      </c>
    </row>
    <row r="389" spans="1:38" ht="67.5" x14ac:dyDescent="0.2">
      <c r="A389" s="113"/>
      <c r="B389" s="34">
        <v>381</v>
      </c>
      <c r="C389" s="34" t="s">
        <v>346</v>
      </c>
      <c r="D389" s="34" t="s">
        <v>1148</v>
      </c>
      <c r="E389" s="34" t="s">
        <v>1462</v>
      </c>
      <c r="F389" s="44" t="str">
        <f>+VLOOKUP(G389,Inventario!B383:$D$10000,2,FALSE)</f>
        <v>AC381</v>
      </c>
      <c r="G389" s="35" t="s">
        <v>1187</v>
      </c>
      <c r="H389" s="45" t="str">
        <f>+VLOOKUP(G389,Inventario!B383:$E$10000,3,FALSE)</f>
        <v>Documento que contienen los registros contables indispensables para el control detallado de las transacciones y operaciones de la entidad, el cual pertenece a la serie libros contables y a la subserie libros auxiliares, cuyo valor documental es de carácter administrativo y contable.</v>
      </c>
      <c r="I389" s="35"/>
      <c r="J389" s="34" t="s">
        <v>2497</v>
      </c>
      <c r="K389" s="34" t="s">
        <v>2533</v>
      </c>
      <c r="L389" s="45" t="str">
        <f>+VLOOKUP(G389,Inventario!B383:$E$10000,4,FALSE)</f>
        <v>Datos/información</v>
      </c>
      <c r="M389" s="44" t="s">
        <v>97</v>
      </c>
      <c r="N389" s="46"/>
      <c r="O389" s="34" t="s">
        <v>97</v>
      </c>
      <c r="P389" s="34" t="s">
        <v>97</v>
      </c>
      <c r="Q389" s="34" t="s">
        <v>96</v>
      </c>
      <c r="R389" s="34" t="s">
        <v>97</v>
      </c>
      <c r="S389" s="34" t="s">
        <v>81</v>
      </c>
      <c r="T389" s="46"/>
      <c r="U389" s="34" t="s">
        <v>349</v>
      </c>
      <c r="V389" s="34" t="s">
        <v>1231</v>
      </c>
      <c r="W389" s="34" t="s">
        <v>83</v>
      </c>
      <c r="X389" s="31"/>
      <c r="Y389" s="34" t="s">
        <v>1215</v>
      </c>
      <c r="Z389" s="34" t="s">
        <v>1220</v>
      </c>
      <c r="AA389" s="34" t="s">
        <v>1277</v>
      </c>
      <c r="AB389" s="34" t="s">
        <v>1620</v>
      </c>
      <c r="AC389" s="34" t="s">
        <v>85</v>
      </c>
      <c r="AD389" s="31"/>
      <c r="AE389" s="47" t="s">
        <v>24</v>
      </c>
      <c r="AF389" s="47" t="s">
        <v>24</v>
      </c>
      <c r="AG389" s="47" t="s">
        <v>25</v>
      </c>
      <c r="AH389" s="48" t="str">
        <f t="shared" si="8"/>
        <v>No Crítico</v>
      </c>
      <c r="AI389" s="46"/>
      <c r="AJ389" s="37" t="str">
        <f>IF(AE389=Clasificación!$B$9,Clasificación!$C$9,IF(AE389=Clasificación!$B$10,Clasificación!$C$10,IF(OR(AE389=Clasificación!$B$11,AE389=Clasificación!$C$11),Clasificación!$C$11,"Por clasificar")))</f>
        <v>Pública</v>
      </c>
      <c r="AK389" s="37" t="str">
        <f>IF(OR(AF389=Clasificación!$B$15,AF389=Clasificación!$B$16),Clasificación!$C$15,IF(AF389=Clasificación!$B$17,Clasificación!$C$17,"Por clasificar"))</f>
        <v>No Crítica</v>
      </c>
      <c r="AL389" s="37" t="str">
        <f>IF(OR(AG389=Clasificación!$B$22,AG389=Clasificación!$B$23),Clasificación!$C$22,IF(AG389=Clasificación!$B$24,Clasificación!$C$24,"Por clasificar"))</f>
        <v>Crítica</v>
      </c>
    </row>
    <row r="390" spans="1:38" ht="112.5" x14ac:dyDescent="0.2">
      <c r="A390" s="113"/>
      <c r="B390" s="34">
        <v>382</v>
      </c>
      <c r="C390" s="34" t="s">
        <v>346</v>
      </c>
      <c r="D390" s="34" t="s">
        <v>1148</v>
      </c>
      <c r="E390" s="34" t="s">
        <v>1462</v>
      </c>
      <c r="F390" s="44" t="str">
        <f>+VLOOKUP(G390,Inventario!B384:$D$10000,2,FALSE)</f>
        <v>AC382</v>
      </c>
      <c r="G390" s="35" t="s">
        <v>1189</v>
      </c>
      <c r="H390" s="45" t="str">
        <f>+VLOOKUP(G390,Inventario!B384:$E$10000,3,FALSE)</f>
        <v>Documento que contiene los saldos de las cuentas del mes anterior, clasificados de manera nominativa según la estructura del Catálogo General de Cuentas; las sumas de los movimientos débitos y créditos de cada una de las cuentas del respectivo mes que han sido tomadas del Libro Diario y el saldo final del mismo mes, este se genera de acuerdo con la funcionabilidad del sistema, el cual pertenece a la serie libros contables y a la subserie libro mayor y balance, cuyo valor documental es de carácter administrativo, legal,  contable y fiscal.</v>
      </c>
      <c r="I390" s="35"/>
      <c r="J390" s="34" t="s">
        <v>2497</v>
      </c>
      <c r="K390" s="34" t="s">
        <v>2532</v>
      </c>
      <c r="L390" s="45" t="str">
        <f>+VLOOKUP(G390,Inventario!B384:$E$10000,4,FALSE)</f>
        <v>Datos/información</v>
      </c>
      <c r="M390" s="44" t="s">
        <v>97</v>
      </c>
      <c r="N390" s="46"/>
      <c r="O390" s="34" t="s">
        <v>97</v>
      </c>
      <c r="P390" s="34" t="s">
        <v>97</v>
      </c>
      <c r="Q390" s="34" t="s">
        <v>96</v>
      </c>
      <c r="R390" s="34" t="s">
        <v>96</v>
      </c>
      <c r="S390" s="34" t="s">
        <v>81</v>
      </c>
      <c r="T390" s="46"/>
      <c r="U390" s="34" t="s">
        <v>349</v>
      </c>
      <c r="V390" s="34" t="s">
        <v>1231</v>
      </c>
      <c r="W390" s="34" t="s">
        <v>83</v>
      </c>
      <c r="X390" s="31"/>
      <c r="Y390" s="34" t="s">
        <v>1215</v>
      </c>
      <c r="Z390" s="34" t="s">
        <v>1220</v>
      </c>
      <c r="AA390" s="34" t="s">
        <v>1277</v>
      </c>
      <c r="AB390" s="34" t="s">
        <v>1620</v>
      </c>
      <c r="AC390" s="34" t="s">
        <v>85</v>
      </c>
      <c r="AD390" s="31"/>
      <c r="AE390" s="47" t="s">
        <v>24</v>
      </c>
      <c r="AF390" s="47" t="s">
        <v>24</v>
      </c>
      <c r="AG390" s="47" t="s">
        <v>26</v>
      </c>
      <c r="AH390" s="48" t="str">
        <f t="shared" si="8"/>
        <v>Crítico</v>
      </c>
      <c r="AI390" s="46"/>
      <c r="AJ390" s="37" t="str">
        <f>IF(AE390=Clasificación!$B$9,Clasificación!$C$9,IF(AE390=Clasificación!$B$10,Clasificación!$C$10,IF(OR(AE390=Clasificación!$B$11,AE390=Clasificación!$C$11),Clasificación!$C$11,"Por clasificar")))</f>
        <v>Pública</v>
      </c>
      <c r="AK390" s="37" t="str">
        <f>IF(OR(AF390=Clasificación!$B$15,AF390=Clasificación!$B$16),Clasificación!$C$15,IF(AF390=Clasificación!$B$17,Clasificación!$C$17,"Por clasificar"))</f>
        <v>No Crítica</v>
      </c>
      <c r="AL390" s="37" t="str">
        <f>IF(OR(AG390=Clasificación!$B$22,AG390=Clasificación!$B$23),Clasificación!$C$22,IF(AG390=Clasificación!$B$24,Clasificación!$C$24,"Por clasificar"))</f>
        <v>Crítica</v>
      </c>
    </row>
    <row r="391" spans="1:38" ht="101.25" x14ac:dyDescent="0.2">
      <c r="A391" s="113"/>
      <c r="B391" s="34">
        <v>383</v>
      </c>
      <c r="C391" s="34" t="s">
        <v>346</v>
      </c>
      <c r="D391" s="34" t="s">
        <v>1148</v>
      </c>
      <c r="E391" s="34" t="s">
        <v>1462</v>
      </c>
      <c r="F391" s="44" t="str">
        <f>+VLOOKUP(G391,Inventario!B385:$D$10000,2,FALSE)</f>
        <v>AC383</v>
      </c>
      <c r="G391" s="35" t="s">
        <v>1190</v>
      </c>
      <c r="H391" s="45" t="str">
        <f>+VLOOKUP(G391,Inventario!B385:$E$10000,3,FALSE)</f>
        <v>Documento que contiene el detalle mensual de los movimientos débito y crédito de las cuentas, el registro cronológico y preciso de las operaciones diarias efectuadas, con base en los comprobantes de contabilidad, este se genera de acuerdo con la funcionabilidad del sistema, el cual pertenece a la serie libros contables y a la subserie libro diario, cuyo valor documental es de carácter administrativo, legal, contable y fiscal.</v>
      </c>
      <c r="I391" s="35"/>
      <c r="J391" s="34" t="s">
        <v>2497</v>
      </c>
      <c r="K391" s="34" t="s">
        <v>2531</v>
      </c>
      <c r="L391" s="45" t="str">
        <f>+VLOOKUP(G391,Inventario!B385:$E$10000,4,FALSE)</f>
        <v>Datos/información</v>
      </c>
      <c r="M391" s="44" t="s">
        <v>97</v>
      </c>
      <c r="N391" s="46"/>
      <c r="O391" s="34" t="s">
        <v>97</v>
      </c>
      <c r="P391" s="34" t="s">
        <v>97</v>
      </c>
      <c r="Q391" s="34" t="s">
        <v>96</v>
      </c>
      <c r="R391" s="34" t="s">
        <v>96</v>
      </c>
      <c r="S391" s="34" t="s">
        <v>81</v>
      </c>
      <c r="T391" s="46"/>
      <c r="U391" s="34" t="s">
        <v>349</v>
      </c>
      <c r="V391" s="34" t="s">
        <v>1231</v>
      </c>
      <c r="W391" s="34" t="s">
        <v>83</v>
      </c>
      <c r="X391" s="31"/>
      <c r="Y391" s="34" t="s">
        <v>1215</v>
      </c>
      <c r="Z391" s="34" t="s">
        <v>1220</v>
      </c>
      <c r="AA391" s="34" t="s">
        <v>1277</v>
      </c>
      <c r="AB391" s="34" t="s">
        <v>1620</v>
      </c>
      <c r="AC391" s="34" t="s">
        <v>85</v>
      </c>
      <c r="AD391" s="31"/>
      <c r="AE391" s="47" t="s">
        <v>24</v>
      </c>
      <c r="AF391" s="47" t="s">
        <v>24</v>
      </c>
      <c r="AG391" s="47" t="s">
        <v>26</v>
      </c>
      <c r="AH391" s="48" t="str">
        <f t="shared" si="8"/>
        <v>Crítico</v>
      </c>
      <c r="AI391" s="46"/>
      <c r="AJ391" s="37" t="str">
        <f>IF(AE391=Clasificación!$B$9,Clasificación!$C$9,IF(AE391=Clasificación!$B$10,Clasificación!$C$10,IF(OR(AE391=Clasificación!$B$11,AE391=Clasificación!$C$11),Clasificación!$C$11,"Por clasificar")))</f>
        <v>Pública</v>
      </c>
      <c r="AK391" s="37" t="str">
        <f>IF(OR(AF391=Clasificación!$B$15,AF391=Clasificación!$B$16),Clasificación!$C$15,IF(AF391=Clasificación!$B$17,Clasificación!$C$17,"Por clasificar"))</f>
        <v>No Crítica</v>
      </c>
      <c r="AL391" s="37" t="str">
        <f>IF(OR(AG391=Clasificación!$B$22,AG391=Clasificación!$B$23),Clasificación!$C$22,IF(AG391=Clasificación!$B$24,Clasificación!$C$24,"Por clasificar"))</f>
        <v>Crítica</v>
      </c>
    </row>
    <row r="392" spans="1:38" ht="101.25" x14ac:dyDescent="0.2">
      <c r="A392" s="113"/>
      <c r="B392" s="34">
        <v>384</v>
      </c>
      <c r="C392" s="34" t="s">
        <v>346</v>
      </c>
      <c r="D392" s="34" t="s">
        <v>1148</v>
      </c>
      <c r="E392" s="34" t="s">
        <v>1462</v>
      </c>
      <c r="F392" s="44" t="str">
        <f>+VLOOKUP(G392,Inventario!B386:$D$10000,2,FALSE)</f>
        <v>AC384</v>
      </c>
      <c r="G392" s="35" t="s">
        <v>1192</v>
      </c>
      <c r="H392" s="45" t="str">
        <f>+VLOOKUP(G392,Inventario!B386:$E$10000,3,FALSE)</f>
        <v>Documento que contiene las recomendaciones sobre políticas, estrategias y procedimientos contables , en especial los relacionados con la depuración de valores no identificados en los informes contables, el cual pertenece a la serie sostenibilidad del sistema contable, cuyo valor documental es de carácter administrativo, legal, contable y fiscal.</v>
      </c>
      <c r="I392" s="35"/>
      <c r="J392" s="34" t="s">
        <v>2501</v>
      </c>
      <c r="K392" s="34" t="s">
        <v>2312</v>
      </c>
      <c r="L392" s="45" t="str">
        <f>+VLOOKUP(G392,Inventario!B386:$E$10000,4,FALSE)</f>
        <v>Datos/información</v>
      </c>
      <c r="M392" s="44" t="s">
        <v>96</v>
      </c>
      <c r="N392" s="46"/>
      <c r="O392" s="34" t="s">
        <v>97</v>
      </c>
      <c r="P392" s="34" t="s">
        <v>96</v>
      </c>
      <c r="Q392" s="34" t="s">
        <v>96</v>
      </c>
      <c r="R392" s="34" t="s">
        <v>96</v>
      </c>
      <c r="S392" s="34" t="s">
        <v>81</v>
      </c>
      <c r="T392" s="46"/>
      <c r="U392" s="34" t="s">
        <v>349</v>
      </c>
      <c r="V392" s="34" t="s">
        <v>1232</v>
      </c>
      <c r="W392" s="34" t="s">
        <v>83</v>
      </c>
      <c r="X392" s="31"/>
      <c r="Y392" s="34" t="s">
        <v>1215</v>
      </c>
      <c r="Z392" s="34" t="s">
        <v>1220</v>
      </c>
      <c r="AA392" s="34" t="s">
        <v>1285</v>
      </c>
      <c r="AB392" s="34" t="s">
        <v>1620</v>
      </c>
      <c r="AC392" s="34" t="s">
        <v>85</v>
      </c>
      <c r="AD392" s="31"/>
      <c r="AE392" s="47" t="s">
        <v>24</v>
      </c>
      <c r="AF392" s="47" t="s">
        <v>25</v>
      </c>
      <c r="AG392" s="47" t="s">
        <v>26</v>
      </c>
      <c r="AH392" s="48" t="str">
        <f t="shared" si="8"/>
        <v>Crítico</v>
      </c>
      <c r="AI392" s="46"/>
      <c r="AJ392" s="37" t="str">
        <f>IF(AE392=Clasificación!$B$9,Clasificación!$C$9,IF(AE392=Clasificación!$B$10,Clasificación!$C$10,IF(OR(AE392=Clasificación!$B$11,AE392=Clasificación!$C$11),Clasificación!$C$11,"Por clasificar")))</f>
        <v>Pública</v>
      </c>
      <c r="AK392" s="37" t="str">
        <f>IF(OR(AF392=Clasificación!$B$15,AF392=Clasificación!$B$16),Clasificación!$C$15,IF(AF392=Clasificación!$B$17,Clasificación!$C$17,"Por clasificar"))</f>
        <v>Crítica</v>
      </c>
      <c r="AL392" s="37" t="str">
        <f>IF(OR(AG392=Clasificación!$B$22,AG392=Clasificación!$B$23),Clasificación!$C$22,IF(AG392=Clasificación!$B$24,Clasificación!$C$24,"Por clasificar"))</f>
        <v>Crítica</v>
      </c>
    </row>
    <row r="393" spans="1:38" ht="101.25" x14ac:dyDescent="0.2">
      <c r="A393" s="113"/>
      <c r="B393" s="34">
        <v>385</v>
      </c>
      <c r="C393" s="34" t="s">
        <v>346</v>
      </c>
      <c r="D393" s="34" t="s">
        <v>1148</v>
      </c>
      <c r="E393" s="34" t="s">
        <v>1462</v>
      </c>
      <c r="F393" s="44" t="str">
        <f>+VLOOKUP(G393,Inventario!B387:$D$10000,2,FALSE)</f>
        <v>AC385</v>
      </c>
      <c r="G393" s="35" t="s">
        <v>1194</v>
      </c>
      <c r="H393" s="45" t="str">
        <f>+VLOOKUP(G393,Inventario!B387:$E$10000,3,FALSE)</f>
        <v>Documento que contiene las actividades necesarias que deben ejecutar las áreas responsables de las operaciones financieras, económicas, sociales y ambientales, para garantizar la sostenibilidad de la información contable, con el fin de lograr la razonabilidad, confiabilidad y verificabilidad de los Estados Contables, el cual pertenece a la serie sostenibilidad del sistema contable, cuyo valor documental es de carácter administrativo, legal, contable y fiscal.</v>
      </c>
      <c r="I393" s="35"/>
      <c r="J393" s="34" t="s">
        <v>2501</v>
      </c>
      <c r="K393" s="34" t="s">
        <v>2312</v>
      </c>
      <c r="L393" s="45" t="str">
        <f>+VLOOKUP(G393,Inventario!B387:$E$10000,4,FALSE)</f>
        <v>Datos/información</v>
      </c>
      <c r="M393" s="44" t="s">
        <v>96</v>
      </c>
      <c r="N393" s="46"/>
      <c r="O393" s="34" t="s">
        <v>97</v>
      </c>
      <c r="P393" s="34" t="s">
        <v>96</v>
      </c>
      <c r="Q393" s="34" t="s">
        <v>96</v>
      </c>
      <c r="R393" s="34" t="s">
        <v>96</v>
      </c>
      <c r="S393" s="34" t="s">
        <v>81</v>
      </c>
      <c r="T393" s="46"/>
      <c r="U393" s="34" t="s">
        <v>349</v>
      </c>
      <c r="V393" s="34" t="s">
        <v>1542</v>
      </c>
      <c r="W393" s="34" t="s">
        <v>83</v>
      </c>
      <c r="X393" s="31"/>
      <c r="Y393" s="34" t="s">
        <v>1215</v>
      </c>
      <c r="Z393" s="34" t="s">
        <v>1220</v>
      </c>
      <c r="AA393" s="34" t="s">
        <v>1286</v>
      </c>
      <c r="AB393" s="34" t="s">
        <v>1622</v>
      </c>
      <c r="AC393" s="34" t="s">
        <v>85</v>
      </c>
      <c r="AD393" s="31"/>
      <c r="AE393" s="47" t="s">
        <v>24</v>
      </c>
      <c r="AF393" s="47" t="s">
        <v>25</v>
      </c>
      <c r="AG393" s="47" t="s">
        <v>26</v>
      </c>
      <c r="AH393" s="48" t="str">
        <f t="shared" si="8"/>
        <v>Crítico</v>
      </c>
      <c r="AI393" s="46"/>
      <c r="AJ393" s="37" t="str">
        <f>IF(AE393=Clasificación!$B$9,Clasificación!$C$9,IF(AE393=Clasificación!$B$10,Clasificación!$C$10,IF(OR(AE393=Clasificación!$B$11,AE393=Clasificación!$C$11),Clasificación!$C$11,"Por clasificar")))</f>
        <v>Pública</v>
      </c>
      <c r="AK393" s="37" t="str">
        <f>IF(OR(AF393=Clasificación!$B$15,AF393=Clasificación!$B$16),Clasificación!$C$15,IF(AF393=Clasificación!$B$17,Clasificación!$C$17,"Por clasificar"))</f>
        <v>Crítica</v>
      </c>
      <c r="AL393" s="37" t="str">
        <f>IF(OR(AG393=Clasificación!$B$22,AG393=Clasificación!$B$23),Clasificación!$C$22,IF(AG393=Clasificación!$B$24,Clasificación!$C$24,"Por clasificar"))</f>
        <v>Crítica</v>
      </c>
    </row>
    <row r="394" spans="1:38" ht="56.25" x14ac:dyDescent="0.2">
      <c r="A394" s="113"/>
      <c r="B394" s="34">
        <v>386</v>
      </c>
      <c r="C394" s="34" t="s">
        <v>346</v>
      </c>
      <c r="D394" s="34" t="s">
        <v>1148</v>
      </c>
      <c r="E394" s="34" t="s">
        <v>1462</v>
      </c>
      <c r="F394" s="44" t="str">
        <f>+VLOOKUP(G394,Inventario!B388:$D$10000,2,FALSE)</f>
        <v>AC386</v>
      </c>
      <c r="G394" s="35" t="s">
        <v>1196</v>
      </c>
      <c r="H394" s="45" t="str">
        <f>+VLOOKUP(G394,Inventario!B388:$E$10000,3,FALSE)</f>
        <v>Documento que contiene toda la información que acredite la gestión del proceso de depuración de saldos contables, el cual pertenece a la serie sostenibilidad del sistema contable, cuyo valor documental es de carácter administrativo, legal, contable y fiscal.</v>
      </c>
      <c r="I394" s="35"/>
      <c r="J394" s="34" t="s">
        <v>2501</v>
      </c>
      <c r="K394" s="34" t="s">
        <v>2312</v>
      </c>
      <c r="L394" s="45" t="str">
        <f>+VLOOKUP(G394,Inventario!B388:$E$10000,4,FALSE)</f>
        <v>Datos/información</v>
      </c>
      <c r="M394" s="44" t="s">
        <v>97</v>
      </c>
      <c r="N394" s="46"/>
      <c r="O394" s="34" t="s">
        <v>97</v>
      </c>
      <c r="P394" s="34" t="s">
        <v>96</v>
      </c>
      <c r="Q394" s="34" t="s">
        <v>96</v>
      </c>
      <c r="R394" s="34" t="s">
        <v>96</v>
      </c>
      <c r="S394" s="34" t="s">
        <v>81</v>
      </c>
      <c r="T394" s="46"/>
      <c r="U394" s="34" t="s">
        <v>349</v>
      </c>
      <c r="V394" s="34" t="s">
        <v>1219</v>
      </c>
      <c r="W394" s="34" t="s">
        <v>83</v>
      </c>
      <c r="X394" s="31"/>
      <c r="Y394" s="34" t="s">
        <v>1215</v>
      </c>
      <c r="Z394" s="34" t="s">
        <v>1220</v>
      </c>
      <c r="AA394" s="34" t="s">
        <v>1286</v>
      </c>
      <c r="AB394" s="34" t="s">
        <v>1620</v>
      </c>
      <c r="AC394" s="34" t="s">
        <v>85</v>
      </c>
      <c r="AD394" s="31"/>
      <c r="AE394" s="47" t="s">
        <v>24</v>
      </c>
      <c r="AF394" s="47" t="s">
        <v>25</v>
      </c>
      <c r="AG394" s="47" t="s">
        <v>26</v>
      </c>
      <c r="AH394" s="48" t="str">
        <f t="shared" si="8"/>
        <v>Crítico</v>
      </c>
      <c r="AI394" s="46"/>
      <c r="AJ394" s="37" t="str">
        <f>IF(AE394=Clasificación!$B$9,Clasificación!$C$9,IF(AE394=Clasificación!$B$10,Clasificación!$C$10,IF(OR(AE394=Clasificación!$B$11,AE394=Clasificación!$C$11),Clasificación!$C$11,"Por clasificar")))</f>
        <v>Pública</v>
      </c>
      <c r="AK394" s="37" t="str">
        <f>IF(OR(AF394=Clasificación!$B$15,AF394=Clasificación!$B$16),Clasificación!$C$15,IF(AF394=Clasificación!$B$17,Clasificación!$C$17,"Por clasificar"))</f>
        <v>Crítica</v>
      </c>
      <c r="AL394" s="37" t="str">
        <f>IF(OR(AG394=Clasificación!$B$22,AG394=Clasificación!$B$23),Clasificación!$C$22,IF(AG394=Clasificación!$B$24,Clasificación!$C$24,"Por clasificar"))</f>
        <v>Crítica</v>
      </c>
    </row>
    <row r="395" spans="1:38" ht="90" x14ac:dyDescent="0.2">
      <c r="A395" s="113"/>
      <c r="B395" s="34">
        <v>387</v>
      </c>
      <c r="C395" s="34" t="s">
        <v>346</v>
      </c>
      <c r="D395" s="34" t="s">
        <v>1148</v>
      </c>
      <c r="E395" s="34" t="s">
        <v>1462</v>
      </c>
      <c r="F395" s="44" t="str">
        <f>+VLOOKUP(G395,Inventario!B389:$D$10000,2,FALSE)</f>
        <v>AC387</v>
      </c>
      <c r="G395" s="35" t="s">
        <v>1198</v>
      </c>
      <c r="H395" s="45" t="str">
        <f>+VLOOKUP(G395,Inventario!B389:$E$10000,3,FALSE)</f>
        <v>Consolidación de documentos los cuales contiene la información pertinente y necesaria para soportar el proceso de depuración, el cual pertenece a la serie sostenibilidad del sistema contable, cuyo valor documental es de carácter administrativo, legal, contable y fiscal.</v>
      </c>
      <c r="I395" s="35"/>
      <c r="J395" s="34" t="s">
        <v>2501</v>
      </c>
      <c r="K395" s="34" t="s">
        <v>2312</v>
      </c>
      <c r="L395" s="45" t="str">
        <f>+VLOOKUP(G395,Inventario!B389:$E$10000,4,FALSE)</f>
        <v>Datos/información</v>
      </c>
      <c r="M395" s="44" t="s">
        <v>96</v>
      </c>
      <c r="N395" s="46"/>
      <c r="O395" s="34" t="s">
        <v>97</v>
      </c>
      <c r="P395" s="34" t="s">
        <v>97</v>
      </c>
      <c r="Q395" s="34" t="s">
        <v>96</v>
      </c>
      <c r="R395" s="34" t="s">
        <v>96</v>
      </c>
      <c r="S395" s="34" t="s">
        <v>81</v>
      </c>
      <c r="T395" s="46"/>
      <c r="U395" s="34" t="s">
        <v>349</v>
      </c>
      <c r="V395" s="34" t="s">
        <v>1233</v>
      </c>
      <c r="W395" s="34" t="s">
        <v>83</v>
      </c>
      <c r="X395" s="31"/>
      <c r="Y395" s="34" t="s">
        <v>1215</v>
      </c>
      <c r="Z395" s="34" t="s">
        <v>1220</v>
      </c>
      <c r="AA395" s="34" t="s">
        <v>1286</v>
      </c>
      <c r="AB395" s="34" t="s">
        <v>1620</v>
      </c>
      <c r="AC395" s="34" t="s">
        <v>85</v>
      </c>
      <c r="AD395" s="31"/>
      <c r="AE395" s="47" t="s">
        <v>24</v>
      </c>
      <c r="AF395" s="47" t="s">
        <v>24</v>
      </c>
      <c r="AG395" s="47" t="s">
        <v>26</v>
      </c>
      <c r="AH395" s="48" t="str">
        <f t="shared" si="8"/>
        <v>Crítico</v>
      </c>
      <c r="AI395" s="46"/>
      <c r="AJ395" s="37" t="str">
        <f>IF(AE395=Clasificación!$B$9,Clasificación!$C$9,IF(AE395=Clasificación!$B$10,Clasificación!$C$10,IF(OR(AE395=Clasificación!$B$11,AE395=Clasificación!$C$11),Clasificación!$C$11,"Por clasificar")))</f>
        <v>Pública</v>
      </c>
      <c r="AK395" s="37" t="str">
        <f>IF(OR(AF395=Clasificación!$B$15,AF395=Clasificación!$B$16),Clasificación!$C$15,IF(AF395=Clasificación!$B$17,Clasificación!$C$17,"Por clasificar"))</f>
        <v>No Crítica</v>
      </c>
      <c r="AL395" s="37" t="str">
        <f>IF(OR(AG395=Clasificación!$B$22,AG395=Clasificación!$B$23),Clasificación!$C$22,IF(AG395=Clasificación!$B$24,Clasificación!$C$24,"Por clasificar"))</f>
        <v>Crítica</v>
      </c>
    </row>
    <row r="396" spans="1:38" ht="90" x14ac:dyDescent="0.2">
      <c r="A396" s="113"/>
      <c r="B396" s="34">
        <v>388</v>
      </c>
      <c r="C396" s="34" t="s">
        <v>346</v>
      </c>
      <c r="D396" s="34" t="s">
        <v>1148</v>
      </c>
      <c r="E396" s="34" t="s">
        <v>1460</v>
      </c>
      <c r="F396" s="44" t="str">
        <f>+VLOOKUP(G396,Inventario!B390:$D$10000,2,FALSE)</f>
        <v>AC388</v>
      </c>
      <c r="G396" s="35" t="s">
        <v>1200</v>
      </c>
      <c r="H396" s="45" t="str">
        <f>+VLOOKUP(G396,Inventario!B390:$E$10000,3,FALSE)</f>
        <v>Documento mediante el cual se solicita a los entes Públicos Distritales la actualización o modificación de datos de los funcionarios autorizados para realizar tramites ante la Dirección Distrital De Hacienda, el cual pertenece a la serie administración de sistemas de información financiera y a la subserie Administración terceros II, cuyo valor documental es de carácter administrativo.</v>
      </c>
      <c r="I396" s="35"/>
      <c r="J396" s="34" t="s">
        <v>2478</v>
      </c>
      <c r="K396" s="34" t="s">
        <v>2479</v>
      </c>
      <c r="L396" s="45" t="str">
        <f>+VLOOKUP(G396,Inventario!B390:$E$10000,4,FALSE)</f>
        <v>Datos/información</v>
      </c>
      <c r="M396" s="44" t="s">
        <v>97</v>
      </c>
      <c r="N396" s="46"/>
      <c r="O396" s="34" t="s">
        <v>97</v>
      </c>
      <c r="P396" s="34" t="s">
        <v>97</v>
      </c>
      <c r="Q396" s="34" t="s">
        <v>96</v>
      </c>
      <c r="R396" s="34" t="s">
        <v>97</v>
      </c>
      <c r="S396" s="34" t="s">
        <v>81</v>
      </c>
      <c r="T396" s="46"/>
      <c r="U396" s="34" t="s">
        <v>349</v>
      </c>
      <c r="V396" s="34" t="s">
        <v>1219</v>
      </c>
      <c r="W396" s="34" t="s">
        <v>83</v>
      </c>
      <c r="X396" s="31"/>
      <c r="Y396" s="34" t="s">
        <v>1215</v>
      </c>
      <c r="Z396" s="34" t="s">
        <v>1220</v>
      </c>
      <c r="AA396" s="34" t="s">
        <v>1287</v>
      </c>
      <c r="AB396" s="34" t="s">
        <v>1603</v>
      </c>
      <c r="AC396" s="34" t="s">
        <v>85</v>
      </c>
      <c r="AD396" s="31"/>
      <c r="AE396" s="47" t="s">
        <v>24</v>
      </c>
      <c r="AF396" s="47" t="s">
        <v>24</v>
      </c>
      <c r="AG396" s="47" t="s">
        <v>25</v>
      </c>
      <c r="AH396" s="48" t="str">
        <f t="shared" si="8"/>
        <v>No Crítico</v>
      </c>
      <c r="AI396" s="46"/>
      <c r="AJ396" s="37" t="str">
        <f>IF(AE396=Clasificación!$B$9,Clasificación!$C$9,IF(AE396=Clasificación!$B$10,Clasificación!$C$10,IF(OR(AE396=Clasificación!$B$11,AE396=Clasificación!$C$11),Clasificación!$C$11,"Por clasificar")))</f>
        <v>Pública</v>
      </c>
      <c r="AK396" s="37" t="str">
        <f>IF(OR(AF396=Clasificación!$B$15,AF396=Clasificación!$B$16),Clasificación!$C$15,IF(AF396=Clasificación!$B$17,Clasificación!$C$17,"Por clasificar"))</f>
        <v>No Crítica</v>
      </c>
      <c r="AL396" s="37" t="str">
        <f>IF(OR(AG396=Clasificación!$B$22,AG396=Clasificación!$B$23),Clasificación!$C$22,IF(AG396=Clasificación!$B$24,Clasificación!$C$24,"Por clasificar"))</f>
        <v>Crítica</v>
      </c>
    </row>
    <row r="397" spans="1:38" ht="78.75" x14ac:dyDescent="0.2">
      <c r="A397" s="113"/>
      <c r="B397" s="34">
        <v>389</v>
      </c>
      <c r="C397" s="34" t="s">
        <v>346</v>
      </c>
      <c r="D397" s="34" t="s">
        <v>1148</v>
      </c>
      <c r="E397" s="34" t="s">
        <v>1460</v>
      </c>
      <c r="F397" s="44" t="str">
        <f>+VLOOKUP(G397,Inventario!B391:$D$10000,2,FALSE)</f>
        <v>AC389</v>
      </c>
      <c r="G397" s="35" t="s">
        <v>1202</v>
      </c>
      <c r="H397" s="45" t="str">
        <f>+VLOOKUP(G397,Inventario!B391:$E$10000,3,FALSE)</f>
        <v>Formato que  corresponde a la incorporación que se realiza de los datos de una persona natural o jurídica en la base de datos de terceros por primera vez, el cual pertenece a la serie administración de sistemas de información financiera y a la subserie Administración terceros II, cuyo valor documental es de carácter administrativo.</v>
      </c>
      <c r="I397" s="35" t="s">
        <v>1505</v>
      </c>
      <c r="J397" s="34" t="s">
        <v>2478</v>
      </c>
      <c r="K397" s="34" t="s">
        <v>2479</v>
      </c>
      <c r="L397" s="45" t="str">
        <f>+VLOOKUP(G397,Inventario!B391:$E$10000,4,FALSE)</f>
        <v>Datos/información</v>
      </c>
      <c r="M397" s="44" t="s">
        <v>96</v>
      </c>
      <c r="N397" s="46"/>
      <c r="O397" s="34" t="s">
        <v>96</v>
      </c>
      <c r="P397" s="34" t="s">
        <v>96</v>
      </c>
      <c r="Q397" s="34" t="s">
        <v>96</v>
      </c>
      <c r="R397" s="34" t="s">
        <v>96</v>
      </c>
      <c r="S397" s="34" t="s">
        <v>81</v>
      </c>
      <c r="T397" s="46"/>
      <c r="U397" s="34" t="s">
        <v>2312</v>
      </c>
      <c r="V397" s="34" t="s">
        <v>1228</v>
      </c>
      <c r="W397" s="34" t="s">
        <v>2312</v>
      </c>
      <c r="X397" s="31"/>
      <c r="Y397" s="34" t="s">
        <v>1234</v>
      </c>
      <c r="Z397" s="34" t="s">
        <v>1220</v>
      </c>
      <c r="AA397" s="34" t="s">
        <v>1288</v>
      </c>
      <c r="AB397" s="34" t="s">
        <v>1623</v>
      </c>
      <c r="AC397" s="34" t="s">
        <v>85</v>
      </c>
      <c r="AD397" s="31"/>
      <c r="AE397" s="47" t="s">
        <v>26</v>
      </c>
      <c r="AF397" s="47" t="s">
        <v>26</v>
      </c>
      <c r="AG397" s="47" t="s">
        <v>26</v>
      </c>
      <c r="AH397" s="48" t="str">
        <f t="shared" si="8"/>
        <v>Crítico</v>
      </c>
      <c r="AI397" s="46"/>
      <c r="AJ397" s="37" t="str">
        <f>IF(AE397=Clasificación!$B$9,Clasificación!$C$9,IF(AE397=Clasificación!$B$10,Clasificación!$C$10,IF(OR(AE397=Clasificación!$B$11,AE397=Clasificación!$C$11),Clasificación!$C$11,"Por clasificar")))</f>
        <v>Pública Reservada</v>
      </c>
      <c r="AK397" s="37" t="str">
        <f>IF(OR(AF397=Clasificación!$B$15,AF397=Clasificación!$B$16),Clasificación!$C$15,IF(AF397=Clasificación!$B$17,Clasificación!$C$17,"Por clasificar"))</f>
        <v>Crítica</v>
      </c>
      <c r="AL397" s="37" t="str">
        <f>IF(OR(AG397=Clasificación!$B$22,AG397=Clasificación!$B$23),Clasificación!$C$22,IF(AG397=Clasificación!$B$24,Clasificación!$C$24,"Por clasificar"))</f>
        <v>Crítica</v>
      </c>
    </row>
    <row r="398" spans="1:38" ht="78.75" x14ac:dyDescent="0.2">
      <c r="A398" s="113"/>
      <c r="B398" s="34">
        <v>390</v>
      </c>
      <c r="C398" s="34" t="s">
        <v>346</v>
      </c>
      <c r="D398" s="34" t="s">
        <v>1148</v>
      </c>
      <c r="E398" s="34" t="s">
        <v>1460</v>
      </c>
      <c r="F398" s="44" t="str">
        <f>+VLOOKUP(G398,Inventario!B392:$D$10000,2,FALSE)</f>
        <v>AC390</v>
      </c>
      <c r="G398" s="35" t="s">
        <v>1204</v>
      </c>
      <c r="H398" s="45" t="str">
        <f>+VLOOKUP(G398,Inventario!B392:$E$10000,3,FALSE)</f>
        <v>Documento que contiene información soporte para la modificación  de terceros en las base de datos, el cual pertenece a la serie administración de sistemas de información financiera y a la subserie Administración terceros II, cuyo valor documental es de carácter administrativo.</v>
      </c>
      <c r="I398" s="35"/>
      <c r="J398" s="34" t="s">
        <v>2478</v>
      </c>
      <c r="K398" s="34" t="s">
        <v>2479</v>
      </c>
      <c r="L398" s="45" t="str">
        <f>+VLOOKUP(G398,Inventario!B392:$E$10000,4,FALSE)</f>
        <v>Datos/información</v>
      </c>
      <c r="M398" s="44" t="s">
        <v>96</v>
      </c>
      <c r="N398" s="46"/>
      <c r="O398" s="34" t="s">
        <v>96</v>
      </c>
      <c r="P398" s="34" t="s">
        <v>97</v>
      </c>
      <c r="Q398" s="34" t="s">
        <v>96</v>
      </c>
      <c r="R398" s="34" t="s">
        <v>97</v>
      </c>
      <c r="S398" s="34" t="s">
        <v>81</v>
      </c>
      <c r="T398" s="46"/>
      <c r="U398" s="34" t="s">
        <v>2312</v>
      </c>
      <c r="V398" s="34" t="s">
        <v>1228</v>
      </c>
      <c r="W398" s="34" t="s">
        <v>2312</v>
      </c>
      <c r="X398" s="31"/>
      <c r="Y398" s="34" t="s">
        <v>1215</v>
      </c>
      <c r="Z398" s="34" t="s">
        <v>1220</v>
      </c>
      <c r="AA398" s="34" t="s">
        <v>1289</v>
      </c>
      <c r="AB398" s="34" t="s">
        <v>1623</v>
      </c>
      <c r="AC398" s="34" t="s">
        <v>85</v>
      </c>
      <c r="AD398" s="31"/>
      <c r="AE398" s="47" t="s">
        <v>26</v>
      </c>
      <c r="AF398" s="47" t="s">
        <v>24</v>
      </c>
      <c r="AG398" s="47" t="s">
        <v>25</v>
      </c>
      <c r="AH398" s="48" t="str">
        <f t="shared" si="8"/>
        <v>Crítico</v>
      </c>
      <c r="AI398" s="46"/>
      <c r="AJ398" s="37" t="str">
        <f>IF(AE398=Clasificación!$B$9,Clasificación!$C$9,IF(AE398=Clasificación!$B$10,Clasificación!$C$10,IF(OR(AE398=Clasificación!$B$11,AE398=Clasificación!$C$11),Clasificación!$C$11,"Por clasificar")))</f>
        <v>Pública Reservada</v>
      </c>
      <c r="AK398" s="37" t="str">
        <f>IF(OR(AF398=Clasificación!$B$15,AF398=Clasificación!$B$16),Clasificación!$C$15,IF(AF398=Clasificación!$B$17,Clasificación!$C$17,"Por clasificar"))</f>
        <v>No Crítica</v>
      </c>
      <c r="AL398" s="37" t="str">
        <f>IF(OR(AG398=Clasificación!$B$22,AG398=Clasificación!$B$23),Clasificación!$C$22,IF(AG398=Clasificación!$B$24,Clasificación!$C$24,"Por clasificar"))</f>
        <v>Crítica</v>
      </c>
    </row>
    <row r="399" spans="1:38" ht="78.75" x14ac:dyDescent="0.2">
      <c r="A399" s="113"/>
      <c r="B399" s="34">
        <v>391</v>
      </c>
      <c r="C399" s="34" t="s">
        <v>346</v>
      </c>
      <c r="D399" s="34" t="s">
        <v>1148</v>
      </c>
      <c r="E399" s="34" t="s">
        <v>1460</v>
      </c>
      <c r="F399" s="44" t="str">
        <f>+VLOOKUP(G399,Inventario!B393:$D$10000,2,FALSE)</f>
        <v>AC391</v>
      </c>
      <c r="G399" s="35" t="s">
        <v>1206</v>
      </c>
      <c r="H399" s="45" t="str">
        <f>+VLOOKUP(G399,Inventario!B393:$E$10000,3,FALSE)</f>
        <v>Documento mediante el cual se comunica  a los Entes Públicos Distritales, información de carácter general en relación con  la solicitud de creación de terceros , los cuales pertenecen a la serie administración de sistemas de información financiera y a la subserie Administración terceros II, cuyo valor documental es de carácter administrativo.</v>
      </c>
      <c r="I399" s="35"/>
      <c r="J399" s="34" t="s">
        <v>2478</v>
      </c>
      <c r="K399" s="34" t="s">
        <v>2479</v>
      </c>
      <c r="L399" s="45" t="str">
        <f>+VLOOKUP(G399,Inventario!B393:$E$10000,4,FALSE)</f>
        <v>Datos/información</v>
      </c>
      <c r="M399" s="44" t="s">
        <v>97</v>
      </c>
      <c r="N399" s="46"/>
      <c r="O399" s="34" t="s">
        <v>97</v>
      </c>
      <c r="P399" s="34" t="s">
        <v>97</v>
      </c>
      <c r="Q399" s="34" t="s">
        <v>96</v>
      </c>
      <c r="R399" s="34" t="s">
        <v>97</v>
      </c>
      <c r="S399" s="34" t="s">
        <v>81</v>
      </c>
      <c r="T399" s="46"/>
      <c r="U399" s="34" t="s">
        <v>349</v>
      </c>
      <c r="V399" s="34" t="s">
        <v>1219</v>
      </c>
      <c r="W399" s="34" t="s">
        <v>83</v>
      </c>
      <c r="X399" s="31"/>
      <c r="Y399" s="34" t="s">
        <v>1215</v>
      </c>
      <c r="Z399" s="34" t="s">
        <v>1220</v>
      </c>
      <c r="AA399" s="34" t="s">
        <v>1285</v>
      </c>
      <c r="AB399" s="34" t="s">
        <v>1623</v>
      </c>
      <c r="AC399" s="34" t="s">
        <v>85</v>
      </c>
      <c r="AD399" s="31"/>
      <c r="AE399" s="47" t="s">
        <v>24</v>
      </c>
      <c r="AF399" s="47" t="s">
        <v>24</v>
      </c>
      <c r="AG399" s="47" t="s">
        <v>25</v>
      </c>
      <c r="AH399" s="48" t="str">
        <f t="shared" si="8"/>
        <v>No Crítico</v>
      </c>
      <c r="AI399" s="46"/>
      <c r="AJ399" s="37" t="str">
        <f>IF(AE399=Clasificación!$B$9,Clasificación!$C$9,IF(AE399=Clasificación!$B$10,Clasificación!$C$10,IF(OR(AE399=Clasificación!$B$11,AE399=Clasificación!$C$11),Clasificación!$C$11,"Por clasificar")))</f>
        <v>Pública</v>
      </c>
      <c r="AK399" s="37" t="str">
        <f>IF(OR(AF399=Clasificación!$B$15,AF399=Clasificación!$B$16),Clasificación!$C$15,IF(AF399=Clasificación!$B$17,Clasificación!$C$17,"Por clasificar"))</f>
        <v>No Crítica</v>
      </c>
      <c r="AL399" s="37" t="str">
        <f>IF(OR(AG399=Clasificación!$B$22,AG399=Clasificación!$B$23),Clasificación!$C$22,IF(AG399=Clasificación!$B$24,Clasificación!$C$24,"Por clasificar"))</f>
        <v>Crítica</v>
      </c>
    </row>
    <row r="400" spans="1:38" ht="78.75" x14ac:dyDescent="0.2">
      <c r="A400" s="113"/>
      <c r="B400" s="34">
        <v>392</v>
      </c>
      <c r="C400" s="34" t="s">
        <v>346</v>
      </c>
      <c r="D400" s="34" t="s">
        <v>1148</v>
      </c>
      <c r="E400" s="34" t="s">
        <v>1460</v>
      </c>
      <c r="F400" s="44" t="str">
        <f>+VLOOKUP(G400,Inventario!B394:$D$10000,2,FALSE)</f>
        <v>AC392</v>
      </c>
      <c r="G400" s="35" t="s">
        <v>1208</v>
      </c>
      <c r="H400" s="45" t="str">
        <f>+VLOOKUP(G400,Inventario!B394:$E$10000,3,FALSE)</f>
        <v>Documento que contiene la información personal de cada uno de los terceros, a quienes se le paga por algún concepto en los entes públicos del Distrito, , cuyo valor documental es administrativo y contable.</v>
      </c>
      <c r="I400" s="35"/>
      <c r="J400" s="34" t="s">
        <v>2312</v>
      </c>
      <c r="K400" s="34" t="s">
        <v>2312</v>
      </c>
      <c r="L400" s="45" t="str">
        <f>+VLOOKUP(G400,Inventario!B394:$E$10000,4,FALSE)</f>
        <v>Datos/información</v>
      </c>
      <c r="M400" s="44" t="s">
        <v>97</v>
      </c>
      <c r="N400" s="46"/>
      <c r="O400" s="34" t="s">
        <v>96</v>
      </c>
      <c r="P400" s="34" t="s">
        <v>96</v>
      </c>
      <c r="Q400" s="34" t="s">
        <v>96</v>
      </c>
      <c r="R400" s="34" t="s">
        <v>96</v>
      </c>
      <c r="S400" s="34" t="s">
        <v>81</v>
      </c>
      <c r="T400" s="46"/>
      <c r="U400" s="34" t="s">
        <v>2312</v>
      </c>
      <c r="V400" s="34" t="s">
        <v>1235</v>
      </c>
      <c r="W400" s="34" t="s">
        <v>2312</v>
      </c>
      <c r="X400" s="31"/>
      <c r="Y400" s="34" t="s">
        <v>1215</v>
      </c>
      <c r="Z400" s="34" t="s">
        <v>1220</v>
      </c>
      <c r="AA400" s="34" t="s">
        <v>1290</v>
      </c>
      <c r="AB400" s="34" t="s">
        <v>1623</v>
      </c>
      <c r="AC400" s="34" t="s">
        <v>85</v>
      </c>
      <c r="AD400" s="31"/>
      <c r="AE400" s="47" t="s">
        <v>26</v>
      </c>
      <c r="AF400" s="47" t="s">
        <v>26</v>
      </c>
      <c r="AG400" s="47" t="s">
        <v>26</v>
      </c>
      <c r="AH400" s="48" t="str">
        <f t="shared" si="8"/>
        <v>Crítico</v>
      </c>
      <c r="AI400" s="46"/>
      <c r="AJ400" s="37" t="str">
        <f>IF(AE400=Clasificación!$B$9,Clasificación!$C$9,IF(AE400=Clasificación!$B$10,Clasificación!$C$10,IF(OR(AE400=Clasificación!$B$11,AE400=Clasificación!$C$11),Clasificación!$C$11,"Por clasificar")))</f>
        <v>Pública Reservada</v>
      </c>
      <c r="AK400" s="37" t="str">
        <f>IF(OR(AF400=Clasificación!$B$15,AF400=Clasificación!$B$16),Clasificación!$C$15,IF(AF400=Clasificación!$B$17,Clasificación!$C$17,"Por clasificar"))</f>
        <v>Crítica</v>
      </c>
      <c r="AL400" s="37" t="str">
        <f>IF(OR(AG400=Clasificación!$B$22,AG400=Clasificación!$B$23),Clasificación!$C$22,IF(AG400=Clasificación!$B$24,Clasificación!$C$24,"Por clasificar"))</f>
        <v>Crítica</v>
      </c>
    </row>
    <row r="401" spans="1:38" ht="90" x14ac:dyDescent="0.2">
      <c r="A401" s="113"/>
      <c r="B401" s="34">
        <v>393</v>
      </c>
      <c r="C401" s="34" t="s">
        <v>346</v>
      </c>
      <c r="D401" s="34" t="s">
        <v>1148</v>
      </c>
      <c r="E401" s="34" t="s">
        <v>1462</v>
      </c>
      <c r="F401" s="44" t="str">
        <f>+VLOOKUP(G401,Inventario!B395:$D$10000,2,FALSE)</f>
        <v>AC393</v>
      </c>
      <c r="G401" s="35" t="s">
        <v>1210</v>
      </c>
      <c r="H401" s="45" t="str">
        <f>+VLOOKUP(G401,Inventario!B395:$E$10000,3,FALSE)</f>
        <v>Formato donde se controla la recepción de la información y documentación fuente necesaria para la elaboración de los informes contables y estados financieros de la SDH, este alimenta la base de datos que reposa en los servidores de la SDH, en la cual se guarda la información personal de cada tercero y cuyo acceso es restringido con los roles de acceso a aplicativos, cuyo valor documental es administrativo y contable.</v>
      </c>
      <c r="I401" s="35"/>
      <c r="J401" s="34" t="s">
        <v>2312</v>
      </c>
      <c r="K401" s="34" t="s">
        <v>2312</v>
      </c>
      <c r="L401" s="45" t="str">
        <f>+VLOOKUP(G401,Inventario!B395:$E$10000,4,FALSE)</f>
        <v>Datos/información</v>
      </c>
      <c r="M401" s="44" t="s">
        <v>97</v>
      </c>
      <c r="N401" s="46"/>
      <c r="O401" s="34" t="s">
        <v>97</v>
      </c>
      <c r="P401" s="34" t="s">
        <v>96</v>
      </c>
      <c r="Q401" s="34" t="s">
        <v>96</v>
      </c>
      <c r="R401" s="34" t="s">
        <v>97</v>
      </c>
      <c r="S401" s="34" t="s">
        <v>81</v>
      </c>
      <c r="T401" s="46"/>
      <c r="U401" s="34" t="s">
        <v>349</v>
      </c>
      <c r="V401" s="34" t="s">
        <v>1219</v>
      </c>
      <c r="W401" s="34" t="s">
        <v>83</v>
      </c>
      <c r="X401" s="31"/>
      <c r="Y401" s="34" t="s">
        <v>1215</v>
      </c>
      <c r="Z401" s="34" t="s">
        <v>1220</v>
      </c>
      <c r="AA401" s="34" t="s">
        <v>529</v>
      </c>
      <c r="AB401" s="34" t="s">
        <v>1624</v>
      </c>
      <c r="AC401" s="34" t="s">
        <v>85</v>
      </c>
      <c r="AD401" s="31"/>
      <c r="AE401" s="47" t="s">
        <v>24</v>
      </c>
      <c r="AF401" s="47" t="s">
        <v>25</v>
      </c>
      <c r="AG401" s="47" t="s">
        <v>25</v>
      </c>
      <c r="AH401" s="48" t="str">
        <f t="shared" si="8"/>
        <v>No Crítico</v>
      </c>
      <c r="AI401" s="46"/>
      <c r="AJ401" s="37" t="str">
        <f>IF(AE401=Clasificación!$B$9,Clasificación!$C$9,IF(AE401=Clasificación!$B$10,Clasificación!$C$10,IF(OR(AE401=Clasificación!$B$11,AE401=Clasificación!$C$11),Clasificación!$C$11,"Por clasificar")))</f>
        <v>Pública</v>
      </c>
      <c r="AK401" s="37" t="str">
        <f>IF(OR(AF401=Clasificación!$B$15,AF401=Clasificación!$B$16),Clasificación!$C$15,IF(AF401=Clasificación!$B$17,Clasificación!$C$17,"Por clasificar"))</f>
        <v>Crítica</v>
      </c>
      <c r="AL401" s="37" t="str">
        <f>IF(OR(AG401=Clasificación!$B$22,AG401=Clasificación!$B$23),Clasificación!$C$22,IF(AG401=Clasificación!$B$24,Clasificación!$C$24,"Por clasificar"))</f>
        <v>Crítica</v>
      </c>
    </row>
    <row r="402" spans="1:38" ht="56.25" x14ac:dyDescent="0.2">
      <c r="A402" s="113"/>
      <c r="B402" s="34">
        <v>394</v>
      </c>
      <c r="C402" s="34" t="s">
        <v>346</v>
      </c>
      <c r="D402" s="34" t="s">
        <v>1148</v>
      </c>
      <c r="E402" s="34" t="s">
        <v>2312</v>
      </c>
      <c r="F402" s="44" t="str">
        <f>+VLOOKUP(G402,Inventario!B396:$D$10000,2,FALSE)</f>
        <v>AC394</v>
      </c>
      <c r="G402" s="35" t="s">
        <v>1212</v>
      </c>
      <c r="H402" s="45" t="str">
        <f>+VLOOKUP(G402,Inventario!B396:$E$10000,3,FALSE)</f>
        <v>Documento que registra la comparación  trimestralmente la información  que arroja el aplicativo SIPROJ  y los registros contables en relación con los litigios y demandas en contra de la SDH, cuyo valor documental es administrativo y contable.</v>
      </c>
      <c r="I402" s="35"/>
      <c r="J402" s="34" t="s">
        <v>2312</v>
      </c>
      <c r="K402" s="34" t="s">
        <v>2312</v>
      </c>
      <c r="L402" s="45" t="str">
        <f>+VLOOKUP(G402,Inventario!B396:$E$10000,4,FALSE)</f>
        <v>Datos/información</v>
      </c>
      <c r="M402" s="44" t="s">
        <v>97</v>
      </c>
      <c r="N402" s="46"/>
      <c r="O402" s="34" t="s">
        <v>97</v>
      </c>
      <c r="P402" s="34" t="s">
        <v>96</v>
      </c>
      <c r="Q402" s="34" t="s">
        <v>96</v>
      </c>
      <c r="R402" s="34" t="s">
        <v>97</v>
      </c>
      <c r="S402" s="34" t="s">
        <v>81</v>
      </c>
      <c r="T402" s="46"/>
      <c r="U402" s="34" t="s">
        <v>2332</v>
      </c>
      <c r="V402" s="34" t="s">
        <v>1219</v>
      </c>
      <c r="W402" s="34" t="s">
        <v>83</v>
      </c>
      <c r="X402" s="31"/>
      <c r="Y402" s="34" t="s">
        <v>1215</v>
      </c>
      <c r="Z402" s="34" t="s">
        <v>1220</v>
      </c>
      <c r="AA402" s="34" t="s">
        <v>529</v>
      </c>
      <c r="AB402" s="34" t="s">
        <v>1624</v>
      </c>
      <c r="AC402" s="34" t="s">
        <v>85</v>
      </c>
      <c r="AD402" s="31"/>
      <c r="AE402" s="47" t="s">
        <v>24</v>
      </c>
      <c r="AF402" s="47" t="s">
        <v>25</v>
      </c>
      <c r="AG402" s="47" t="s">
        <v>25</v>
      </c>
      <c r="AH402" s="48" t="str">
        <f t="shared" si="8"/>
        <v>No Crítico</v>
      </c>
      <c r="AI402" s="46"/>
      <c r="AJ402" s="37" t="str">
        <f>IF(AE402=Clasificación!$B$9,Clasificación!$C$9,IF(AE402=Clasificación!$B$10,Clasificación!$C$10,IF(OR(AE402=Clasificación!$B$11,AE402=Clasificación!$C$11),Clasificación!$C$11,"Por clasificar")))</f>
        <v>Pública</v>
      </c>
      <c r="AK402" s="37" t="str">
        <f>IF(OR(AF402=Clasificación!$B$15,AF402=Clasificación!$B$16),Clasificación!$C$15,IF(AF402=Clasificación!$B$17,Clasificación!$C$17,"Por clasificar"))</f>
        <v>Crítica</v>
      </c>
      <c r="AL402" s="37" t="str">
        <f>IF(OR(AG402=Clasificación!$B$22,AG402=Clasificación!$B$23),Clasificación!$C$22,IF(AG402=Clasificación!$B$24,Clasificación!$C$24,"Por clasificar"))</f>
        <v>Crítica</v>
      </c>
    </row>
    <row r="403" spans="1:38" ht="101.25" x14ac:dyDescent="0.2">
      <c r="A403" s="154" t="s">
        <v>1291</v>
      </c>
      <c r="B403" s="34">
        <v>395</v>
      </c>
      <c r="C403" s="34" t="s">
        <v>346</v>
      </c>
      <c r="D403" s="34" t="s">
        <v>1349</v>
      </c>
      <c r="E403" s="34" t="s">
        <v>1463</v>
      </c>
      <c r="F403" s="44" t="str">
        <f>+VLOOKUP(G403,Inventario!B397:$D$10000,2,FALSE)</f>
        <v>AC395</v>
      </c>
      <c r="G403" s="35" t="s">
        <v>1292</v>
      </c>
      <c r="H403" s="45" t="str">
        <f>+VLOOKUP(G403,Inventario!B397:$E$10000,3,FALSE)</f>
        <v>Documentos en los cuales se registran las operaciones que corrigen deficiencias en la información reportada, incorporan eliminaciones de operaciones recíprocas que por omisión o inconsistencia externa se dejaron de eliminar en forma automática, cuyo valor documental es de carácter administrativo, legal y/o jurídico, contable y fiscal.</v>
      </c>
      <c r="I403" s="35"/>
      <c r="J403" s="34" t="s">
        <v>2483</v>
      </c>
      <c r="K403" s="34" t="s">
        <v>2484</v>
      </c>
      <c r="L403" s="45" t="str">
        <f>+VLOOKUP(G403,Inventario!B397:$E$10000,4,FALSE)</f>
        <v>Datos/información</v>
      </c>
      <c r="M403" s="44" t="s">
        <v>96</v>
      </c>
      <c r="N403" s="46"/>
      <c r="O403" s="34" t="s">
        <v>97</v>
      </c>
      <c r="P403" s="34" t="s">
        <v>97</v>
      </c>
      <c r="Q403" s="34" t="s">
        <v>97</v>
      </c>
      <c r="R403" s="34" t="s">
        <v>97</v>
      </c>
      <c r="S403" s="34" t="s">
        <v>81</v>
      </c>
      <c r="T403" s="46"/>
      <c r="U403" s="34" t="s">
        <v>349</v>
      </c>
      <c r="V403" s="34" t="s">
        <v>1535</v>
      </c>
      <c r="W403" s="34" t="s">
        <v>83</v>
      </c>
      <c r="X403" s="31"/>
      <c r="Y403" s="34" t="s">
        <v>1350</v>
      </c>
      <c r="Z403" s="34" t="s">
        <v>1351</v>
      </c>
      <c r="AA403" s="34" t="s">
        <v>309</v>
      </c>
      <c r="AB403" s="34" t="s">
        <v>1625</v>
      </c>
      <c r="AC403" s="34" t="s">
        <v>85</v>
      </c>
      <c r="AD403" s="31"/>
      <c r="AE403" s="47" t="s">
        <v>24</v>
      </c>
      <c r="AF403" s="47" t="s">
        <v>24</v>
      </c>
      <c r="AG403" s="47" t="s">
        <v>24</v>
      </c>
      <c r="AH403" s="48" t="str">
        <f t="shared" ref="AH403:AH430" si="9">IF( OR(AE403="Alto",AF403="Alto",AG403="Alto"),"Crítico","No Crítico")</f>
        <v>No Crítico</v>
      </c>
      <c r="AI403" s="46"/>
      <c r="AJ403" s="37" t="str">
        <f>IF(AE403=Clasificación!$B$9,Clasificación!$C$9,IF(AE403=Clasificación!$B$10,Clasificación!$C$10,IF(OR(AE403=Clasificación!$B$11,AE403=Clasificación!$C$11),Clasificación!$C$11,"Por clasificar")))</f>
        <v>Pública</v>
      </c>
      <c r="AK403" s="37" t="str">
        <f>IF(OR(AF403=Clasificación!$B$15,AF403=Clasificación!$B$16),Clasificación!$C$15,IF(AF403=Clasificación!$B$17,Clasificación!$C$17,"Por clasificar"))</f>
        <v>No Crítica</v>
      </c>
      <c r="AL403" s="37" t="str">
        <f>IF(OR(AG403=Clasificación!$B$22,AG403=Clasificación!$B$23),Clasificación!$C$22,IF(AG403=Clasificación!$B$24,Clasificación!$C$24,"Por clasificar"))</f>
        <v>No Crítica</v>
      </c>
    </row>
    <row r="404" spans="1:38" ht="135" x14ac:dyDescent="0.2">
      <c r="A404" s="154"/>
      <c r="B404" s="34">
        <v>396</v>
      </c>
      <c r="C404" s="34" t="s">
        <v>346</v>
      </c>
      <c r="D404" s="34" t="s">
        <v>1349</v>
      </c>
      <c r="E404" s="34" t="s">
        <v>1448</v>
      </c>
      <c r="F404" s="44" t="str">
        <f>+VLOOKUP(G404,Inventario!B398:$D$10000,2,FALSE)</f>
        <v>AC396</v>
      </c>
      <c r="G404" s="35" t="s">
        <v>1294</v>
      </c>
      <c r="H404" s="45" t="str">
        <f>+VLOOKUP(G404,Inventario!B398:$E$10000,3,FALSE)</f>
        <v>Documento mediante el cual se solicita concepto contable, cuya solicitud puede llegar mediante oficio o correo electrónico, para los casos electrónicos se imprime y radicada en el sistema de correspondencia, cuyo valor documental es de carácter administrativo y técnico.</v>
      </c>
      <c r="I404" s="52"/>
      <c r="J404" s="34" t="s">
        <v>1352</v>
      </c>
      <c r="K404" s="34" t="s">
        <v>2504</v>
      </c>
      <c r="L404" s="45" t="str">
        <f>+VLOOKUP(G404,Inventario!B398:$E$10000,4,FALSE)</f>
        <v>Datos/información</v>
      </c>
      <c r="M404" s="44" t="s">
        <v>96</v>
      </c>
      <c r="N404" s="46"/>
      <c r="O404" s="34" t="s">
        <v>97</v>
      </c>
      <c r="P404" s="34" t="s">
        <v>97</v>
      </c>
      <c r="Q404" s="34" t="s">
        <v>96</v>
      </c>
      <c r="R404" s="34" t="s">
        <v>97</v>
      </c>
      <c r="S404" s="34" t="s">
        <v>81</v>
      </c>
      <c r="T404" s="46"/>
      <c r="U404" s="34" t="s">
        <v>1353</v>
      </c>
      <c r="V404" s="34" t="s">
        <v>1354</v>
      </c>
      <c r="W404" s="34" t="s">
        <v>83</v>
      </c>
      <c r="X404" s="31"/>
      <c r="Y404" s="34" t="s">
        <v>1350</v>
      </c>
      <c r="Z404" s="34" t="s">
        <v>1355</v>
      </c>
      <c r="AA404" s="34" t="s">
        <v>1568</v>
      </c>
      <c r="AB404" s="34" t="s">
        <v>1626</v>
      </c>
      <c r="AC404" s="34" t="s">
        <v>85</v>
      </c>
      <c r="AD404" s="31"/>
      <c r="AE404" s="47" t="s">
        <v>24</v>
      </c>
      <c r="AF404" s="47" t="s">
        <v>24</v>
      </c>
      <c r="AG404" s="47" t="s">
        <v>25</v>
      </c>
      <c r="AH404" s="48" t="str">
        <f t="shared" si="9"/>
        <v>No Crítico</v>
      </c>
      <c r="AI404" s="46"/>
      <c r="AJ404" s="37" t="str">
        <f>IF(AE404=Clasificación!$B$9,Clasificación!$C$9,IF(AE404=Clasificación!$B$10,Clasificación!$C$10,IF(OR(AE404=Clasificación!$B$11,AE404=Clasificación!$C$11),Clasificación!$C$11,"Por clasificar")))</f>
        <v>Pública</v>
      </c>
      <c r="AK404" s="37" t="str">
        <f>IF(OR(AF404=Clasificación!$B$15,AF404=Clasificación!$B$16),Clasificación!$C$15,IF(AF404=Clasificación!$B$17,Clasificación!$C$17,"Por clasificar"))</f>
        <v>No Crítica</v>
      </c>
      <c r="AL404" s="37" t="str">
        <f>IF(OR(AG404=Clasificación!$B$22,AG404=Clasificación!$B$23),Clasificación!$C$22,IF(AG404=Clasificación!$B$24,Clasificación!$C$24,"Por clasificar"))</f>
        <v>Crítica</v>
      </c>
    </row>
    <row r="405" spans="1:38" ht="135" x14ac:dyDescent="0.2">
      <c r="A405" s="154"/>
      <c r="B405" s="34">
        <v>397</v>
      </c>
      <c r="C405" s="34" t="s">
        <v>346</v>
      </c>
      <c r="D405" s="34" t="s">
        <v>1349</v>
      </c>
      <c r="E405" s="34" t="s">
        <v>1448</v>
      </c>
      <c r="F405" s="44" t="str">
        <f>+VLOOKUP(G405,Inventario!B399:$D$10000,2,FALSE)</f>
        <v>AC397</v>
      </c>
      <c r="G405" s="35" t="s">
        <v>1296</v>
      </c>
      <c r="H405" s="45" t="str">
        <f>+VLOOKUP(G405,Inventario!B399:$E$10000,3,FALSE)</f>
        <v>Documento técnico contable de carácter general o particular, a través del cual se precisan, aclaran o resuelven consultas técnicas efectuadas por entidades públicas distritales o nacionales, particulares o por las dependencias de la Secretaria Distrital de Hacienda, cuyo valor documental es de carácter administrativo y técnico.</v>
      </c>
      <c r="I405" s="35" t="s">
        <v>1506</v>
      </c>
      <c r="J405" s="34" t="s">
        <v>1352</v>
      </c>
      <c r="K405" s="34" t="s">
        <v>2504</v>
      </c>
      <c r="L405" s="45" t="str">
        <f>+VLOOKUP(G405,Inventario!B399:$E$10000,4,FALSE)</f>
        <v>Datos/información</v>
      </c>
      <c r="M405" s="44" t="s">
        <v>96</v>
      </c>
      <c r="N405" s="46"/>
      <c r="O405" s="34" t="s">
        <v>97</v>
      </c>
      <c r="P405" s="34" t="s">
        <v>97</v>
      </c>
      <c r="Q405" s="34" t="s">
        <v>96</v>
      </c>
      <c r="R405" s="34" t="s">
        <v>96</v>
      </c>
      <c r="S405" s="34" t="s">
        <v>81</v>
      </c>
      <c r="T405" s="46"/>
      <c r="U405" s="34" t="s">
        <v>1353</v>
      </c>
      <c r="V405" s="34" t="s">
        <v>1356</v>
      </c>
      <c r="W405" s="34" t="s">
        <v>83</v>
      </c>
      <c r="X405" s="31"/>
      <c r="Y405" s="34" t="s">
        <v>1350</v>
      </c>
      <c r="Z405" s="34" t="s">
        <v>1355</v>
      </c>
      <c r="AA405" s="34" t="s">
        <v>1569</v>
      </c>
      <c r="AB405" s="34" t="s">
        <v>1626</v>
      </c>
      <c r="AC405" s="34" t="s">
        <v>85</v>
      </c>
      <c r="AD405" s="31"/>
      <c r="AE405" s="47" t="s">
        <v>24</v>
      </c>
      <c r="AF405" s="47" t="s">
        <v>24</v>
      </c>
      <c r="AG405" s="47" t="s">
        <v>26</v>
      </c>
      <c r="AH405" s="48" t="str">
        <f t="shared" si="9"/>
        <v>Crítico</v>
      </c>
      <c r="AI405" s="46"/>
      <c r="AJ405" s="37" t="str">
        <f>IF(AE405=Clasificación!$B$9,Clasificación!$C$9,IF(AE405=Clasificación!$B$10,Clasificación!$C$10,IF(OR(AE405=Clasificación!$B$11,AE405=Clasificación!$C$11),Clasificación!$C$11,"Por clasificar")))</f>
        <v>Pública</v>
      </c>
      <c r="AK405" s="37" t="str">
        <f>IF(OR(AF405=Clasificación!$B$15,AF405=Clasificación!$B$16),Clasificación!$C$15,IF(AF405=Clasificación!$B$17,Clasificación!$C$17,"Por clasificar"))</f>
        <v>No Crítica</v>
      </c>
      <c r="AL405" s="37" t="str">
        <f>IF(OR(AG405=Clasificación!$B$22,AG405=Clasificación!$B$23),Clasificación!$C$22,IF(AG405=Clasificación!$B$24,Clasificación!$C$24,"Por clasificar"))</f>
        <v>Crítica</v>
      </c>
    </row>
    <row r="406" spans="1:38" ht="67.5" x14ac:dyDescent="0.2">
      <c r="A406" s="154"/>
      <c r="B406" s="34">
        <v>398</v>
      </c>
      <c r="C406" s="34" t="s">
        <v>346</v>
      </c>
      <c r="D406" s="34" t="s">
        <v>1349</v>
      </c>
      <c r="E406" s="34" t="s">
        <v>1448</v>
      </c>
      <c r="F406" s="44" t="str">
        <f>+VLOOKUP(G406,Inventario!B400:$D$10000,2,FALSE)</f>
        <v>AC398</v>
      </c>
      <c r="G406" s="35" t="s">
        <v>1298</v>
      </c>
      <c r="H406" s="45" t="str">
        <f>+VLOOKUP(G406,Inventario!B400:$E$10000,3,FALSE)</f>
        <v>Formato donde se registra el levantamiento de información necesaria para emitir el concepto  y las revisiones previas a la emisión del concepto, cuyo valor documental es de carácter administrativo y técnico.</v>
      </c>
      <c r="I406" s="35" t="s">
        <v>1507</v>
      </c>
      <c r="J406" s="34" t="s">
        <v>1352</v>
      </c>
      <c r="K406" s="34" t="s">
        <v>2504</v>
      </c>
      <c r="L406" s="45" t="str">
        <f>+VLOOKUP(G406,Inventario!B400:$E$10000,4,FALSE)</f>
        <v>Datos/información</v>
      </c>
      <c r="M406" s="44" t="s">
        <v>97</v>
      </c>
      <c r="N406" s="46"/>
      <c r="O406" s="34" t="s">
        <v>97</v>
      </c>
      <c r="P406" s="34" t="s">
        <v>97</v>
      </c>
      <c r="Q406" s="34" t="s">
        <v>97</v>
      </c>
      <c r="R406" s="34" t="s">
        <v>97</v>
      </c>
      <c r="S406" s="34" t="s">
        <v>81</v>
      </c>
      <c r="T406" s="46"/>
      <c r="U406" s="34" t="s">
        <v>1353</v>
      </c>
      <c r="V406" s="34" t="s">
        <v>2312</v>
      </c>
      <c r="W406" s="34" t="s">
        <v>83</v>
      </c>
      <c r="X406" s="31"/>
      <c r="Y406" s="34" t="s">
        <v>1350</v>
      </c>
      <c r="Z406" s="34" t="s">
        <v>1357</v>
      </c>
      <c r="AA406" s="34" t="s">
        <v>289</v>
      </c>
      <c r="AB406" s="34" t="s">
        <v>1627</v>
      </c>
      <c r="AC406" s="34" t="s">
        <v>85</v>
      </c>
      <c r="AD406" s="31"/>
      <c r="AE406" s="47" t="s">
        <v>24</v>
      </c>
      <c r="AF406" s="47" t="s">
        <v>24</v>
      </c>
      <c r="AG406" s="47" t="s">
        <v>24</v>
      </c>
      <c r="AH406" s="48" t="str">
        <f t="shared" si="9"/>
        <v>No Crítico</v>
      </c>
      <c r="AI406" s="46"/>
      <c r="AJ406" s="37" t="str">
        <f>IF(AE406=Clasificación!$B$9,Clasificación!$C$9,IF(AE406=Clasificación!$B$10,Clasificación!$C$10,IF(OR(AE406=Clasificación!$B$11,AE406=Clasificación!$C$11),Clasificación!$C$11,"Por clasificar")))</f>
        <v>Pública</v>
      </c>
      <c r="AK406" s="37" t="str">
        <f>IF(OR(AF406=Clasificación!$B$15,AF406=Clasificación!$B$16),Clasificación!$C$15,IF(AF406=Clasificación!$B$17,Clasificación!$C$17,"Por clasificar"))</f>
        <v>No Crítica</v>
      </c>
      <c r="AL406" s="37" t="str">
        <f>IF(OR(AG406=Clasificación!$B$22,AG406=Clasificación!$B$23),Clasificación!$C$22,IF(AG406=Clasificación!$B$24,Clasificación!$C$24,"Por clasificar"))</f>
        <v>No Crítica</v>
      </c>
    </row>
    <row r="407" spans="1:38" ht="112.5" x14ac:dyDescent="0.2">
      <c r="A407" s="154"/>
      <c r="B407" s="34">
        <v>399</v>
      </c>
      <c r="C407" s="34" t="s">
        <v>346</v>
      </c>
      <c r="D407" s="34" t="s">
        <v>1349</v>
      </c>
      <c r="E407" s="34" t="s">
        <v>1463</v>
      </c>
      <c r="F407" s="44" t="str">
        <f>+VLOOKUP(G407,Inventario!B401:$D$10000,2,FALSE)</f>
        <v>AC399</v>
      </c>
      <c r="G407" s="35" t="s">
        <v>1300</v>
      </c>
      <c r="H407" s="45" t="str">
        <f>+VLOOKUP(G407,Inventario!B401:$E$10000,3,FALSE)</f>
        <v>Documentos que reporta las conciliaciones de transacciones financieras que se realizan entre entidades contables públicas, cualquiera sea el nivel y sector al que pertenezcan por conceptos que puedan estar asociados con activos, pasivos, patrimonio, ingresos, gastos o costos, cuyo valor documental es de carácter administrativo.</v>
      </c>
      <c r="I407" s="35"/>
      <c r="J407" s="34" t="s">
        <v>1218</v>
      </c>
      <c r="K407" s="34" t="s">
        <v>2506</v>
      </c>
      <c r="L407" s="45" t="str">
        <f>+VLOOKUP(G407,Inventario!B401:$E$10000,4,FALSE)</f>
        <v>Datos/información</v>
      </c>
      <c r="M407" s="44" t="s">
        <v>96</v>
      </c>
      <c r="N407" s="46"/>
      <c r="O407" s="34" t="s">
        <v>97</v>
      </c>
      <c r="P407" s="34" t="s">
        <v>97</v>
      </c>
      <c r="Q407" s="34" t="s">
        <v>97</v>
      </c>
      <c r="R407" s="34" t="s">
        <v>97</v>
      </c>
      <c r="S407" s="34" t="s">
        <v>81</v>
      </c>
      <c r="T407" s="46"/>
      <c r="U407" s="34" t="s">
        <v>349</v>
      </c>
      <c r="V407" s="34" t="s">
        <v>1358</v>
      </c>
      <c r="W407" s="34" t="s">
        <v>83</v>
      </c>
      <c r="X407" s="31"/>
      <c r="Y407" s="34" t="s">
        <v>1350</v>
      </c>
      <c r="Z407" s="34" t="s">
        <v>1359</v>
      </c>
      <c r="AA407" s="34" t="s">
        <v>1570</v>
      </c>
      <c r="AB407" s="34" t="s">
        <v>1628</v>
      </c>
      <c r="AC407" s="34" t="s">
        <v>85</v>
      </c>
      <c r="AD407" s="31"/>
      <c r="AE407" s="47" t="s">
        <v>24</v>
      </c>
      <c r="AF407" s="47" t="s">
        <v>24</v>
      </c>
      <c r="AG407" s="47" t="s">
        <v>24</v>
      </c>
      <c r="AH407" s="48" t="str">
        <f t="shared" si="9"/>
        <v>No Crítico</v>
      </c>
      <c r="AI407" s="46"/>
      <c r="AJ407" s="37" t="str">
        <f>IF(AE407=Clasificación!$B$9,Clasificación!$C$9,IF(AE407=Clasificación!$B$10,Clasificación!$C$10,IF(OR(AE407=Clasificación!$B$11,AE407=Clasificación!$C$11),Clasificación!$C$11,"Por clasificar")))</f>
        <v>Pública</v>
      </c>
      <c r="AK407" s="37" t="str">
        <f>IF(OR(AF407=Clasificación!$B$15,AF407=Clasificación!$B$16),Clasificación!$C$15,IF(AF407=Clasificación!$B$17,Clasificación!$C$17,"Por clasificar"))</f>
        <v>No Crítica</v>
      </c>
      <c r="AL407" s="37" t="str">
        <f>IF(OR(AG407=Clasificación!$B$22,AG407=Clasificación!$B$23),Clasificación!$C$22,IF(AG407=Clasificación!$B$24,Clasificación!$C$24,"Por clasificar"))</f>
        <v>No Crítica</v>
      </c>
    </row>
    <row r="408" spans="1:38" ht="180" x14ac:dyDescent="0.2">
      <c r="A408" s="154"/>
      <c r="B408" s="34">
        <v>400</v>
      </c>
      <c r="C408" s="34" t="s">
        <v>346</v>
      </c>
      <c r="D408" s="34" t="s">
        <v>1349</v>
      </c>
      <c r="E408" s="34" t="s">
        <v>1463</v>
      </c>
      <c r="F408" s="44" t="str">
        <f>+VLOOKUP(G408,Inventario!B402:$D$10000,2,FALSE)</f>
        <v>AC400</v>
      </c>
      <c r="G408" s="35" t="s">
        <v>1302</v>
      </c>
      <c r="H408" s="45" t="str">
        <f>+VLOOKUP(G408,Inventario!B402:$E$10000,3,FALSE)</f>
        <v>Estado contable que presenta en forma clasificada, resumida y consistente, la situación financiera, económica, social y ambiental de la entidad contable pública, expresada en unidades monetarias, a una fecha determinada y revela la totalidad de sus bienes, derechos y obligaciones y la situación del patrimonio. La estructura de los activos debe conservar el orden de liquidez a solvencia, los pasivos su grado de exigibilidad; reflejando de esta forma los bienes, derechos, obligaciones y el patrimonio, cuyo valor documental es de carácter administrativo, contable y técnico.</v>
      </c>
      <c r="I408" s="35"/>
      <c r="J408" s="34" t="s">
        <v>2314</v>
      </c>
      <c r="K408" s="34" t="s">
        <v>2519</v>
      </c>
      <c r="L408" s="45" t="str">
        <f>+VLOOKUP(G408,Inventario!B402:$E$10000,4,FALSE)</f>
        <v>Datos/información</v>
      </c>
      <c r="M408" s="44" t="s">
        <v>96</v>
      </c>
      <c r="N408" s="46"/>
      <c r="O408" s="34" t="s">
        <v>97</v>
      </c>
      <c r="P408" s="34" t="s">
        <v>97</v>
      </c>
      <c r="Q408" s="34" t="s">
        <v>96</v>
      </c>
      <c r="R408" s="34" t="s">
        <v>96</v>
      </c>
      <c r="S408" s="34" t="s">
        <v>81</v>
      </c>
      <c r="T408" s="46"/>
      <c r="U408" s="34" t="s">
        <v>349</v>
      </c>
      <c r="V408" s="34" t="s">
        <v>1536</v>
      </c>
      <c r="W408" s="34" t="s">
        <v>83</v>
      </c>
      <c r="X408" s="31"/>
      <c r="Y408" s="34" t="s">
        <v>1350</v>
      </c>
      <c r="Z408" s="34" t="s">
        <v>1355</v>
      </c>
      <c r="AA408" s="34" t="s">
        <v>309</v>
      </c>
      <c r="AB408" s="34" t="s">
        <v>1629</v>
      </c>
      <c r="AC408" s="34" t="s">
        <v>286</v>
      </c>
      <c r="AD408" s="31"/>
      <c r="AE408" s="47" t="s">
        <v>24</v>
      </c>
      <c r="AF408" s="47" t="s">
        <v>24</v>
      </c>
      <c r="AG408" s="47" t="s">
        <v>26</v>
      </c>
      <c r="AH408" s="48" t="str">
        <f t="shared" si="9"/>
        <v>Crítico</v>
      </c>
      <c r="AI408" s="46"/>
      <c r="AJ408" s="37" t="str">
        <f>IF(AE408=Clasificación!$B$9,Clasificación!$C$9,IF(AE408=Clasificación!$B$10,Clasificación!$C$10,IF(OR(AE408=Clasificación!$B$11,AE408=Clasificación!$C$11),Clasificación!$C$11,"Por clasificar")))</f>
        <v>Pública</v>
      </c>
      <c r="AK408" s="37" t="str">
        <f>IF(OR(AF408=Clasificación!$B$15,AF408=Clasificación!$B$16),Clasificación!$C$15,IF(AF408=Clasificación!$B$17,Clasificación!$C$17,"Por clasificar"))</f>
        <v>No Crítica</v>
      </c>
      <c r="AL408" s="37" t="str">
        <f>IF(OR(AG408=Clasificación!$B$22,AG408=Clasificación!$B$23),Clasificación!$C$22,IF(AG408=Clasificación!$B$24,Clasificación!$C$24,"Por clasificar"))</f>
        <v>Crítica</v>
      </c>
    </row>
    <row r="409" spans="1:38" ht="180" x14ac:dyDescent="0.2">
      <c r="A409" s="154"/>
      <c r="B409" s="34">
        <v>401</v>
      </c>
      <c r="C409" s="34" t="s">
        <v>346</v>
      </c>
      <c r="D409" s="34" t="s">
        <v>1349</v>
      </c>
      <c r="E409" s="34" t="s">
        <v>1463</v>
      </c>
      <c r="F409" s="44" t="str">
        <f>+VLOOKUP(G409,Inventario!B403:$D$10000,2,FALSE)</f>
        <v>AC401</v>
      </c>
      <c r="G409" s="35" t="s">
        <v>1304</v>
      </c>
      <c r="H409" s="45" t="str">
        <f>+VLOOKUP(G409,Inventario!B403:$E$10000,3,FALSE)</f>
        <v>Documento que revela el resultado de la actividad financiera, económica, social y ambiental de la entidad contable pública, con base en el flujo de recursos generados y consumidos en cumplimiento de las funciones del cometido estatal, expresado en términos monetarios, durante un periodo determinado, cuyo valor documental es de carácter administrativo, contable y técnico.</v>
      </c>
      <c r="I409" s="35"/>
      <c r="J409" s="34" t="s">
        <v>2314</v>
      </c>
      <c r="K409" s="34" t="s">
        <v>2519</v>
      </c>
      <c r="L409" s="45" t="str">
        <f>+VLOOKUP(G409,Inventario!B403:$E$10000,4,FALSE)</f>
        <v>Datos/información</v>
      </c>
      <c r="M409" s="44" t="s">
        <v>96</v>
      </c>
      <c r="N409" s="46"/>
      <c r="O409" s="34" t="s">
        <v>97</v>
      </c>
      <c r="P409" s="34" t="s">
        <v>97</v>
      </c>
      <c r="Q409" s="34" t="s">
        <v>96</v>
      </c>
      <c r="R409" s="34" t="s">
        <v>96</v>
      </c>
      <c r="S409" s="34" t="s">
        <v>81</v>
      </c>
      <c r="T409" s="46"/>
      <c r="U409" s="34" t="s">
        <v>349</v>
      </c>
      <c r="V409" s="34" t="s">
        <v>1536</v>
      </c>
      <c r="W409" s="34" t="s">
        <v>83</v>
      </c>
      <c r="X409" s="31"/>
      <c r="Y409" s="34" t="s">
        <v>1350</v>
      </c>
      <c r="Z409" s="34" t="s">
        <v>1355</v>
      </c>
      <c r="AA409" s="34" t="s">
        <v>309</v>
      </c>
      <c r="AB409" s="34" t="s">
        <v>1604</v>
      </c>
      <c r="AC409" s="34" t="s">
        <v>286</v>
      </c>
      <c r="AD409" s="31"/>
      <c r="AE409" s="47" t="s">
        <v>24</v>
      </c>
      <c r="AF409" s="47" t="s">
        <v>24</v>
      </c>
      <c r="AG409" s="47" t="s">
        <v>26</v>
      </c>
      <c r="AH409" s="48" t="str">
        <f t="shared" si="9"/>
        <v>Crítico</v>
      </c>
      <c r="AI409" s="46"/>
      <c r="AJ409" s="37" t="str">
        <f>IF(AE409=Clasificación!$B$9,Clasificación!$C$9,IF(AE409=Clasificación!$B$10,Clasificación!$C$10,IF(OR(AE409=Clasificación!$B$11,AE409=Clasificación!$C$11),Clasificación!$C$11,"Por clasificar")))</f>
        <v>Pública</v>
      </c>
      <c r="AK409" s="37" t="str">
        <f>IF(OR(AF409=Clasificación!$B$15,AF409=Clasificación!$B$16),Clasificación!$C$15,IF(AF409=Clasificación!$B$17,Clasificación!$C$17,"Por clasificar"))</f>
        <v>No Crítica</v>
      </c>
      <c r="AL409" s="37" t="str">
        <f>IF(OR(AG409=Clasificación!$B$22,AG409=Clasificación!$B$23),Clasificación!$C$22,IF(AG409=Clasificación!$B$24,Clasificación!$C$24,"Por clasificar"))</f>
        <v>Crítica</v>
      </c>
    </row>
    <row r="410" spans="1:38" ht="180" x14ac:dyDescent="0.2">
      <c r="A410" s="154"/>
      <c r="B410" s="34">
        <v>402</v>
      </c>
      <c r="C410" s="34" t="s">
        <v>346</v>
      </c>
      <c r="D410" s="34" t="s">
        <v>1349</v>
      </c>
      <c r="E410" s="34" t="s">
        <v>1463</v>
      </c>
      <c r="F410" s="44" t="str">
        <f>+VLOOKUP(G410,Inventario!B404:$D$10000,2,FALSE)</f>
        <v>AC402</v>
      </c>
      <c r="G410" s="35" t="s">
        <v>1306</v>
      </c>
      <c r="H410" s="45" t="str">
        <f>+VLOOKUP(G410,Inventario!B404:$E$10000,3,FALSE)</f>
        <v>Documento que presenta en forma detallada y clasificada las variaciones generadas en las cuentas de patrimonio de la entidad contable pública, de un periodo determinado a otro, cuyo valor documental es de carácter administrativo, contable y técnico.</v>
      </c>
      <c r="I410" s="35"/>
      <c r="J410" s="34" t="s">
        <v>2314</v>
      </c>
      <c r="K410" s="34" t="s">
        <v>2519</v>
      </c>
      <c r="L410" s="45" t="str">
        <f>+VLOOKUP(G410,Inventario!B404:$E$10000,4,FALSE)</f>
        <v>Datos/información</v>
      </c>
      <c r="M410" s="44" t="s">
        <v>96</v>
      </c>
      <c r="N410" s="46"/>
      <c r="O410" s="34" t="s">
        <v>97</v>
      </c>
      <c r="P410" s="34" t="s">
        <v>97</v>
      </c>
      <c r="Q410" s="34" t="s">
        <v>96</v>
      </c>
      <c r="R410" s="34" t="s">
        <v>96</v>
      </c>
      <c r="S410" s="34" t="s">
        <v>81</v>
      </c>
      <c r="T410" s="46"/>
      <c r="U410" s="34" t="s">
        <v>349</v>
      </c>
      <c r="V410" s="34" t="s">
        <v>1536</v>
      </c>
      <c r="W410" s="34" t="s">
        <v>83</v>
      </c>
      <c r="X410" s="31"/>
      <c r="Y410" s="34" t="s">
        <v>1350</v>
      </c>
      <c r="Z410" s="34" t="s">
        <v>1355</v>
      </c>
      <c r="AA410" s="34" t="s">
        <v>309</v>
      </c>
      <c r="AB410" s="34" t="s">
        <v>1604</v>
      </c>
      <c r="AC410" s="34" t="s">
        <v>286</v>
      </c>
      <c r="AD410" s="31"/>
      <c r="AE410" s="47" t="s">
        <v>24</v>
      </c>
      <c r="AF410" s="47" t="s">
        <v>24</v>
      </c>
      <c r="AG410" s="47" t="s">
        <v>26</v>
      </c>
      <c r="AH410" s="48" t="str">
        <f t="shared" si="9"/>
        <v>Crítico</v>
      </c>
      <c r="AI410" s="46"/>
      <c r="AJ410" s="37" t="str">
        <f>IF(AE410=Clasificación!$B$9,Clasificación!$C$9,IF(AE410=Clasificación!$B$10,Clasificación!$C$10,IF(OR(AE410=Clasificación!$B$11,AE410=Clasificación!$C$11),Clasificación!$C$11,"Por clasificar")))</f>
        <v>Pública</v>
      </c>
      <c r="AK410" s="37" t="str">
        <f>IF(OR(AF410=Clasificación!$B$15,AF410=Clasificación!$B$16),Clasificación!$C$15,IF(AF410=Clasificación!$B$17,Clasificación!$C$17,"Por clasificar"))</f>
        <v>No Crítica</v>
      </c>
      <c r="AL410" s="37" t="str">
        <f>IF(OR(AG410=Clasificación!$B$22,AG410=Clasificación!$B$23),Clasificación!$C$22,IF(AG410=Clasificación!$B$24,Clasificación!$C$24,"Por clasificar"))</f>
        <v>Crítica</v>
      </c>
    </row>
    <row r="411" spans="1:38" ht="168.75" x14ac:dyDescent="0.2">
      <c r="A411" s="154"/>
      <c r="B411" s="34">
        <v>403</v>
      </c>
      <c r="C411" s="34" t="s">
        <v>346</v>
      </c>
      <c r="D411" s="34" t="s">
        <v>1349</v>
      </c>
      <c r="E411" s="34" t="s">
        <v>1463</v>
      </c>
      <c r="F411" s="44" t="str">
        <f>+VLOOKUP(G411,Inventario!B405:$D$10000,2,FALSE)</f>
        <v>AC403</v>
      </c>
      <c r="G411" s="35" t="s">
        <v>1308</v>
      </c>
      <c r="H411" s="45" t="str">
        <f>+VLOOKUP(G411,Inventario!B405:$E$10000,3,FALSE)</f>
        <v>Formulario establecido por la Contaduría General de la Nación, para reportar la información contable, cuyo valor documental es de carácter administrativo, contable y técnico.</v>
      </c>
      <c r="I411" s="35" t="s">
        <v>1360</v>
      </c>
      <c r="J411" s="34" t="s">
        <v>2314</v>
      </c>
      <c r="K411" s="34" t="s">
        <v>2519</v>
      </c>
      <c r="L411" s="45" t="str">
        <f>+VLOOKUP(G411,Inventario!B405:$E$10000,4,FALSE)</f>
        <v>Datos/información</v>
      </c>
      <c r="M411" s="44" t="s">
        <v>96</v>
      </c>
      <c r="N411" s="46"/>
      <c r="O411" s="34" t="s">
        <v>97</v>
      </c>
      <c r="P411" s="34" t="s">
        <v>97</v>
      </c>
      <c r="Q411" s="34" t="s">
        <v>96</v>
      </c>
      <c r="R411" s="34" t="s">
        <v>97</v>
      </c>
      <c r="S411" s="34" t="s">
        <v>81</v>
      </c>
      <c r="T411" s="46"/>
      <c r="U411" s="34" t="s">
        <v>349</v>
      </c>
      <c r="V411" s="34" t="s">
        <v>1537</v>
      </c>
      <c r="W411" s="34" t="s">
        <v>83</v>
      </c>
      <c r="X411" s="31"/>
      <c r="Y411" s="34" t="s">
        <v>1350</v>
      </c>
      <c r="Z411" s="34" t="s">
        <v>1357</v>
      </c>
      <c r="AA411" s="34" t="s">
        <v>1571</v>
      </c>
      <c r="AB411" s="34" t="s">
        <v>1630</v>
      </c>
      <c r="AC411" s="34" t="s">
        <v>85</v>
      </c>
      <c r="AD411" s="31"/>
      <c r="AE411" s="47" t="s">
        <v>24</v>
      </c>
      <c r="AF411" s="47" t="s">
        <v>24</v>
      </c>
      <c r="AG411" s="47" t="s">
        <v>25</v>
      </c>
      <c r="AH411" s="48" t="str">
        <f t="shared" si="9"/>
        <v>No Crítico</v>
      </c>
      <c r="AI411" s="46"/>
      <c r="AJ411" s="37" t="str">
        <f>IF(AE411=Clasificación!$B$9,Clasificación!$C$9,IF(AE411=Clasificación!$B$10,Clasificación!$C$10,IF(OR(AE411=Clasificación!$B$11,AE411=Clasificación!$C$11),Clasificación!$C$11,"Por clasificar")))</f>
        <v>Pública</v>
      </c>
      <c r="AK411" s="37" t="str">
        <f>IF(OR(AF411=Clasificación!$B$15,AF411=Clasificación!$B$16),Clasificación!$C$15,IF(AF411=Clasificación!$B$17,Clasificación!$C$17,"Por clasificar"))</f>
        <v>No Crítica</v>
      </c>
      <c r="AL411" s="37" t="str">
        <f>IF(OR(AG411=Clasificación!$B$22,AG411=Clasificación!$B$23),Clasificación!$C$22,IF(AG411=Clasificación!$B$24,Clasificación!$C$24,"Por clasificar"))</f>
        <v>Crítica</v>
      </c>
    </row>
    <row r="412" spans="1:38" ht="180" x14ac:dyDescent="0.2">
      <c r="A412" s="154"/>
      <c r="B412" s="34">
        <v>404</v>
      </c>
      <c r="C412" s="34" t="s">
        <v>346</v>
      </c>
      <c r="D412" s="34" t="s">
        <v>1349</v>
      </c>
      <c r="E412" s="34" t="s">
        <v>1463</v>
      </c>
      <c r="F412" s="44" t="str">
        <f>+VLOOKUP(G412,Inventario!B406:$D$10000,2,FALSE)</f>
        <v>AC404</v>
      </c>
      <c r="G412" s="35" t="s">
        <v>1310</v>
      </c>
      <c r="H412" s="45" t="str">
        <f>+VLOOKUP(G412,Inventario!B406:$E$10000,3,FALSE)</f>
        <v>Parte integral de los Estados Contables y forman con ellos un todo indisoluble. Son de carácter general y específico y tienen como propósito dar a conocer información adicional sobre las cifras presentadas, así como aspectos cualitativos o cuantitativos físicos, que presentan dificultad para su medición monetaria y que han afectado o pueden afectar la situación financiera, económica, social y ambiental de la entidad contable pública, cuyo valor documental es de carácter administrativo, contable y técnico.</v>
      </c>
      <c r="I412" s="35"/>
      <c r="J412" s="34" t="s">
        <v>2314</v>
      </c>
      <c r="K412" s="34" t="s">
        <v>2519</v>
      </c>
      <c r="L412" s="45" t="str">
        <f>+VLOOKUP(G412,Inventario!B406:$E$10000,4,FALSE)</f>
        <v>Datos/información</v>
      </c>
      <c r="M412" s="44" t="s">
        <v>96</v>
      </c>
      <c r="N412" s="46"/>
      <c r="O412" s="34" t="s">
        <v>97</v>
      </c>
      <c r="P412" s="34" t="s">
        <v>97</v>
      </c>
      <c r="Q412" s="34" t="s">
        <v>96</v>
      </c>
      <c r="R412" s="34" t="s">
        <v>96</v>
      </c>
      <c r="S412" s="34" t="s">
        <v>81</v>
      </c>
      <c r="T412" s="46"/>
      <c r="U412" s="34" t="s">
        <v>349</v>
      </c>
      <c r="V412" s="34" t="s">
        <v>1538</v>
      </c>
      <c r="W412" s="34" t="s">
        <v>83</v>
      </c>
      <c r="X412" s="31"/>
      <c r="Y412" s="34" t="s">
        <v>1350</v>
      </c>
      <c r="Z412" s="34" t="s">
        <v>1355</v>
      </c>
      <c r="AA412" s="34" t="s">
        <v>309</v>
      </c>
      <c r="AB412" s="34" t="s">
        <v>1631</v>
      </c>
      <c r="AC412" s="34" t="s">
        <v>286</v>
      </c>
      <c r="AD412" s="31"/>
      <c r="AE412" s="47" t="s">
        <v>24</v>
      </c>
      <c r="AF412" s="47" t="s">
        <v>24</v>
      </c>
      <c r="AG412" s="47" t="s">
        <v>26</v>
      </c>
      <c r="AH412" s="48" t="str">
        <f t="shared" si="9"/>
        <v>Crítico</v>
      </c>
      <c r="AI412" s="46"/>
      <c r="AJ412" s="37" t="str">
        <f>IF(AE412=Clasificación!$B$9,Clasificación!$C$9,IF(AE412=Clasificación!$B$10,Clasificación!$C$10,IF(OR(AE412=Clasificación!$B$11,AE412=Clasificación!$C$11),Clasificación!$C$11,"Por clasificar")))</f>
        <v>Pública</v>
      </c>
      <c r="AK412" s="37" t="str">
        <f>IF(OR(AF412=Clasificación!$B$15,AF412=Clasificación!$B$16),Clasificación!$C$15,IF(AF412=Clasificación!$B$17,Clasificación!$C$17,"Por clasificar"))</f>
        <v>No Crítica</v>
      </c>
      <c r="AL412" s="37" t="str">
        <f>IF(OR(AG412=Clasificación!$B$22,AG412=Clasificación!$B$23),Clasificación!$C$22,IF(AG412=Clasificación!$B$24,Clasificación!$C$24,"Por clasificar"))</f>
        <v>Crítica</v>
      </c>
    </row>
    <row r="413" spans="1:38" ht="101.25" x14ac:dyDescent="0.2">
      <c r="A413" s="154"/>
      <c r="B413" s="34">
        <v>405</v>
      </c>
      <c r="C413" s="34" t="s">
        <v>346</v>
      </c>
      <c r="D413" s="34" t="s">
        <v>1349</v>
      </c>
      <c r="E413" s="34" t="s">
        <v>2312</v>
      </c>
      <c r="F413" s="44" t="str">
        <f>+VLOOKUP(G413,Inventario!B407:$D$10000,2,FALSE)</f>
        <v>AC405</v>
      </c>
      <c r="G413" s="35" t="s">
        <v>1312</v>
      </c>
      <c r="H413" s="45" t="str">
        <f>+VLOOKUP(G413,Inventario!B407:$E$10000,3,FALSE)</f>
        <v>Documento mediante el cual se requiere la elaboración del análisis financiero de la información contable de una o varias entidades, cuyo valor documental es de carácter administrativo.</v>
      </c>
      <c r="I413" s="53"/>
      <c r="J413" s="34" t="s">
        <v>2314</v>
      </c>
      <c r="K413" s="34" t="s">
        <v>2519</v>
      </c>
      <c r="L413" s="45" t="str">
        <f>+VLOOKUP(G413,Inventario!B407:$E$10000,4,FALSE)</f>
        <v>Datos/información</v>
      </c>
      <c r="M413" s="44" t="s">
        <v>96</v>
      </c>
      <c r="N413" s="46"/>
      <c r="O413" s="34" t="s">
        <v>97</v>
      </c>
      <c r="P413" s="34" t="s">
        <v>97</v>
      </c>
      <c r="Q413" s="34" t="s">
        <v>97</v>
      </c>
      <c r="R413" s="34" t="s">
        <v>97</v>
      </c>
      <c r="S413" s="34" t="s">
        <v>81</v>
      </c>
      <c r="T413" s="46"/>
      <c r="U413" s="34" t="s">
        <v>2332</v>
      </c>
      <c r="V413" s="34" t="s">
        <v>1354</v>
      </c>
      <c r="W413" s="34" t="s">
        <v>83</v>
      </c>
      <c r="X413" s="31"/>
      <c r="Y413" s="34" t="s">
        <v>1350</v>
      </c>
      <c r="Z413" s="34" t="s">
        <v>1357</v>
      </c>
      <c r="AA413" s="34" t="s">
        <v>1572</v>
      </c>
      <c r="AB413" s="34" t="s">
        <v>1632</v>
      </c>
      <c r="AC413" s="34" t="s">
        <v>85</v>
      </c>
      <c r="AD413" s="31"/>
      <c r="AE413" s="47" t="s">
        <v>24</v>
      </c>
      <c r="AF413" s="47" t="s">
        <v>24</v>
      </c>
      <c r="AG413" s="47" t="s">
        <v>24</v>
      </c>
      <c r="AH413" s="48" t="str">
        <f t="shared" si="9"/>
        <v>No Crítico</v>
      </c>
      <c r="AI413" s="46"/>
      <c r="AJ413" s="37" t="str">
        <f>IF(AE413=Clasificación!$B$9,Clasificación!$C$9,IF(AE413=Clasificación!$B$10,Clasificación!$C$10,IF(OR(AE413=Clasificación!$B$11,AE413=Clasificación!$C$11),Clasificación!$C$11,"Por clasificar")))</f>
        <v>Pública</v>
      </c>
      <c r="AK413" s="37" t="str">
        <f>IF(OR(AF413=Clasificación!$B$15,AF413=Clasificación!$B$16),Clasificación!$C$15,IF(AF413=Clasificación!$B$17,Clasificación!$C$17,"Por clasificar"))</f>
        <v>No Crítica</v>
      </c>
      <c r="AL413" s="37" t="str">
        <f>IF(OR(AG413=Clasificación!$B$22,AG413=Clasificación!$B$23),Clasificación!$C$22,IF(AG413=Clasificación!$B$24,Clasificación!$C$24,"Por clasificar"))</f>
        <v>No Crítica</v>
      </c>
    </row>
    <row r="414" spans="1:38" ht="90" x14ac:dyDescent="0.2">
      <c r="A414" s="154"/>
      <c r="B414" s="34">
        <v>406</v>
      </c>
      <c r="C414" s="34" t="s">
        <v>346</v>
      </c>
      <c r="D414" s="34" t="s">
        <v>1349</v>
      </c>
      <c r="E414" s="34" t="s">
        <v>2312</v>
      </c>
      <c r="F414" s="44" t="str">
        <f>+VLOOKUP(G414,Inventario!B408:$D$10000,2,FALSE)</f>
        <v>AC406</v>
      </c>
      <c r="G414" s="35" t="s">
        <v>1314</v>
      </c>
      <c r="H414" s="45" t="str">
        <f>+VLOOKUP(G414,Inventario!B408:$E$10000,3,FALSE)</f>
        <v>Documento que contiene el análisis  financiero de la información contable (de una o varias entidades), cuyo valor documental es de carácter administrativo.</v>
      </c>
      <c r="I414" s="35"/>
      <c r="J414" s="34" t="s">
        <v>2314</v>
      </c>
      <c r="K414" s="34" t="s">
        <v>2519</v>
      </c>
      <c r="L414" s="45" t="str">
        <f>+VLOOKUP(G414,Inventario!B408:$E$10000,4,FALSE)</f>
        <v>Datos/información</v>
      </c>
      <c r="M414" s="44" t="s">
        <v>96</v>
      </c>
      <c r="N414" s="46"/>
      <c r="O414" s="34" t="s">
        <v>97</v>
      </c>
      <c r="P414" s="34" t="s">
        <v>97</v>
      </c>
      <c r="Q414" s="34" t="s">
        <v>97</v>
      </c>
      <c r="R414" s="34" t="s">
        <v>97</v>
      </c>
      <c r="S414" s="34" t="s">
        <v>81</v>
      </c>
      <c r="T414" s="46"/>
      <c r="U414" s="34" t="s">
        <v>2332</v>
      </c>
      <c r="V414" s="34" t="s">
        <v>1361</v>
      </c>
      <c r="W414" s="34" t="s">
        <v>83</v>
      </c>
      <c r="X414" s="31"/>
      <c r="Y414" s="34" t="s">
        <v>1350</v>
      </c>
      <c r="Z414" s="34" t="s">
        <v>1355</v>
      </c>
      <c r="AA414" s="34" t="s">
        <v>1362</v>
      </c>
      <c r="AB414" s="34" t="s">
        <v>1633</v>
      </c>
      <c r="AC414" s="34" t="s">
        <v>85</v>
      </c>
      <c r="AD414" s="31"/>
      <c r="AE414" s="47" t="s">
        <v>24</v>
      </c>
      <c r="AF414" s="47" t="s">
        <v>24</v>
      </c>
      <c r="AG414" s="47" t="s">
        <v>24</v>
      </c>
      <c r="AH414" s="48" t="str">
        <f t="shared" si="9"/>
        <v>No Crítico</v>
      </c>
      <c r="AI414" s="46"/>
      <c r="AJ414" s="37" t="str">
        <f>IF(AE414=Clasificación!$B$9,Clasificación!$C$9,IF(AE414=Clasificación!$B$10,Clasificación!$C$10,IF(OR(AE414=Clasificación!$B$11,AE414=Clasificación!$C$11),Clasificación!$C$11,"Por clasificar")))</f>
        <v>Pública</v>
      </c>
      <c r="AK414" s="37" t="str">
        <f>IF(OR(AF414=Clasificación!$B$15,AF414=Clasificación!$B$16),Clasificación!$C$15,IF(AF414=Clasificación!$B$17,Clasificación!$C$17,"Por clasificar"))</f>
        <v>No Crítica</v>
      </c>
      <c r="AL414" s="37" t="str">
        <f>IF(OR(AG414=Clasificación!$B$22,AG414=Clasificación!$B$23),Clasificación!$C$22,IF(AG414=Clasificación!$B$24,Clasificación!$C$24,"Por clasificar"))</f>
        <v>No Crítica</v>
      </c>
    </row>
    <row r="415" spans="1:38" ht="90" x14ac:dyDescent="0.2">
      <c r="A415" s="154"/>
      <c r="B415" s="34">
        <v>407</v>
      </c>
      <c r="C415" s="34" t="s">
        <v>346</v>
      </c>
      <c r="D415" s="34" t="s">
        <v>1349</v>
      </c>
      <c r="E415" s="34" t="s">
        <v>2312</v>
      </c>
      <c r="F415" s="44" t="str">
        <f>+VLOOKUP(G415,Inventario!B409:$D$10000,2,FALSE)</f>
        <v>AC407</v>
      </c>
      <c r="G415" s="35" t="s">
        <v>1316</v>
      </c>
      <c r="H415" s="45" t="str">
        <f>+VLOOKUP(G415,Inventario!B409:$E$10000,3,FALSE)</f>
        <v>Documentos que soportan la información reportada en los análisis financieros, cuyo valor documental es de carácter administrativo.</v>
      </c>
      <c r="I415" s="35"/>
      <c r="J415" s="34" t="s">
        <v>86</v>
      </c>
      <c r="K415" s="34" t="s">
        <v>2326</v>
      </c>
      <c r="L415" s="45" t="str">
        <f>+VLOOKUP(G415,Inventario!B409:$E$10000,4,FALSE)</f>
        <v>Datos/información</v>
      </c>
      <c r="M415" s="44" t="s">
        <v>96</v>
      </c>
      <c r="N415" s="46"/>
      <c r="O415" s="34" t="s">
        <v>97</v>
      </c>
      <c r="P415" s="34" t="s">
        <v>97</v>
      </c>
      <c r="Q415" s="34" t="s">
        <v>97</v>
      </c>
      <c r="R415" s="34" t="s">
        <v>97</v>
      </c>
      <c r="S415" s="34" t="s">
        <v>81</v>
      </c>
      <c r="T415" s="46"/>
      <c r="U415" s="34" t="s">
        <v>2332</v>
      </c>
      <c r="V415" s="34" t="s">
        <v>1361</v>
      </c>
      <c r="W415" s="34" t="s">
        <v>83</v>
      </c>
      <c r="X415" s="31"/>
      <c r="Y415" s="34" t="s">
        <v>1350</v>
      </c>
      <c r="Z415" s="34" t="s">
        <v>1357</v>
      </c>
      <c r="AA415" s="34" t="s">
        <v>297</v>
      </c>
      <c r="AB415" s="34" t="s">
        <v>1633</v>
      </c>
      <c r="AC415" s="34" t="s">
        <v>85</v>
      </c>
      <c r="AD415" s="31"/>
      <c r="AE415" s="47" t="s">
        <v>24</v>
      </c>
      <c r="AF415" s="47" t="s">
        <v>24</v>
      </c>
      <c r="AG415" s="47" t="s">
        <v>24</v>
      </c>
      <c r="AH415" s="48" t="str">
        <f t="shared" si="9"/>
        <v>No Crítico</v>
      </c>
      <c r="AI415" s="46"/>
      <c r="AJ415" s="37" t="str">
        <f>IF(AE415=Clasificación!$B$9,Clasificación!$C$9,IF(AE415=Clasificación!$B$10,Clasificación!$C$10,IF(OR(AE415=Clasificación!$B$11,AE415=Clasificación!$C$11),Clasificación!$C$11,"Por clasificar")))</f>
        <v>Pública</v>
      </c>
      <c r="AK415" s="37" t="str">
        <f>IF(OR(AF415=Clasificación!$B$15,AF415=Clasificación!$B$16),Clasificación!$C$15,IF(AF415=Clasificación!$B$17,Clasificación!$C$17,"Por clasificar"))</f>
        <v>No Crítica</v>
      </c>
      <c r="AL415" s="37" t="str">
        <f>IF(OR(AG415=Clasificación!$B$22,AG415=Clasificación!$B$23),Clasificación!$C$22,IF(AG415=Clasificación!$B$24,Clasificación!$C$24,"Por clasificar"))</f>
        <v>No Crítica</v>
      </c>
    </row>
    <row r="416" spans="1:38" ht="135" x14ac:dyDescent="0.2">
      <c r="A416" s="154"/>
      <c r="B416" s="34">
        <v>408</v>
      </c>
      <c r="C416" s="34" t="s">
        <v>346</v>
      </c>
      <c r="D416" s="34" t="s">
        <v>1349</v>
      </c>
      <c r="E416" s="34" t="s">
        <v>1448</v>
      </c>
      <c r="F416" s="44" t="str">
        <f>+VLOOKUP(G416,Inventario!B410:$D$10000,2,FALSE)</f>
        <v>AC408</v>
      </c>
      <c r="G416" s="35" t="s">
        <v>1318</v>
      </c>
      <c r="H416" s="45" t="str">
        <f>+VLOOKUP(G416,Inventario!B410:$E$10000,3,FALSE)</f>
        <v>Documento técnico que contiene la descripción del procedimiento técnico contable aplicable a las operaciones realizadas en los entes contables públicos distritales, relacionadas con diferentes aspectos de un tema específico, dirigido a uno o a varios grupos de interés dependiendo del tema y de las entidades contables públicas objeto de su aplicación. Los Manuales técnicos contables se adoptan con Resolución, cuyo valor documental es de carácter administrativo y contable.</v>
      </c>
      <c r="I416" s="35"/>
      <c r="J416" s="34" t="s">
        <v>86</v>
      </c>
      <c r="K416" s="34" t="s">
        <v>1363</v>
      </c>
      <c r="L416" s="45" t="str">
        <f>+VLOOKUP(G416,Inventario!B410:$E$10000,4,FALSE)</f>
        <v>Datos/información</v>
      </c>
      <c r="M416" s="44" t="s">
        <v>96</v>
      </c>
      <c r="N416" s="46"/>
      <c r="O416" s="34" t="s">
        <v>97</v>
      </c>
      <c r="P416" s="34" t="s">
        <v>97</v>
      </c>
      <c r="Q416" s="34" t="s">
        <v>97</v>
      </c>
      <c r="R416" s="34" t="s">
        <v>97</v>
      </c>
      <c r="S416" s="34" t="s">
        <v>81</v>
      </c>
      <c r="T416" s="46"/>
      <c r="U416" s="34" t="s">
        <v>349</v>
      </c>
      <c r="V416" s="34" t="s">
        <v>1364</v>
      </c>
      <c r="W416" s="34" t="s">
        <v>83</v>
      </c>
      <c r="X416" s="31"/>
      <c r="Y416" s="34" t="s">
        <v>1350</v>
      </c>
      <c r="Z416" s="34" t="s">
        <v>1357</v>
      </c>
      <c r="AA416" s="34" t="s">
        <v>1573</v>
      </c>
      <c r="AB416" s="34" t="s">
        <v>1634</v>
      </c>
      <c r="AC416" s="34" t="s">
        <v>85</v>
      </c>
      <c r="AD416" s="31"/>
      <c r="AE416" s="47" t="s">
        <v>24</v>
      </c>
      <c r="AF416" s="47" t="s">
        <v>24</v>
      </c>
      <c r="AG416" s="47" t="s">
        <v>24</v>
      </c>
      <c r="AH416" s="48" t="str">
        <f t="shared" si="9"/>
        <v>No Crítico</v>
      </c>
      <c r="AI416" s="46"/>
      <c r="AJ416" s="37" t="str">
        <f>IF(AE416=Clasificación!$B$9,Clasificación!$C$9,IF(AE416=Clasificación!$B$10,Clasificación!$C$10,IF(OR(AE416=Clasificación!$B$11,AE416=Clasificación!$C$11),Clasificación!$C$11,"Por clasificar")))</f>
        <v>Pública</v>
      </c>
      <c r="AK416" s="37" t="str">
        <f>IF(OR(AF416=Clasificación!$B$15,AF416=Clasificación!$B$16),Clasificación!$C$15,IF(AF416=Clasificación!$B$17,Clasificación!$C$17,"Por clasificar"))</f>
        <v>No Crítica</v>
      </c>
      <c r="AL416" s="37" t="str">
        <f>IF(OR(AG416=Clasificación!$B$22,AG416=Clasificación!$B$23),Clasificación!$C$22,IF(AG416=Clasificación!$B$24,Clasificación!$C$24,"Por clasificar"))</f>
        <v>No Crítica</v>
      </c>
    </row>
    <row r="417" spans="1:38" ht="78.75" x14ac:dyDescent="0.2">
      <c r="A417" s="154"/>
      <c r="B417" s="34">
        <v>409</v>
      </c>
      <c r="C417" s="34" t="s">
        <v>346</v>
      </c>
      <c r="D417" s="34" t="s">
        <v>1349</v>
      </c>
      <c r="E417" s="34" t="s">
        <v>1448</v>
      </c>
      <c r="F417" s="44" t="str">
        <f>+VLOOKUP(G417,Inventario!B411:$D$10000,2,FALSE)</f>
        <v>AC409</v>
      </c>
      <c r="G417" s="35" t="s">
        <v>1320</v>
      </c>
      <c r="H417" s="45" t="str">
        <f>+VLOOKUP(G417,Inventario!B411:$E$10000,3,FALSE)</f>
        <v>Formato donde se registra el levantamiento de información necesaria para elaborar un documento técnico contable, cuyo valor documental es de carácter administrativo y contable.</v>
      </c>
      <c r="I417" s="35" t="s">
        <v>1507</v>
      </c>
      <c r="J417" s="34" t="s">
        <v>86</v>
      </c>
      <c r="K417" s="34" t="s">
        <v>1363</v>
      </c>
      <c r="L417" s="45" t="str">
        <f>+VLOOKUP(G417,Inventario!B411:$E$10000,4,FALSE)</f>
        <v>Datos/información</v>
      </c>
      <c r="M417" s="44" t="s">
        <v>97</v>
      </c>
      <c r="N417" s="46"/>
      <c r="O417" s="34" t="s">
        <v>97</v>
      </c>
      <c r="P417" s="34" t="s">
        <v>97</v>
      </c>
      <c r="Q417" s="34" t="s">
        <v>97</v>
      </c>
      <c r="R417" s="34" t="s">
        <v>97</v>
      </c>
      <c r="S417" s="34" t="s">
        <v>81</v>
      </c>
      <c r="T417" s="46"/>
      <c r="U417" s="34" t="s">
        <v>349</v>
      </c>
      <c r="V417" s="34" t="s">
        <v>2312</v>
      </c>
      <c r="W417" s="34" t="s">
        <v>83</v>
      </c>
      <c r="X417" s="31"/>
      <c r="Y417" s="34" t="s">
        <v>1350</v>
      </c>
      <c r="Z417" s="34" t="s">
        <v>1355</v>
      </c>
      <c r="AA417" s="34" t="s">
        <v>289</v>
      </c>
      <c r="AB417" s="34" t="s">
        <v>1635</v>
      </c>
      <c r="AC417" s="34" t="s">
        <v>85</v>
      </c>
      <c r="AD417" s="31"/>
      <c r="AE417" s="47" t="s">
        <v>24</v>
      </c>
      <c r="AF417" s="47" t="s">
        <v>24</v>
      </c>
      <c r="AG417" s="47" t="s">
        <v>24</v>
      </c>
      <c r="AH417" s="48" t="str">
        <f t="shared" si="9"/>
        <v>No Crítico</v>
      </c>
      <c r="AI417" s="46"/>
      <c r="AJ417" s="37" t="str">
        <f>IF(AE417=Clasificación!$B$9,Clasificación!$C$9,IF(AE417=Clasificación!$B$10,Clasificación!$C$10,IF(OR(AE417=Clasificación!$B$11,AE417=Clasificación!$C$11),Clasificación!$C$11,"Por clasificar")))</f>
        <v>Pública</v>
      </c>
      <c r="AK417" s="37" t="str">
        <f>IF(OR(AF417=Clasificación!$B$15,AF417=Clasificación!$B$16),Clasificación!$C$15,IF(AF417=Clasificación!$B$17,Clasificación!$C$17,"Por clasificar"))</f>
        <v>No Crítica</v>
      </c>
      <c r="AL417" s="37" t="str">
        <f>IF(OR(AG417=Clasificación!$B$22,AG417=Clasificación!$B$23),Clasificación!$C$22,IF(AG417=Clasificación!$B$24,Clasificación!$C$24,"Por clasificar"))</f>
        <v>No Crítica</v>
      </c>
    </row>
    <row r="418" spans="1:38" ht="146.25" x14ac:dyDescent="0.2">
      <c r="A418" s="154"/>
      <c r="B418" s="34">
        <v>410</v>
      </c>
      <c r="C418" s="34" t="s">
        <v>346</v>
      </c>
      <c r="D418" s="34" t="s">
        <v>1349</v>
      </c>
      <c r="E418" s="34" t="s">
        <v>1448</v>
      </c>
      <c r="F418" s="44" t="str">
        <f>+VLOOKUP(G418,Inventario!B412:$D$10000,2,FALSE)</f>
        <v>AC410</v>
      </c>
      <c r="G418" s="35" t="s">
        <v>1322</v>
      </c>
      <c r="H418" s="45" t="str">
        <f>+VLOOKUP(G418,Inventario!B412:$E$10000,3,FALSE)</f>
        <v>Documento de carácter general, interno o externo, que tiene por objeto informar a los destinatarios sobre un mismo asunto o contenido en forma sintetizada, cuyo valor documental es de carácter administrativo y contable.</v>
      </c>
      <c r="I418" s="35"/>
      <c r="J418" s="34" t="s">
        <v>2496</v>
      </c>
      <c r="K418" s="34" t="s">
        <v>2518</v>
      </c>
      <c r="L418" s="45" t="str">
        <f>+VLOOKUP(G418,Inventario!B412:$E$10000,4,FALSE)</f>
        <v>Datos/información</v>
      </c>
      <c r="M418" s="44" t="s">
        <v>96</v>
      </c>
      <c r="N418" s="46"/>
      <c r="O418" s="34" t="s">
        <v>97</v>
      </c>
      <c r="P418" s="34" t="s">
        <v>97</v>
      </c>
      <c r="Q418" s="34" t="s">
        <v>97</v>
      </c>
      <c r="R418" s="34" t="s">
        <v>97</v>
      </c>
      <c r="S418" s="34" t="s">
        <v>81</v>
      </c>
      <c r="T418" s="46"/>
      <c r="U418" s="34" t="s">
        <v>349</v>
      </c>
      <c r="V418" s="34" t="s">
        <v>1365</v>
      </c>
      <c r="W418" s="34" t="s">
        <v>83</v>
      </c>
      <c r="X418" s="31"/>
      <c r="Y418" s="34" t="s">
        <v>1350</v>
      </c>
      <c r="Z418" s="34" t="s">
        <v>1357</v>
      </c>
      <c r="AA418" s="34" t="s">
        <v>1573</v>
      </c>
      <c r="AB418" s="34" t="s">
        <v>1634</v>
      </c>
      <c r="AC418" s="34" t="s">
        <v>286</v>
      </c>
      <c r="AD418" s="31"/>
      <c r="AE418" s="47" t="s">
        <v>24</v>
      </c>
      <c r="AF418" s="47" t="s">
        <v>24</v>
      </c>
      <c r="AG418" s="47" t="s">
        <v>24</v>
      </c>
      <c r="AH418" s="48" t="str">
        <f t="shared" si="9"/>
        <v>No Crítico</v>
      </c>
      <c r="AI418" s="46"/>
      <c r="AJ418" s="37" t="str">
        <f>IF(AE418=Clasificación!$B$9,Clasificación!$C$9,IF(AE418=Clasificación!$B$10,Clasificación!$C$10,IF(OR(AE418=Clasificación!$B$11,AE418=Clasificación!$C$11),Clasificación!$C$11,"Por clasificar")))</f>
        <v>Pública</v>
      </c>
      <c r="AK418" s="37" t="str">
        <f>IF(OR(AF418=Clasificación!$B$15,AF418=Clasificación!$B$16),Clasificación!$C$15,IF(AF418=Clasificación!$B$17,Clasificación!$C$17,"Por clasificar"))</f>
        <v>No Crítica</v>
      </c>
      <c r="AL418" s="37" t="str">
        <f>IF(OR(AG418=Clasificación!$B$22,AG418=Clasificación!$B$23),Clasificación!$C$22,IF(AG418=Clasificación!$B$24,Clasificación!$C$24,"Por clasificar"))</f>
        <v>No Crítica</v>
      </c>
    </row>
    <row r="419" spans="1:38" ht="146.25" x14ac:dyDescent="0.2">
      <c r="A419" s="154"/>
      <c r="B419" s="34">
        <v>411</v>
      </c>
      <c r="C419" s="34" t="s">
        <v>346</v>
      </c>
      <c r="D419" s="34" t="s">
        <v>1349</v>
      </c>
      <c r="E419" s="34" t="s">
        <v>1448</v>
      </c>
      <c r="F419" s="44" t="str">
        <f>+VLOOKUP(G419,Inventario!B413:$D$10000,2,FALSE)</f>
        <v>AC411</v>
      </c>
      <c r="G419" s="35" t="s">
        <v>1324</v>
      </c>
      <c r="H419" s="45" t="str">
        <f>+VLOOKUP(G419,Inventario!B413:$E$10000,3,FALSE)</f>
        <v>Conjunto de lineamientos de carácter contable sobre un procedimiento específico aplicable a los entes contables públicos distritales. Puede contener anexos de ser necesarios para mayor comprensión del tema, cuyo valor documental es de carácter administrativo y contable.</v>
      </c>
      <c r="I419" s="35"/>
      <c r="J419" s="34" t="s">
        <v>2496</v>
      </c>
      <c r="K419" s="34" t="s">
        <v>2518</v>
      </c>
      <c r="L419" s="45" t="str">
        <f>+VLOOKUP(G419,Inventario!B413:$E$10000,4,FALSE)</f>
        <v>Datos/información</v>
      </c>
      <c r="M419" s="44" t="s">
        <v>96</v>
      </c>
      <c r="N419" s="46"/>
      <c r="O419" s="34" t="s">
        <v>97</v>
      </c>
      <c r="P419" s="34" t="s">
        <v>97</v>
      </c>
      <c r="Q419" s="34" t="s">
        <v>97</v>
      </c>
      <c r="R419" s="34" t="s">
        <v>97</v>
      </c>
      <c r="S419" s="34" t="s">
        <v>81</v>
      </c>
      <c r="T419" s="46"/>
      <c r="U419" s="34" t="s">
        <v>349</v>
      </c>
      <c r="V419" s="34" t="s">
        <v>1366</v>
      </c>
      <c r="W419" s="34" t="s">
        <v>83</v>
      </c>
      <c r="X419" s="31"/>
      <c r="Y419" s="34" t="s">
        <v>1350</v>
      </c>
      <c r="Z419" s="34" t="s">
        <v>1355</v>
      </c>
      <c r="AA419" s="34" t="s">
        <v>1573</v>
      </c>
      <c r="AB419" s="34" t="s">
        <v>1634</v>
      </c>
      <c r="AC419" s="34" t="s">
        <v>286</v>
      </c>
      <c r="AD419" s="31"/>
      <c r="AE419" s="47" t="s">
        <v>24</v>
      </c>
      <c r="AF419" s="47" t="s">
        <v>24</v>
      </c>
      <c r="AG419" s="47" t="s">
        <v>24</v>
      </c>
      <c r="AH419" s="48" t="str">
        <f t="shared" si="9"/>
        <v>No Crítico</v>
      </c>
      <c r="AI419" s="46"/>
      <c r="AJ419" s="37" t="str">
        <f>IF(AE419=Clasificación!$B$9,Clasificación!$C$9,IF(AE419=Clasificación!$B$10,Clasificación!$C$10,IF(OR(AE419=Clasificación!$B$11,AE419=Clasificación!$C$11),Clasificación!$C$11,"Por clasificar")))</f>
        <v>Pública</v>
      </c>
      <c r="AK419" s="37" t="str">
        <f>IF(OR(AF419=Clasificación!$B$15,AF419=Clasificación!$B$16),Clasificación!$C$15,IF(AF419=Clasificación!$B$17,Clasificación!$C$17,"Por clasificar"))</f>
        <v>No Crítica</v>
      </c>
      <c r="AL419" s="37" t="str">
        <f>IF(OR(AG419=Clasificación!$B$22,AG419=Clasificación!$B$23),Clasificación!$C$22,IF(AG419=Clasificación!$B$24,Clasificación!$C$24,"Por clasificar"))</f>
        <v>No Crítica</v>
      </c>
    </row>
    <row r="420" spans="1:38" ht="101.25" x14ac:dyDescent="0.2">
      <c r="A420" s="154"/>
      <c r="B420" s="34">
        <v>412</v>
      </c>
      <c r="C420" s="34" t="s">
        <v>346</v>
      </c>
      <c r="D420" s="34" t="s">
        <v>1349</v>
      </c>
      <c r="E420" s="34" t="s">
        <v>1448</v>
      </c>
      <c r="F420" s="44" t="str">
        <f>+VLOOKUP(G420,Inventario!B414:$D$10000,2,FALSE)</f>
        <v>AC412</v>
      </c>
      <c r="G420" s="35" t="s">
        <v>1326</v>
      </c>
      <c r="H420" s="45" t="str">
        <f>+VLOOKUP(G420,Inventario!B414:$E$10000,3,FALSE)</f>
        <v>Documentos que no corresponden a resoluciones, manuales, cartas circulares y circulares externas y que pueden ser compilaciones, metodologías,  ayudas de memoria para juntas directivas, entre otros, cuyo valor documental es de carácter administrativo y contable.</v>
      </c>
      <c r="I420" s="52"/>
      <c r="J420" s="34" t="s">
        <v>2496</v>
      </c>
      <c r="K420" s="34" t="s">
        <v>2518</v>
      </c>
      <c r="L420" s="45" t="str">
        <f>+VLOOKUP(G420,Inventario!B414:$E$10000,4,FALSE)</f>
        <v>Datos/información</v>
      </c>
      <c r="M420" s="44" t="s">
        <v>96</v>
      </c>
      <c r="N420" s="46"/>
      <c r="O420" s="34" t="s">
        <v>97</v>
      </c>
      <c r="P420" s="34" t="s">
        <v>97</v>
      </c>
      <c r="Q420" s="34" t="s">
        <v>97</v>
      </c>
      <c r="R420" s="34" t="s">
        <v>97</v>
      </c>
      <c r="S420" s="34" t="s">
        <v>81</v>
      </c>
      <c r="T420" s="46"/>
      <c r="U420" s="34" t="s">
        <v>349</v>
      </c>
      <c r="V420" s="34" t="s">
        <v>1367</v>
      </c>
      <c r="W420" s="34" t="s">
        <v>83</v>
      </c>
      <c r="X420" s="31"/>
      <c r="Y420" s="34" t="s">
        <v>1350</v>
      </c>
      <c r="Z420" s="34" t="s">
        <v>1355</v>
      </c>
      <c r="AA420" s="34" t="s">
        <v>1574</v>
      </c>
      <c r="AB420" s="34" t="s">
        <v>1634</v>
      </c>
      <c r="AC420" s="34" t="s">
        <v>85</v>
      </c>
      <c r="AD420" s="31"/>
      <c r="AE420" s="47" t="s">
        <v>24</v>
      </c>
      <c r="AF420" s="47" t="s">
        <v>24</v>
      </c>
      <c r="AG420" s="47" t="s">
        <v>24</v>
      </c>
      <c r="AH420" s="48" t="str">
        <f t="shared" si="9"/>
        <v>No Crítico</v>
      </c>
      <c r="AI420" s="46"/>
      <c r="AJ420" s="37" t="str">
        <f>IF(AE420=Clasificación!$B$9,Clasificación!$C$9,IF(AE420=Clasificación!$B$10,Clasificación!$C$10,IF(OR(AE420=Clasificación!$B$11,AE420=Clasificación!$C$11),Clasificación!$C$11,"Por clasificar")))</f>
        <v>Pública</v>
      </c>
      <c r="AK420" s="37" t="str">
        <f>IF(OR(AF420=Clasificación!$B$15,AF420=Clasificación!$B$16),Clasificación!$C$15,IF(AF420=Clasificación!$B$17,Clasificación!$C$17,"Por clasificar"))</f>
        <v>No Crítica</v>
      </c>
      <c r="AL420" s="37" t="str">
        <f>IF(OR(AG420=Clasificación!$B$22,AG420=Clasificación!$B$23),Clasificación!$C$22,IF(AG420=Clasificación!$B$24,Clasificación!$C$24,"Por clasificar"))</f>
        <v>No Crítica</v>
      </c>
    </row>
    <row r="421" spans="1:38" ht="146.25" x14ac:dyDescent="0.2">
      <c r="A421" s="154"/>
      <c r="B421" s="34">
        <v>413</v>
      </c>
      <c r="C421" s="34" t="s">
        <v>346</v>
      </c>
      <c r="D421" s="34" t="s">
        <v>1349</v>
      </c>
      <c r="E421" s="34" t="s">
        <v>1449</v>
      </c>
      <c r="F421" s="44" t="str">
        <f>+VLOOKUP(G421,Inventario!B415:$D$10000,2,FALSE)</f>
        <v>AC413</v>
      </c>
      <c r="G421" s="35" t="s">
        <v>1328</v>
      </c>
      <c r="H421" s="45" t="str">
        <f>+VLOOKUP(G421,Inventario!B415:$E$10000,3,FALSE)</f>
        <v>Documento requiriendo orientación, asistencia, acompañamiento y/o apoyo técnico en el ámbito de la Gestión Contable, cuyo valor documental es de carácter administrativo.</v>
      </c>
      <c r="I421" s="35" t="s">
        <v>1368</v>
      </c>
      <c r="J421" s="34" t="s">
        <v>2496</v>
      </c>
      <c r="K421" s="34" t="s">
        <v>2518</v>
      </c>
      <c r="L421" s="45" t="str">
        <f>+VLOOKUP(G421,Inventario!B415:$E$10000,4,FALSE)</f>
        <v>Datos/información</v>
      </c>
      <c r="M421" s="44" t="s">
        <v>96</v>
      </c>
      <c r="N421" s="46"/>
      <c r="O421" s="34" t="s">
        <v>97</v>
      </c>
      <c r="P421" s="34" t="s">
        <v>97</v>
      </c>
      <c r="Q421" s="34" t="s">
        <v>96</v>
      </c>
      <c r="R421" s="34" t="s">
        <v>97</v>
      </c>
      <c r="S421" s="34" t="s">
        <v>81</v>
      </c>
      <c r="T421" s="46"/>
      <c r="U421" s="34" t="s">
        <v>349</v>
      </c>
      <c r="V421" s="34" t="s">
        <v>1369</v>
      </c>
      <c r="W421" s="34" t="s">
        <v>83</v>
      </c>
      <c r="X421" s="31"/>
      <c r="Y421" s="34" t="s">
        <v>1350</v>
      </c>
      <c r="Z421" s="34" t="s">
        <v>1355</v>
      </c>
      <c r="AA421" s="34" t="s">
        <v>1575</v>
      </c>
      <c r="AB421" s="34" t="s">
        <v>1636</v>
      </c>
      <c r="AC421" s="34" t="s">
        <v>85</v>
      </c>
      <c r="AD421" s="31"/>
      <c r="AE421" s="47" t="s">
        <v>24</v>
      </c>
      <c r="AF421" s="47" t="s">
        <v>24</v>
      </c>
      <c r="AG421" s="47" t="s">
        <v>26</v>
      </c>
      <c r="AH421" s="48" t="str">
        <f t="shared" si="9"/>
        <v>Crítico</v>
      </c>
      <c r="AI421" s="46"/>
      <c r="AJ421" s="37" t="str">
        <f>IF(AE421=Clasificación!$B$9,Clasificación!$C$9,IF(AE421=Clasificación!$B$10,Clasificación!$C$10,IF(OR(AE421=Clasificación!$B$11,AE421=Clasificación!$C$11),Clasificación!$C$11,"Por clasificar")))</f>
        <v>Pública</v>
      </c>
      <c r="AK421" s="37" t="str">
        <f>IF(OR(AF421=Clasificación!$B$15,AF421=Clasificación!$B$16),Clasificación!$C$15,IF(AF421=Clasificación!$B$17,Clasificación!$C$17,"Por clasificar"))</f>
        <v>No Crítica</v>
      </c>
      <c r="AL421" s="37" t="str">
        <f>IF(OR(AG421=Clasificación!$B$22,AG421=Clasificación!$B$23),Clasificación!$C$22,IF(AG421=Clasificación!$B$24,Clasificación!$C$24,"Por clasificar"))</f>
        <v>Crítica</v>
      </c>
    </row>
    <row r="422" spans="1:38" ht="112.5" x14ac:dyDescent="0.2">
      <c r="A422" s="154"/>
      <c r="B422" s="34">
        <v>414</v>
      </c>
      <c r="C422" s="34" t="s">
        <v>346</v>
      </c>
      <c r="D422" s="34" t="s">
        <v>1349</v>
      </c>
      <c r="E422" s="34" t="s">
        <v>1449</v>
      </c>
      <c r="F422" s="44" t="str">
        <f>+VLOOKUP(G422,Inventario!B416:$D$10000,2,FALSE)</f>
        <v>AC414</v>
      </c>
      <c r="G422" s="35" t="s">
        <v>1330</v>
      </c>
      <c r="H422" s="45" t="str">
        <f>+VLOOKUP(G422,Inventario!B416:$E$10000,3,FALSE)</f>
        <v>Es el formato establecido para que el profesional de asesoría diligencie en ella las diferentes actividades relacionadas con la asistencia técnica, tales como: Resolución de consultas, mesas de trabajo, remisión de información a las entidades, revisión de información reportada, apoyo a juntas directivas, talleres sobre temas específicos, seguimiento a operaciones recíprocas, cuyo valor documental es de carácter administrativo.</v>
      </c>
      <c r="I422" s="35" t="s">
        <v>1508</v>
      </c>
      <c r="J422" s="34" t="s">
        <v>2496</v>
      </c>
      <c r="K422" s="34" t="s">
        <v>2518</v>
      </c>
      <c r="L422" s="45" t="str">
        <f>+VLOOKUP(G422,Inventario!B416:$E$10000,4,FALSE)</f>
        <v>Datos/información</v>
      </c>
      <c r="M422" s="44" t="s">
        <v>96</v>
      </c>
      <c r="N422" s="46"/>
      <c r="O422" s="34" t="s">
        <v>97</v>
      </c>
      <c r="P422" s="34" t="s">
        <v>97</v>
      </c>
      <c r="Q422" s="34" t="s">
        <v>97</v>
      </c>
      <c r="R422" s="34" t="s">
        <v>97</v>
      </c>
      <c r="S422" s="34" t="s">
        <v>81</v>
      </c>
      <c r="T422" s="46"/>
      <c r="U422" s="34" t="s">
        <v>349</v>
      </c>
      <c r="V422" s="34" t="s">
        <v>1370</v>
      </c>
      <c r="W422" s="34" t="s">
        <v>83</v>
      </c>
      <c r="X422" s="31"/>
      <c r="Y422" s="34" t="s">
        <v>1350</v>
      </c>
      <c r="Z422" s="34" t="s">
        <v>1355</v>
      </c>
      <c r="AA422" s="34" t="s">
        <v>529</v>
      </c>
      <c r="AB422" s="34" t="s">
        <v>1636</v>
      </c>
      <c r="AC422" s="34" t="s">
        <v>85</v>
      </c>
      <c r="AD422" s="31"/>
      <c r="AE422" s="47" t="s">
        <v>24</v>
      </c>
      <c r="AF422" s="47" t="s">
        <v>24</v>
      </c>
      <c r="AG422" s="47" t="s">
        <v>24</v>
      </c>
      <c r="AH422" s="48" t="str">
        <f t="shared" si="9"/>
        <v>No Crítico</v>
      </c>
      <c r="AI422" s="46"/>
      <c r="AJ422" s="37" t="str">
        <f>IF(AE422=Clasificación!$B$9,Clasificación!$C$9,IF(AE422=Clasificación!$B$10,Clasificación!$C$10,IF(OR(AE422=Clasificación!$B$11,AE422=Clasificación!$C$11),Clasificación!$C$11,"Por clasificar")))</f>
        <v>Pública</v>
      </c>
      <c r="AK422" s="37" t="str">
        <f>IF(OR(AF422=Clasificación!$B$15,AF422=Clasificación!$B$16),Clasificación!$C$15,IF(AF422=Clasificación!$B$17,Clasificación!$C$17,"Por clasificar"))</f>
        <v>No Crítica</v>
      </c>
      <c r="AL422" s="37" t="str">
        <f>IF(OR(AG422=Clasificación!$B$22,AG422=Clasificación!$B$23),Clasificación!$C$22,IF(AG422=Clasificación!$B$24,Clasificación!$C$24,"Por clasificar"))</f>
        <v>No Crítica</v>
      </c>
    </row>
    <row r="423" spans="1:38" ht="112.5" x14ac:dyDescent="0.2">
      <c r="A423" s="154"/>
      <c r="B423" s="34">
        <v>415</v>
      </c>
      <c r="C423" s="34" t="s">
        <v>346</v>
      </c>
      <c r="D423" s="34" t="s">
        <v>1349</v>
      </c>
      <c r="E423" s="34" t="s">
        <v>1449</v>
      </c>
      <c r="F423" s="44" t="str">
        <f>+VLOOKUP(G423,Inventario!B417:$D$10000,2,FALSE)</f>
        <v>AC415</v>
      </c>
      <c r="G423" s="35" t="s">
        <v>1332</v>
      </c>
      <c r="H423" s="45" t="str">
        <f>+VLOOKUP(G423,Inventario!B417:$E$10000,3,FALSE)</f>
        <v>Herramienta que permite determinar las necesidades de capacitación, investigación o lineamientos de carácter específico; dicho análisis hace parte del informe de Gestión Integral para la toma de decisiones, cuyo valor documental es de carácter administrativo.</v>
      </c>
      <c r="I423" s="35"/>
      <c r="J423" s="34" t="s">
        <v>2496</v>
      </c>
      <c r="K423" s="34" t="s">
        <v>2518</v>
      </c>
      <c r="L423" s="45" t="str">
        <f>+VLOOKUP(G423,Inventario!B417:$E$10000,4,FALSE)</f>
        <v>Datos/información</v>
      </c>
      <c r="M423" s="44" t="s">
        <v>96</v>
      </c>
      <c r="N423" s="46"/>
      <c r="O423" s="34" t="s">
        <v>97</v>
      </c>
      <c r="P423" s="34" t="s">
        <v>97</v>
      </c>
      <c r="Q423" s="34" t="s">
        <v>97</v>
      </c>
      <c r="R423" s="34" t="s">
        <v>97</v>
      </c>
      <c r="S423" s="34" t="s">
        <v>81</v>
      </c>
      <c r="T423" s="46"/>
      <c r="U423" s="34" t="s">
        <v>349</v>
      </c>
      <c r="V423" s="34" t="s">
        <v>1370</v>
      </c>
      <c r="W423" s="34" t="s">
        <v>83</v>
      </c>
      <c r="X423" s="31"/>
      <c r="Y423" s="34" t="s">
        <v>1350</v>
      </c>
      <c r="Z423" s="34" t="s">
        <v>1355</v>
      </c>
      <c r="AA423" s="34" t="s">
        <v>529</v>
      </c>
      <c r="AB423" s="34" t="s">
        <v>1636</v>
      </c>
      <c r="AC423" s="34" t="s">
        <v>85</v>
      </c>
      <c r="AD423" s="31"/>
      <c r="AE423" s="47" t="s">
        <v>24</v>
      </c>
      <c r="AF423" s="47" t="s">
        <v>24</v>
      </c>
      <c r="AG423" s="47" t="s">
        <v>24</v>
      </c>
      <c r="AH423" s="48" t="str">
        <f t="shared" si="9"/>
        <v>No Crítico</v>
      </c>
      <c r="AI423" s="46"/>
      <c r="AJ423" s="37" t="str">
        <f>IF(AE423=Clasificación!$B$9,Clasificación!$C$9,IF(AE423=Clasificación!$B$10,Clasificación!$C$10,IF(OR(AE423=Clasificación!$B$11,AE423=Clasificación!$C$11),Clasificación!$C$11,"Por clasificar")))</f>
        <v>Pública</v>
      </c>
      <c r="AK423" s="37" t="str">
        <f>IF(OR(AF423=Clasificación!$B$15,AF423=Clasificación!$B$16),Clasificación!$C$15,IF(AF423=Clasificación!$B$17,Clasificación!$C$17,"Por clasificar"))</f>
        <v>No Crítica</v>
      </c>
      <c r="AL423" s="37" t="str">
        <f>IF(OR(AG423=Clasificación!$B$22,AG423=Clasificación!$B$23),Clasificación!$C$22,IF(AG423=Clasificación!$B$24,Clasificación!$C$24,"Por clasificar"))</f>
        <v>No Crítica</v>
      </c>
    </row>
    <row r="424" spans="1:38" ht="146.25" x14ac:dyDescent="0.2">
      <c r="A424" s="154"/>
      <c r="B424" s="34">
        <v>416</v>
      </c>
      <c r="C424" s="34" t="s">
        <v>346</v>
      </c>
      <c r="D424" s="34" t="s">
        <v>1349</v>
      </c>
      <c r="E424" s="34" t="s">
        <v>1449</v>
      </c>
      <c r="F424" s="44" t="str">
        <f>+VLOOKUP(G424,Inventario!B418:$D$10000,2,FALSE)</f>
        <v>AC416</v>
      </c>
      <c r="G424" s="35" t="s">
        <v>1334</v>
      </c>
      <c r="H424" s="45" t="str">
        <f>+VLOOKUP(G424,Inventario!B418:$E$10000,3,FALSE)</f>
        <v>Formato establecido para consolidar la información tratada en las mesas de trabajo, cuyo valor documental es de carácter administrativo.</v>
      </c>
      <c r="I424" s="35" t="s">
        <v>1509</v>
      </c>
      <c r="J424" s="34" t="s">
        <v>1371</v>
      </c>
      <c r="K424" s="34" t="s">
        <v>1372</v>
      </c>
      <c r="L424" s="45" t="str">
        <f>+VLOOKUP(G424,Inventario!B418:$E$10000,4,FALSE)</f>
        <v>Datos/información</v>
      </c>
      <c r="M424" s="44" t="s">
        <v>96</v>
      </c>
      <c r="N424" s="46"/>
      <c r="O424" s="34" t="s">
        <v>97</v>
      </c>
      <c r="P424" s="34" t="s">
        <v>97</v>
      </c>
      <c r="Q424" s="34" t="s">
        <v>96</v>
      </c>
      <c r="R424" s="34" t="s">
        <v>97</v>
      </c>
      <c r="S424" s="34" t="s">
        <v>81</v>
      </c>
      <c r="T424" s="46"/>
      <c r="U424" s="34" t="s">
        <v>349</v>
      </c>
      <c r="V424" s="34" t="s">
        <v>1369</v>
      </c>
      <c r="W424" s="34" t="s">
        <v>83</v>
      </c>
      <c r="X424" s="31"/>
      <c r="Y424" s="34" t="s">
        <v>1350</v>
      </c>
      <c r="Z424" s="34" t="s">
        <v>1355</v>
      </c>
      <c r="AA424" s="34" t="s">
        <v>1570</v>
      </c>
      <c r="AB424" s="34" t="s">
        <v>1636</v>
      </c>
      <c r="AC424" s="34" t="s">
        <v>85</v>
      </c>
      <c r="AD424" s="31"/>
      <c r="AE424" s="47" t="s">
        <v>24</v>
      </c>
      <c r="AF424" s="47" t="s">
        <v>24</v>
      </c>
      <c r="AG424" s="47" t="s">
        <v>26</v>
      </c>
      <c r="AH424" s="48" t="str">
        <f t="shared" si="9"/>
        <v>Crítico</v>
      </c>
      <c r="AI424" s="46"/>
      <c r="AJ424" s="37" t="str">
        <f>IF(AE424=Clasificación!$B$9,Clasificación!$C$9,IF(AE424=Clasificación!$B$10,Clasificación!$C$10,IF(OR(AE424=Clasificación!$B$11,AE424=Clasificación!$C$11),Clasificación!$C$11,"Por clasificar")))</f>
        <v>Pública</v>
      </c>
      <c r="AK424" s="37" t="str">
        <f>IF(OR(AF424=Clasificación!$B$15,AF424=Clasificación!$B$16),Clasificación!$C$15,IF(AF424=Clasificación!$B$17,Clasificación!$C$17,"Por clasificar"))</f>
        <v>No Crítica</v>
      </c>
      <c r="AL424" s="37" t="str">
        <f>IF(OR(AG424=Clasificación!$B$22,AG424=Clasificación!$B$23),Clasificación!$C$22,IF(AG424=Clasificación!$B$24,Clasificación!$C$24,"Por clasificar"))</f>
        <v>Crítica</v>
      </c>
    </row>
    <row r="425" spans="1:38" ht="146.25" x14ac:dyDescent="0.2">
      <c r="A425" s="154"/>
      <c r="B425" s="34">
        <v>417</v>
      </c>
      <c r="C425" s="34" t="s">
        <v>346</v>
      </c>
      <c r="D425" s="34" t="s">
        <v>1349</v>
      </c>
      <c r="E425" s="34" t="s">
        <v>1449</v>
      </c>
      <c r="F425" s="44" t="str">
        <f>+VLOOKUP(G425,Inventario!B419:$D$10000,2,FALSE)</f>
        <v>AC417</v>
      </c>
      <c r="G425" s="35" t="s">
        <v>1336</v>
      </c>
      <c r="H425" s="45" t="str">
        <f>+VLOOKUP(G425,Inventario!B419:$E$10000,3,FALSE)</f>
        <v>Documento que contiene la respuesta a las asesorías, cuyo valor documental es de carácter administrativo.</v>
      </c>
      <c r="I425" s="35" t="s">
        <v>1373</v>
      </c>
      <c r="J425" s="34" t="s">
        <v>1371</v>
      </c>
      <c r="K425" s="34" t="s">
        <v>1372</v>
      </c>
      <c r="L425" s="45" t="str">
        <f>+VLOOKUP(G425,Inventario!B419:$E$10000,4,FALSE)</f>
        <v>Datos/información</v>
      </c>
      <c r="M425" s="44" t="s">
        <v>96</v>
      </c>
      <c r="N425" s="46"/>
      <c r="O425" s="34" t="s">
        <v>97</v>
      </c>
      <c r="P425" s="34" t="s">
        <v>97</v>
      </c>
      <c r="Q425" s="34" t="s">
        <v>96</v>
      </c>
      <c r="R425" s="34" t="s">
        <v>97</v>
      </c>
      <c r="S425" s="34" t="s">
        <v>81</v>
      </c>
      <c r="T425" s="46"/>
      <c r="U425" s="34" t="s">
        <v>349</v>
      </c>
      <c r="V425" s="34" t="s">
        <v>1369</v>
      </c>
      <c r="W425" s="34" t="s">
        <v>83</v>
      </c>
      <c r="X425" s="31"/>
      <c r="Y425" s="34" t="s">
        <v>1350</v>
      </c>
      <c r="Z425" s="34" t="s">
        <v>1355</v>
      </c>
      <c r="AA425" s="34" t="s">
        <v>1570</v>
      </c>
      <c r="AB425" s="34" t="s">
        <v>1636</v>
      </c>
      <c r="AC425" s="34" t="s">
        <v>85</v>
      </c>
      <c r="AD425" s="31"/>
      <c r="AE425" s="47" t="s">
        <v>24</v>
      </c>
      <c r="AF425" s="47" t="s">
        <v>24</v>
      </c>
      <c r="AG425" s="47" t="s">
        <v>26</v>
      </c>
      <c r="AH425" s="48" t="str">
        <f t="shared" si="9"/>
        <v>Crítico</v>
      </c>
      <c r="AI425" s="46"/>
      <c r="AJ425" s="37" t="str">
        <f>IF(AE425=Clasificación!$B$9,Clasificación!$C$9,IF(AE425=Clasificación!$B$10,Clasificación!$C$10,IF(OR(AE425=Clasificación!$B$11,AE425=Clasificación!$C$11),Clasificación!$C$11,"Por clasificar")))</f>
        <v>Pública</v>
      </c>
      <c r="AK425" s="37" t="str">
        <f>IF(OR(AF425=Clasificación!$B$15,AF425=Clasificación!$B$16),Clasificación!$C$15,IF(AF425=Clasificación!$B$17,Clasificación!$C$17,"Por clasificar"))</f>
        <v>No Crítica</v>
      </c>
      <c r="AL425" s="37" t="str">
        <f>IF(OR(AG425=Clasificación!$B$22,AG425=Clasificación!$B$23),Clasificación!$C$22,IF(AG425=Clasificación!$B$24,Clasificación!$C$24,"Por clasificar"))</f>
        <v>Crítica</v>
      </c>
    </row>
    <row r="426" spans="1:38" ht="78.75" x14ac:dyDescent="0.2">
      <c r="A426" s="154"/>
      <c r="B426" s="34">
        <v>418</v>
      </c>
      <c r="C426" s="34" t="s">
        <v>346</v>
      </c>
      <c r="D426" s="34" t="s">
        <v>1349</v>
      </c>
      <c r="E426" s="34" t="s">
        <v>1450</v>
      </c>
      <c r="F426" s="44" t="str">
        <f>+VLOOKUP(G426,Inventario!B420:$D$10000,2,FALSE)</f>
        <v>AC418</v>
      </c>
      <c r="G426" s="35" t="s">
        <v>1338</v>
      </c>
      <c r="H426" s="45" t="str">
        <f>+VLOOKUP(G426,Inventario!B420:$E$10000,3,FALSE)</f>
        <v>Relación de las actividades previas al evento establecidas como guía útil para la preparación exitosa de los eventos de capacitación, cuyo valor documental es de carácter administrativo.</v>
      </c>
      <c r="I426" s="35" t="s">
        <v>1510</v>
      </c>
      <c r="J426" s="34" t="s">
        <v>1371</v>
      </c>
      <c r="K426" s="34" t="s">
        <v>1372</v>
      </c>
      <c r="L426" s="45" t="str">
        <f>+VLOOKUP(G426,Inventario!B420:$E$10000,4,FALSE)</f>
        <v>Datos/información</v>
      </c>
      <c r="M426" s="44" t="s">
        <v>97</v>
      </c>
      <c r="N426" s="46"/>
      <c r="O426" s="34" t="s">
        <v>97</v>
      </c>
      <c r="P426" s="34" t="s">
        <v>97</v>
      </c>
      <c r="Q426" s="34" t="s">
        <v>97</v>
      </c>
      <c r="R426" s="34" t="s">
        <v>97</v>
      </c>
      <c r="S426" s="34" t="s">
        <v>81</v>
      </c>
      <c r="T426" s="46"/>
      <c r="U426" s="34" t="s">
        <v>349</v>
      </c>
      <c r="V426" s="34" t="s">
        <v>2312</v>
      </c>
      <c r="W426" s="34" t="s">
        <v>83</v>
      </c>
      <c r="X426" s="31"/>
      <c r="Y426" s="34" t="s">
        <v>1350</v>
      </c>
      <c r="Z426" s="34" t="s">
        <v>1355</v>
      </c>
      <c r="AA426" s="34" t="s">
        <v>289</v>
      </c>
      <c r="AB426" s="34" t="s">
        <v>1637</v>
      </c>
      <c r="AC426" s="34" t="s">
        <v>85</v>
      </c>
      <c r="AD426" s="31"/>
      <c r="AE426" s="47" t="s">
        <v>24</v>
      </c>
      <c r="AF426" s="47" t="s">
        <v>24</v>
      </c>
      <c r="AG426" s="47" t="s">
        <v>24</v>
      </c>
      <c r="AH426" s="48" t="str">
        <f t="shared" si="9"/>
        <v>No Crítico</v>
      </c>
      <c r="AI426" s="46"/>
      <c r="AJ426" s="37" t="str">
        <f>IF(AE426=Clasificación!$B$9,Clasificación!$C$9,IF(AE426=Clasificación!$B$10,Clasificación!$C$10,IF(OR(AE426=Clasificación!$B$11,AE426=Clasificación!$C$11),Clasificación!$C$11,"Por clasificar")))</f>
        <v>Pública</v>
      </c>
      <c r="AK426" s="37" t="str">
        <f>IF(OR(AF426=Clasificación!$B$15,AF426=Clasificación!$B$16),Clasificación!$C$15,IF(AF426=Clasificación!$B$17,Clasificación!$C$17,"Por clasificar"))</f>
        <v>No Crítica</v>
      </c>
      <c r="AL426" s="37" t="str">
        <f>IF(OR(AG426=Clasificación!$B$22,AG426=Clasificación!$B$23),Clasificación!$C$22,IF(AG426=Clasificación!$B$24,Clasificación!$C$24,"Por clasificar"))</f>
        <v>No Crítica</v>
      </c>
    </row>
    <row r="427" spans="1:38" ht="90" x14ac:dyDescent="0.2">
      <c r="A427" s="154"/>
      <c r="B427" s="34">
        <v>419</v>
      </c>
      <c r="C427" s="34" t="s">
        <v>346</v>
      </c>
      <c r="D427" s="34" t="s">
        <v>1349</v>
      </c>
      <c r="E427" s="34" t="s">
        <v>1450</v>
      </c>
      <c r="F427" s="44" t="str">
        <f>+VLOOKUP(G427,Inventario!B421:$D$10000,2,FALSE)</f>
        <v>AC419</v>
      </c>
      <c r="G427" s="35" t="s">
        <v>1340</v>
      </c>
      <c r="H427" s="45" t="str">
        <f>+VLOOKUP(G427,Inventario!B421:$E$10000,3,FALSE)</f>
        <v>Formato utilizado para medir la efectividad y percepción del evento de capacitación, cuyo valor documental es de carácter administrativo.</v>
      </c>
      <c r="I427" s="35" t="s">
        <v>1511</v>
      </c>
      <c r="J427" s="34" t="s">
        <v>1371</v>
      </c>
      <c r="K427" s="34" t="s">
        <v>1372</v>
      </c>
      <c r="L427" s="45" t="str">
        <f>+VLOOKUP(G427,Inventario!B421:$E$10000,4,FALSE)</f>
        <v>Datos/información</v>
      </c>
      <c r="M427" s="44" t="s">
        <v>97</v>
      </c>
      <c r="N427" s="46"/>
      <c r="O427" s="34" t="s">
        <v>97</v>
      </c>
      <c r="P427" s="34" t="s">
        <v>97</v>
      </c>
      <c r="Q427" s="34" t="s">
        <v>97</v>
      </c>
      <c r="R427" s="34" t="s">
        <v>97</v>
      </c>
      <c r="S427" s="34" t="s">
        <v>81</v>
      </c>
      <c r="T427" s="46"/>
      <c r="U427" s="34" t="s">
        <v>349</v>
      </c>
      <c r="V427" s="34" t="s">
        <v>2312</v>
      </c>
      <c r="W427" s="34" t="s">
        <v>83</v>
      </c>
      <c r="X427" s="31"/>
      <c r="Y427" s="34" t="s">
        <v>1350</v>
      </c>
      <c r="Z427" s="34" t="s">
        <v>1355</v>
      </c>
      <c r="AA427" s="34" t="s">
        <v>289</v>
      </c>
      <c r="AB427" s="34" t="s">
        <v>1636</v>
      </c>
      <c r="AC427" s="34" t="s">
        <v>85</v>
      </c>
      <c r="AD427" s="31"/>
      <c r="AE427" s="47" t="s">
        <v>24</v>
      </c>
      <c r="AF427" s="47" t="s">
        <v>24</v>
      </c>
      <c r="AG427" s="47" t="s">
        <v>24</v>
      </c>
      <c r="AH427" s="48" t="str">
        <f t="shared" si="9"/>
        <v>No Crítico</v>
      </c>
      <c r="AI427" s="46"/>
      <c r="AJ427" s="37" t="str">
        <f>IF(AE427=Clasificación!$B$9,Clasificación!$C$9,IF(AE427=Clasificación!$B$10,Clasificación!$C$10,IF(OR(AE427=Clasificación!$B$11,AE427=Clasificación!$C$11),Clasificación!$C$11,"Por clasificar")))</f>
        <v>Pública</v>
      </c>
      <c r="AK427" s="37" t="str">
        <f>IF(OR(AF427=Clasificación!$B$15,AF427=Clasificación!$B$16),Clasificación!$C$15,IF(AF427=Clasificación!$B$17,Clasificación!$C$17,"Por clasificar"))</f>
        <v>No Crítica</v>
      </c>
      <c r="AL427" s="37" t="str">
        <f>IF(OR(AG427=Clasificación!$B$22,AG427=Clasificación!$B$23),Clasificación!$C$22,IF(AG427=Clasificación!$B$24,Clasificación!$C$24,"Por clasificar"))</f>
        <v>No Crítica</v>
      </c>
    </row>
    <row r="428" spans="1:38" ht="90" x14ac:dyDescent="0.2">
      <c r="A428" s="154"/>
      <c r="B428" s="34">
        <v>420</v>
      </c>
      <c r="C428" s="34" t="s">
        <v>346</v>
      </c>
      <c r="D428" s="34" t="s">
        <v>1349</v>
      </c>
      <c r="E428" s="34" t="s">
        <v>1450</v>
      </c>
      <c r="F428" s="44" t="str">
        <f>+VLOOKUP(G428,Inventario!B422:$D$10000,2,FALSE)</f>
        <v>AC420</v>
      </c>
      <c r="G428" s="35" t="s">
        <v>1342</v>
      </c>
      <c r="H428" s="45" t="str">
        <f>+VLOOKUP(G428,Inventario!B422:$E$10000,3,FALSE)</f>
        <v>Formato utilizado para registrar la asistencia  en los eventos de capacitaciones, cuyo valor documental es de carácter administrativo.</v>
      </c>
      <c r="I428" s="35"/>
      <c r="J428" s="34" t="s">
        <v>1371</v>
      </c>
      <c r="K428" s="34" t="s">
        <v>1372</v>
      </c>
      <c r="L428" s="45" t="str">
        <f>+VLOOKUP(G428,Inventario!B422:$E$10000,4,FALSE)</f>
        <v>Datos/información</v>
      </c>
      <c r="M428" s="44" t="s">
        <v>97</v>
      </c>
      <c r="N428" s="46"/>
      <c r="O428" s="34" t="s">
        <v>96</v>
      </c>
      <c r="P428" s="34" t="s">
        <v>97</v>
      </c>
      <c r="Q428" s="34" t="s">
        <v>97</v>
      </c>
      <c r="R428" s="34" t="s">
        <v>97</v>
      </c>
      <c r="S428" s="34" t="s">
        <v>81</v>
      </c>
      <c r="T428" s="46"/>
      <c r="U428" s="34" t="s">
        <v>349</v>
      </c>
      <c r="V428" s="34" t="s">
        <v>2312</v>
      </c>
      <c r="W428" s="34" t="s">
        <v>83</v>
      </c>
      <c r="X428" s="31"/>
      <c r="Y428" s="34" t="s">
        <v>1350</v>
      </c>
      <c r="Z428" s="34" t="s">
        <v>1355</v>
      </c>
      <c r="AA428" s="34" t="s">
        <v>289</v>
      </c>
      <c r="AB428" s="34" t="s">
        <v>1636</v>
      </c>
      <c r="AC428" s="34" t="s">
        <v>85</v>
      </c>
      <c r="AD428" s="31"/>
      <c r="AE428" s="47" t="s">
        <v>24</v>
      </c>
      <c r="AF428" s="47" t="s">
        <v>24</v>
      </c>
      <c r="AG428" s="47" t="s">
        <v>24</v>
      </c>
      <c r="AH428" s="48" t="str">
        <f t="shared" si="9"/>
        <v>No Crítico</v>
      </c>
      <c r="AI428" s="46"/>
      <c r="AJ428" s="37" t="str">
        <f>IF(AE428=Clasificación!$B$9,Clasificación!$C$9,IF(AE428=Clasificación!$B$10,Clasificación!$C$10,IF(OR(AE428=Clasificación!$B$11,AE428=Clasificación!$C$11),Clasificación!$C$11,"Por clasificar")))</f>
        <v>Pública</v>
      </c>
      <c r="AK428" s="37" t="str">
        <f>IF(OR(AF428=Clasificación!$B$15,AF428=Clasificación!$B$16),Clasificación!$C$15,IF(AF428=Clasificación!$B$17,Clasificación!$C$17,"Por clasificar"))</f>
        <v>No Crítica</v>
      </c>
      <c r="AL428" s="37" t="str">
        <f>IF(OR(AG428=Clasificación!$B$22,AG428=Clasificación!$B$23),Clasificación!$C$22,IF(AG428=Clasificación!$B$24,Clasificación!$C$24,"Por clasificar"))</f>
        <v>No Crítica</v>
      </c>
    </row>
    <row r="429" spans="1:38" ht="90" x14ac:dyDescent="0.2">
      <c r="A429" s="154"/>
      <c r="B429" s="34">
        <v>421</v>
      </c>
      <c r="C429" s="34" t="s">
        <v>346</v>
      </c>
      <c r="D429" s="34" t="s">
        <v>1349</v>
      </c>
      <c r="E429" s="34" t="s">
        <v>1450</v>
      </c>
      <c r="F429" s="44" t="str">
        <f>+VLOOKUP(G429,Inventario!B423:$D$10000,2,FALSE)</f>
        <v>AC421</v>
      </c>
      <c r="G429" s="35" t="s">
        <v>1344</v>
      </c>
      <c r="H429" s="45" t="str">
        <f>+VLOOKUP(G429,Inventario!B423:$E$10000,3,FALSE)</f>
        <v>Programación anual de los diferentes eventos de capacitación externa y/o jornadas de retroalimentación a realizar durante la vigencia de acuerdo con los temas requeridos y priorizados por la Dirección Distrital de Contabilidad, cuyo valor documental es de carácter administrativo.</v>
      </c>
      <c r="I429" s="35" t="s">
        <v>1512</v>
      </c>
      <c r="J429" s="34" t="s">
        <v>1371</v>
      </c>
      <c r="K429" s="34" t="s">
        <v>1374</v>
      </c>
      <c r="L429" s="45" t="str">
        <f>+VLOOKUP(G429,Inventario!B423:$E$10000,4,FALSE)</f>
        <v>Datos/información</v>
      </c>
      <c r="M429" s="44" t="s">
        <v>96</v>
      </c>
      <c r="N429" s="46"/>
      <c r="O429" s="34" t="s">
        <v>97</v>
      </c>
      <c r="P429" s="34" t="s">
        <v>96</v>
      </c>
      <c r="Q429" s="34" t="s">
        <v>97</v>
      </c>
      <c r="R429" s="34" t="s">
        <v>97</v>
      </c>
      <c r="S429" s="34" t="s">
        <v>81</v>
      </c>
      <c r="T429" s="46"/>
      <c r="U429" s="34" t="s">
        <v>349</v>
      </c>
      <c r="V429" s="34" t="s">
        <v>1375</v>
      </c>
      <c r="W429" s="34" t="s">
        <v>83</v>
      </c>
      <c r="X429" s="31"/>
      <c r="Y429" s="34" t="s">
        <v>1350</v>
      </c>
      <c r="Z429" s="34" t="s">
        <v>1355</v>
      </c>
      <c r="AA429" s="34" t="s">
        <v>529</v>
      </c>
      <c r="AB429" s="34" t="s">
        <v>1636</v>
      </c>
      <c r="AC429" s="34" t="s">
        <v>85</v>
      </c>
      <c r="AD429" s="31"/>
      <c r="AE429" s="47" t="s">
        <v>24</v>
      </c>
      <c r="AF429" s="47" t="s">
        <v>25</v>
      </c>
      <c r="AG429" s="47" t="s">
        <v>24</v>
      </c>
      <c r="AH429" s="48" t="str">
        <f t="shared" si="9"/>
        <v>No Crítico</v>
      </c>
      <c r="AI429" s="46"/>
      <c r="AJ429" s="37" t="str">
        <f>IF(AE429=Clasificación!$B$9,Clasificación!$C$9,IF(AE429=Clasificación!$B$10,Clasificación!$C$10,IF(OR(AE429=Clasificación!$B$11,AE429=Clasificación!$C$11),Clasificación!$C$11,"Por clasificar")))</f>
        <v>Pública</v>
      </c>
      <c r="AK429" s="37" t="str">
        <f>IF(OR(AF429=Clasificación!$B$15,AF429=Clasificación!$B$16),Clasificación!$C$15,IF(AF429=Clasificación!$B$17,Clasificación!$C$17,"Por clasificar"))</f>
        <v>Crítica</v>
      </c>
      <c r="AL429" s="37" t="str">
        <f>IF(OR(AG429=Clasificación!$B$22,AG429=Clasificación!$B$23),Clasificación!$C$22,IF(AG429=Clasificación!$B$24,Clasificación!$C$24,"Por clasificar"))</f>
        <v>No Crítica</v>
      </c>
    </row>
    <row r="430" spans="1:38" ht="112.5" x14ac:dyDescent="0.2">
      <c r="A430" s="154"/>
      <c r="B430" s="34">
        <v>422</v>
      </c>
      <c r="C430" s="34" t="s">
        <v>346</v>
      </c>
      <c r="D430" s="34" t="s">
        <v>1376</v>
      </c>
      <c r="E430" s="34" t="s">
        <v>2312</v>
      </c>
      <c r="F430" s="44" t="str">
        <f>+VLOOKUP(G430,Inventario!B424:$D$10000,2,FALSE)</f>
        <v>AC422</v>
      </c>
      <c r="G430" s="35" t="s">
        <v>1346</v>
      </c>
      <c r="H430" s="45" t="str">
        <f>+VLOOKUP(G430,Inventario!B424:$E$10000,3,FALSE)</f>
        <v>Documento que contiene la siguiente información: código CGN de la entidad pública, periodo del reporte, año, concepto, tipo de deudor, número de obligación, número de identificación, tipo de identificación, nombre y apellido o razón social, valor de la obligación en pesos, estado de la deuda.</v>
      </c>
      <c r="I430" s="35" t="s">
        <v>1377</v>
      </c>
      <c r="J430" s="34" t="s">
        <v>1371</v>
      </c>
      <c r="K430" s="34" t="s">
        <v>1374</v>
      </c>
      <c r="L430" s="45" t="str">
        <f>+VLOOKUP(G430,Inventario!B424:$E$10000,4,FALSE)</f>
        <v>Datos/información</v>
      </c>
      <c r="M430" s="44" t="s">
        <v>96</v>
      </c>
      <c r="N430" s="46"/>
      <c r="O430" s="34" t="s">
        <v>96</v>
      </c>
      <c r="P430" s="34" t="s">
        <v>96</v>
      </c>
      <c r="Q430" s="34" t="s">
        <v>97</v>
      </c>
      <c r="R430" s="34" t="s">
        <v>97</v>
      </c>
      <c r="S430" s="34" t="s">
        <v>81</v>
      </c>
      <c r="T430" s="46"/>
      <c r="U430" s="34" t="s">
        <v>2312</v>
      </c>
      <c r="V430" s="34" t="s">
        <v>1375</v>
      </c>
      <c r="W430" s="34" t="s">
        <v>2312</v>
      </c>
      <c r="X430" s="31"/>
      <c r="Y430" s="34" t="s">
        <v>347</v>
      </c>
      <c r="Z430" s="34" t="s">
        <v>539</v>
      </c>
      <c r="AA430" s="34" t="s">
        <v>1576</v>
      </c>
      <c r="AB430" s="34" t="s">
        <v>1638</v>
      </c>
      <c r="AC430" s="34" t="s">
        <v>85</v>
      </c>
      <c r="AD430" s="31"/>
      <c r="AE430" s="47" t="s">
        <v>26</v>
      </c>
      <c r="AF430" s="47" t="s">
        <v>25</v>
      </c>
      <c r="AG430" s="47" t="s">
        <v>24</v>
      </c>
      <c r="AH430" s="48" t="str">
        <f t="shared" si="9"/>
        <v>Crítico</v>
      </c>
      <c r="AI430" s="46"/>
      <c r="AJ430" s="37" t="str">
        <f>IF(AE430=Clasificación!$B$9,Clasificación!$C$9,IF(AE430=Clasificación!$B$10,Clasificación!$C$10,IF(OR(AE430=Clasificación!$B$11,AE430=Clasificación!$C$11),Clasificación!$C$11,"Por clasificar")))</f>
        <v>Pública Reservada</v>
      </c>
      <c r="AK430" s="37" t="str">
        <f>IF(OR(AF430=Clasificación!$B$15,AF430=Clasificación!$B$16),Clasificación!$C$15,IF(AF430=Clasificación!$B$17,Clasificación!$C$17,"Por clasificar"))</f>
        <v>Crítica</v>
      </c>
      <c r="AL430" s="37" t="str">
        <f>IF(OR(AG430=Clasificación!$B$22,AG430=Clasificación!$B$23),Clasificación!$C$22,IF(AG430=Clasificación!$B$24,Clasificación!$C$24,"Por clasificar"))</f>
        <v>No Crítica</v>
      </c>
    </row>
    <row r="431" spans="1:38" ht="56.25" x14ac:dyDescent="0.2">
      <c r="A431" s="113" t="s">
        <v>1406</v>
      </c>
      <c r="B431" s="34">
        <v>423</v>
      </c>
      <c r="C431" s="34" t="s">
        <v>539</v>
      </c>
      <c r="D431" s="34" t="s">
        <v>1406</v>
      </c>
      <c r="E431" s="34" t="s">
        <v>1464</v>
      </c>
      <c r="F431" s="44" t="str">
        <f>+VLOOKUP(G431,Inventario!B425:$D$10000,2,FALSE)</f>
        <v>AC423</v>
      </c>
      <c r="G431" s="35" t="s">
        <v>1407</v>
      </c>
      <c r="H431" s="45" t="str">
        <f>+VLOOKUP(G431,Inventario!B425:$E$10000,3,FALSE)</f>
        <v>Solicitud que realiza un usuario para reportar un caso a la Mesa de Servicios y se puede identificar por un consecutivo que es generado por la herramienta de gestión, cuyo valor documental es de carácter administrativo, legal y/o jurídico.</v>
      </c>
      <c r="I431" s="35" t="s">
        <v>1539</v>
      </c>
      <c r="J431" s="34" t="s">
        <v>1425</v>
      </c>
      <c r="K431" s="34" t="s">
        <v>1430</v>
      </c>
      <c r="L431" s="45" t="str">
        <f>+VLOOKUP(G431,Inventario!B425:$E$10000,4,FALSE)</f>
        <v>Datos/información</v>
      </c>
      <c r="M431" s="44" t="s">
        <v>97</v>
      </c>
      <c r="N431" s="46"/>
      <c r="O431" s="34" t="s">
        <v>97</v>
      </c>
      <c r="P431" s="34" t="s">
        <v>97</v>
      </c>
      <c r="Q431" s="34" t="s">
        <v>96</v>
      </c>
      <c r="R431" s="34" t="s">
        <v>97</v>
      </c>
      <c r="S431" s="34" t="s">
        <v>81</v>
      </c>
      <c r="T431" s="46"/>
      <c r="U431" s="34" t="s">
        <v>2312</v>
      </c>
      <c r="V431" s="51" t="s">
        <v>1426</v>
      </c>
      <c r="W431" s="34" t="s">
        <v>2312</v>
      </c>
      <c r="X431" s="31"/>
      <c r="Y431" s="34" t="s">
        <v>1406</v>
      </c>
      <c r="Z431" s="34" t="s">
        <v>1427</v>
      </c>
      <c r="AA431" s="34" t="s">
        <v>1428</v>
      </c>
      <c r="AB431" s="34" t="s">
        <v>1429</v>
      </c>
      <c r="AC431" s="34" t="s">
        <v>85</v>
      </c>
      <c r="AD431" s="31"/>
      <c r="AE431" s="47" t="s">
        <v>24</v>
      </c>
      <c r="AF431" s="47" t="s">
        <v>24</v>
      </c>
      <c r="AG431" s="47" t="s">
        <v>24</v>
      </c>
      <c r="AH431" s="48" t="str">
        <f t="shared" ref="AH431:AH436" si="10">IF( OR(AE431="Alto",AF431="Alto",AG431="Alto"),"Crítico","No Crítico")</f>
        <v>No Crítico</v>
      </c>
      <c r="AI431" s="46"/>
      <c r="AJ431" s="37" t="str">
        <f>IF(AE431=Clasificación!$B$9,Clasificación!$C$9,IF(AE431=Clasificación!$B$10,Clasificación!$C$10,IF(OR(AE431=Clasificación!$B$11,AE431=Clasificación!$C$11),Clasificación!$C$11,"Por clasificar")))</f>
        <v>Pública</v>
      </c>
      <c r="AK431" s="37" t="str">
        <f>IF(OR(AF431=Clasificación!$B$15,AF431=Clasificación!$B$16),Clasificación!$C$15,IF(AF431=Clasificación!$B$17,Clasificación!$C$17,"Por clasificar"))</f>
        <v>No Crítica</v>
      </c>
      <c r="AL431" s="37" t="str">
        <f>IF(OR(AG431=Clasificación!$B$22,AG431=Clasificación!$B$23),Clasificación!$C$22,IF(AG431=Clasificación!$B$24,Clasificación!$C$24,"Por clasificar"))</f>
        <v>No Crítica</v>
      </c>
    </row>
    <row r="432" spans="1:38" ht="56.25" x14ac:dyDescent="0.2">
      <c r="A432" s="113"/>
      <c r="B432" s="34">
        <v>424</v>
      </c>
      <c r="C432" s="34" t="s">
        <v>539</v>
      </c>
      <c r="D432" s="34" t="s">
        <v>1406</v>
      </c>
      <c r="E432" s="34" t="s">
        <v>1464</v>
      </c>
      <c r="F432" s="44" t="str">
        <f>+VLOOKUP(G432,Inventario!B426:$D$10000,2,FALSE)</f>
        <v>AC424</v>
      </c>
      <c r="G432" s="35" t="s">
        <v>1409</v>
      </c>
      <c r="H432" s="45" t="str">
        <f>+VLOOKUP(G432,Inventario!B426:$E$10000,3,FALSE)</f>
        <v>Documento donde se crean o eliminan los usuarios de red y de aplicaciones, se asignan los roles y permisos indicados, se modifican las características solicitadas de los usuarios existentes, cuyo valor documental es de carácter administrativo, legal y/o jurídico.</v>
      </c>
      <c r="I432" s="35" t="s">
        <v>1540</v>
      </c>
      <c r="J432" s="34" t="s">
        <v>1425</v>
      </c>
      <c r="K432" s="34" t="s">
        <v>1430</v>
      </c>
      <c r="L432" s="45" t="str">
        <f>+VLOOKUP(G432,Inventario!B426:$E$10000,4,FALSE)</f>
        <v>Datos/información</v>
      </c>
      <c r="M432" s="44" t="s">
        <v>97</v>
      </c>
      <c r="N432" s="46"/>
      <c r="O432" s="34" t="s">
        <v>96</v>
      </c>
      <c r="P432" s="34" t="s">
        <v>96</v>
      </c>
      <c r="Q432" s="34" t="s">
        <v>96</v>
      </c>
      <c r="R432" s="34" t="s">
        <v>97</v>
      </c>
      <c r="S432" s="34" t="s">
        <v>81</v>
      </c>
      <c r="T432" s="46"/>
      <c r="U432" s="34" t="s">
        <v>2312</v>
      </c>
      <c r="V432" s="51" t="s">
        <v>1426</v>
      </c>
      <c r="W432" s="34" t="s">
        <v>83</v>
      </c>
      <c r="X432" s="31"/>
      <c r="Y432" s="34" t="s">
        <v>1406</v>
      </c>
      <c r="Z432" s="34" t="s">
        <v>1427</v>
      </c>
      <c r="AA432" s="34" t="s">
        <v>1428</v>
      </c>
      <c r="AB432" s="34" t="s">
        <v>1605</v>
      </c>
      <c r="AC432" s="34" t="s">
        <v>85</v>
      </c>
      <c r="AD432" s="31"/>
      <c r="AE432" s="47" t="s">
        <v>24</v>
      </c>
      <c r="AF432" s="47" t="s">
        <v>24</v>
      </c>
      <c r="AG432" s="47" t="s">
        <v>24</v>
      </c>
      <c r="AH432" s="48" t="str">
        <f t="shared" si="10"/>
        <v>No Crítico</v>
      </c>
      <c r="AI432" s="46"/>
      <c r="AJ432" s="37" t="str">
        <f>IF(AE432=Clasificación!$B$9,Clasificación!$C$9,IF(AE432=Clasificación!$B$10,Clasificación!$C$10,IF(OR(AE432=Clasificación!$B$11,AE432=Clasificación!$C$11),Clasificación!$C$11,"Por clasificar")))</f>
        <v>Pública</v>
      </c>
      <c r="AK432" s="37" t="str">
        <f>IF(OR(AF432=Clasificación!$B$15,AF432=Clasificación!$B$16),Clasificación!$C$15,IF(AF432=Clasificación!$B$17,Clasificación!$C$17,"Por clasificar"))</f>
        <v>No Crítica</v>
      </c>
      <c r="AL432" s="37" t="str">
        <f>IF(OR(AG432=Clasificación!$B$22,AG432=Clasificación!$B$23),Clasificación!$C$22,IF(AG432=Clasificación!$B$24,Clasificación!$C$24,"Por clasificar"))</f>
        <v>No Crítica</v>
      </c>
    </row>
    <row r="433" spans="1:38" ht="45" x14ac:dyDescent="0.2">
      <c r="A433" s="113"/>
      <c r="B433" s="34">
        <v>425</v>
      </c>
      <c r="C433" s="34" t="s">
        <v>539</v>
      </c>
      <c r="D433" s="34" t="s">
        <v>1406</v>
      </c>
      <c r="E433" s="34" t="s">
        <v>1464</v>
      </c>
      <c r="F433" s="44" t="str">
        <f>+VLOOKUP(G433,Inventario!B427:$D$10000,2,FALSE)</f>
        <v>AC425</v>
      </c>
      <c r="G433" s="35" t="s">
        <v>1411</v>
      </c>
      <c r="H433" s="45" t="str">
        <f>+VLOOKUP(G433,Inventario!B427:$E$10000,3,FALSE)</f>
        <v>Registro de solicitud de creación y utilización de Usuarios del MEC para usuarios de los sistemas financieros, cuyo valor documental es de carácter administrativo, legal y/o jurídico.</v>
      </c>
      <c r="I433" s="35" t="s">
        <v>1539</v>
      </c>
      <c r="J433" s="34" t="s">
        <v>1425</v>
      </c>
      <c r="K433" s="34" t="s">
        <v>1430</v>
      </c>
      <c r="L433" s="45" t="str">
        <f>+VLOOKUP(G433,Inventario!B427:$E$10000,4,FALSE)</f>
        <v>Datos/información</v>
      </c>
      <c r="M433" s="44" t="s">
        <v>96</v>
      </c>
      <c r="N433" s="46"/>
      <c r="O433" s="34" t="s">
        <v>97</v>
      </c>
      <c r="P433" s="34" t="s">
        <v>97</v>
      </c>
      <c r="Q433" s="34" t="s">
        <v>96</v>
      </c>
      <c r="R433" s="34" t="s">
        <v>97</v>
      </c>
      <c r="S433" s="34" t="s">
        <v>81</v>
      </c>
      <c r="T433" s="46"/>
      <c r="U433" s="34" t="s">
        <v>2312</v>
      </c>
      <c r="V433" s="51" t="s">
        <v>1431</v>
      </c>
      <c r="W433" s="34" t="s">
        <v>83</v>
      </c>
      <c r="X433" s="31"/>
      <c r="Y433" s="34" t="s">
        <v>1406</v>
      </c>
      <c r="Z433" s="34" t="s">
        <v>1427</v>
      </c>
      <c r="AA433" s="34" t="s">
        <v>1432</v>
      </c>
      <c r="AB433" s="34" t="s">
        <v>1606</v>
      </c>
      <c r="AC433" s="34" t="s">
        <v>85</v>
      </c>
      <c r="AD433" s="31"/>
      <c r="AE433" s="47" t="s">
        <v>24</v>
      </c>
      <c r="AF433" s="47" t="s">
        <v>24</v>
      </c>
      <c r="AG433" s="47" t="s">
        <v>24</v>
      </c>
      <c r="AH433" s="48" t="str">
        <f t="shared" si="10"/>
        <v>No Crítico</v>
      </c>
      <c r="AI433" s="46"/>
      <c r="AJ433" s="37" t="str">
        <f>IF(AE433=Clasificación!$B$9,Clasificación!$C$9,IF(AE433=Clasificación!$B$10,Clasificación!$C$10,IF(OR(AE433=Clasificación!$B$11,AE433=Clasificación!$C$11),Clasificación!$C$11,"Por clasificar")))</f>
        <v>Pública</v>
      </c>
      <c r="AK433" s="37" t="str">
        <f>IF(OR(AF433=Clasificación!$B$15,AF433=Clasificación!$B$16),Clasificación!$C$15,IF(AF433=Clasificación!$B$17,Clasificación!$C$17,"Por clasificar"))</f>
        <v>No Crítica</v>
      </c>
      <c r="AL433" s="37" t="str">
        <f>IF(OR(AG433=Clasificación!$B$22,AG433=Clasificación!$B$23),Clasificación!$C$22,IF(AG433=Clasificación!$B$24,Clasificación!$C$24,"Por clasificar"))</f>
        <v>No Crítica</v>
      </c>
    </row>
    <row r="434" spans="1:38" ht="56.25" x14ac:dyDescent="0.2">
      <c r="A434" s="113"/>
      <c r="B434" s="34">
        <v>426</v>
      </c>
      <c r="C434" s="34" t="s">
        <v>539</v>
      </c>
      <c r="D434" s="34" t="s">
        <v>1406</v>
      </c>
      <c r="E434" s="34" t="s">
        <v>1464</v>
      </c>
      <c r="F434" s="44" t="str">
        <f>+VLOOKUP(G434,Inventario!B428:$D$10000,2,FALSE)</f>
        <v>AC426</v>
      </c>
      <c r="G434" s="35" t="s">
        <v>1413</v>
      </c>
      <c r="H434" s="45" t="str">
        <f>+VLOOKUP(G434,Inventario!B428:$E$10000,3,FALSE)</f>
        <v>Comunicación dirigida a la persona solicitante con los datos del nuevo usuario creado (usuarios y contraseñas de sistemas de información solicitados). Pueden ser usuarios internos (memorando) o externos (oficio), cuyo valor documental es de carácter administrativo.</v>
      </c>
      <c r="I434" s="35" t="s">
        <v>1539</v>
      </c>
      <c r="J434" s="34" t="s">
        <v>1425</v>
      </c>
      <c r="K434" s="34" t="s">
        <v>1430</v>
      </c>
      <c r="L434" s="45" t="str">
        <f>+VLOOKUP(G434,Inventario!B428:$E$10000,4,FALSE)</f>
        <v>Datos/información</v>
      </c>
      <c r="M434" s="44" t="s">
        <v>97</v>
      </c>
      <c r="N434" s="46"/>
      <c r="O434" s="34" t="s">
        <v>96</v>
      </c>
      <c r="P434" s="34" t="s">
        <v>97</v>
      </c>
      <c r="Q434" s="34" t="s">
        <v>96</v>
      </c>
      <c r="R434" s="34" t="s">
        <v>97</v>
      </c>
      <c r="S434" s="34" t="s">
        <v>81</v>
      </c>
      <c r="T434" s="46"/>
      <c r="U434" s="34" t="s">
        <v>349</v>
      </c>
      <c r="V434" s="34" t="s">
        <v>284</v>
      </c>
      <c r="W434" s="34" t="s">
        <v>83</v>
      </c>
      <c r="X434" s="31"/>
      <c r="Y434" s="34" t="s">
        <v>1406</v>
      </c>
      <c r="Z434" s="34" t="s">
        <v>1427</v>
      </c>
      <c r="AA434" s="34" t="s">
        <v>1433</v>
      </c>
      <c r="AB434" s="34" t="s">
        <v>1639</v>
      </c>
      <c r="AC434" s="34" t="s">
        <v>85</v>
      </c>
      <c r="AD434" s="31"/>
      <c r="AE434" s="47" t="s">
        <v>25</v>
      </c>
      <c r="AF434" s="47" t="s">
        <v>24</v>
      </c>
      <c r="AG434" s="47" t="s">
        <v>24</v>
      </c>
      <c r="AH434" s="48" t="str">
        <f t="shared" si="10"/>
        <v>No Crítico</v>
      </c>
      <c r="AI434" s="46"/>
      <c r="AJ434" s="37" t="str">
        <f>IF(AE434=Clasificación!$B$9,Clasificación!$C$9,IF(AE434=Clasificación!$B$10,Clasificación!$C$10,IF(OR(AE434=Clasificación!$B$11,AE434=Clasificación!$C$11),Clasificación!$C$11,"Por clasificar")))</f>
        <v>Pública Clasificada</v>
      </c>
      <c r="AK434" s="37" t="str">
        <f>IF(OR(AF434=Clasificación!$B$15,AF434=Clasificación!$B$16),Clasificación!$C$15,IF(AF434=Clasificación!$B$17,Clasificación!$C$17,"Por clasificar"))</f>
        <v>No Crítica</v>
      </c>
      <c r="AL434" s="37" t="str">
        <f>IF(OR(AG434=Clasificación!$B$22,AG434=Clasificación!$B$23),Clasificación!$C$22,IF(AG434=Clasificación!$B$24,Clasificación!$C$24,"Por clasificar"))</f>
        <v>No Crítica</v>
      </c>
    </row>
    <row r="435" spans="1:38" ht="56.25" x14ac:dyDescent="0.2">
      <c r="A435" s="113"/>
      <c r="B435" s="34">
        <v>427</v>
      </c>
      <c r="C435" s="34" t="s">
        <v>539</v>
      </c>
      <c r="D435" s="34" t="s">
        <v>1406</v>
      </c>
      <c r="E435" s="34" t="s">
        <v>1451</v>
      </c>
      <c r="F435" s="44" t="str">
        <f>+VLOOKUP(G435,Inventario!B429:$D$10000,2,FALSE)</f>
        <v>AC427</v>
      </c>
      <c r="G435" s="35" t="s">
        <v>1415</v>
      </c>
      <c r="H435" s="45" t="str">
        <f>+VLOOKUP(G435,Inventario!B429:$E$10000,3,FALSE)</f>
        <v>Es la solicitud que realiza un usuario para reportar un caso a la Mesa de Servicios y se puede identificar por un consecutivo que es generado por la herramienta de gestión, cuyo valor documental es de carácter administrativo.</v>
      </c>
      <c r="I435" s="35" t="s">
        <v>1539</v>
      </c>
      <c r="J435" s="34" t="s">
        <v>1434</v>
      </c>
      <c r="K435" s="34" t="s">
        <v>1435</v>
      </c>
      <c r="L435" s="45" t="str">
        <f>+VLOOKUP(G435,Inventario!B429:$E$10000,4,FALSE)</f>
        <v>Datos/información</v>
      </c>
      <c r="M435" s="44" t="s">
        <v>97</v>
      </c>
      <c r="N435" s="46"/>
      <c r="O435" s="34" t="s">
        <v>97</v>
      </c>
      <c r="P435" s="34" t="s">
        <v>97</v>
      </c>
      <c r="Q435" s="34" t="s">
        <v>96</v>
      </c>
      <c r="R435" s="34" t="s">
        <v>97</v>
      </c>
      <c r="S435" s="34" t="s">
        <v>81</v>
      </c>
      <c r="T435" s="46"/>
      <c r="U435" s="34" t="s">
        <v>2312</v>
      </c>
      <c r="V435" s="51" t="s">
        <v>1426</v>
      </c>
      <c r="W435" s="34" t="s">
        <v>2312</v>
      </c>
      <c r="X435" s="31"/>
      <c r="Y435" s="34" t="s">
        <v>1406</v>
      </c>
      <c r="Z435" s="34" t="s">
        <v>1427</v>
      </c>
      <c r="AA435" s="34" t="s">
        <v>1428</v>
      </c>
      <c r="AB435" s="34" t="s">
        <v>1429</v>
      </c>
      <c r="AC435" s="34" t="s">
        <v>85</v>
      </c>
      <c r="AD435" s="31"/>
      <c r="AE435" s="47" t="s">
        <v>24</v>
      </c>
      <c r="AF435" s="47" t="s">
        <v>24</v>
      </c>
      <c r="AG435" s="47" t="s">
        <v>24</v>
      </c>
      <c r="AH435" s="48" t="str">
        <f t="shared" si="10"/>
        <v>No Crítico</v>
      </c>
      <c r="AI435" s="46"/>
      <c r="AJ435" s="37" t="str">
        <f>IF(AE435=Clasificación!$B$9,Clasificación!$C$9,IF(AE435=Clasificación!$B$10,Clasificación!$C$10,IF(OR(AE435=Clasificación!$B$11,AE435=Clasificación!$C$11),Clasificación!$C$11,"Por clasificar")))</f>
        <v>Pública</v>
      </c>
      <c r="AK435" s="37" t="str">
        <f>IF(OR(AF435=Clasificación!$B$15,AF435=Clasificación!$B$16),Clasificación!$C$15,IF(AF435=Clasificación!$B$17,Clasificación!$C$17,"Por clasificar"))</f>
        <v>No Crítica</v>
      </c>
      <c r="AL435" s="37" t="str">
        <f>IF(OR(AG435=Clasificación!$B$22,AG435=Clasificación!$B$23),Clasificación!$C$22,IF(AG435=Clasificación!$B$24,Clasificación!$C$24,"Por clasificar"))</f>
        <v>No Crítica</v>
      </c>
    </row>
    <row r="436" spans="1:38" ht="45" x14ac:dyDescent="0.2">
      <c r="A436" s="113"/>
      <c r="B436" s="34">
        <v>428</v>
      </c>
      <c r="C436" s="34" t="s">
        <v>539</v>
      </c>
      <c r="D436" s="34" t="s">
        <v>1406</v>
      </c>
      <c r="E436" s="34" t="s">
        <v>1452</v>
      </c>
      <c r="F436" s="44" t="str">
        <f>+VLOOKUP(G436,Inventario!B430:$D$10000,2,FALSE)</f>
        <v>AC428</v>
      </c>
      <c r="G436" s="35" t="s">
        <v>1417</v>
      </c>
      <c r="H436" s="45" t="str">
        <f>+VLOOKUP(G436,Inventario!B430:$E$10000,3,FALSE)</f>
        <v>Documento en que se registra los cambios que se realicen a los equipos de la Entidad, cuyo valor documental es de carácter administrativo.</v>
      </c>
      <c r="I436" s="35" t="s">
        <v>1541</v>
      </c>
      <c r="J436" s="34" t="s">
        <v>1434</v>
      </c>
      <c r="K436" s="34" t="s">
        <v>1435</v>
      </c>
      <c r="L436" s="45" t="str">
        <f>+VLOOKUP(G436,Inventario!B430:$E$10000,4,FALSE)</f>
        <v>Datos/información</v>
      </c>
      <c r="M436" s="44" t="s">
        <v>97</v>
      </c>
      <c r="N436" s="46"/>
      <c r="O436" s="34" t="s">
        <v>97</v>
      </c>
      <c r="P436" s="34" t="s">
        <v>97</v>
      </c>
      <c r="Q436" s="34" t="s">
        <v>96</v>
      </c>
      <c r="R436" s="34" t="s">
        <v>97</v>
      </c>
      <c r="S436" s="34" t="s">
        <v>81</v>
      </c>
      <c r="T436" s="46"/>
      <c r="U436" s="34" t="s">
        <v>2312</v>
      </c>
      <c r="V436" s="51" t="s">
        <v>1426</v>
      </c>
      <c r="W436" s="34" t="s">
        <v>83</v>
      </c>
      <c r="X436" s="31"/>
      <c r="Y436" s="34" t="s">
        <v>1406</v>
      </c>
      <c r="Z436" s="34" t="s">
        <v>1427</v>
      </c>
      <c r="AA436" s="34" t="s">
        <v>1428</v>
      </c>
      <c r="AB436" s="34" t="s">
        <v>1605</v>
      </c>
      <c r="AC436" s="34" t="s">
        <v>85</v>
      </c>
      <c r="AD436" s="31"/>
      <c r="AE436" s="47" t="s">
        <v>24</v>
      </c>
      <c r="AF436" s="47" t="s">
        <v>24</v>
      </c>
      <c r="AG436" s="47" t="s">
        <v>24</v>
      </c>
      <c r="AH436" s="48" t="str">
        <f t="shared" si="10"/>
        <v>No Crítico</v>
      </c>
      <c r="AI436" s="46"/>
      <c r="AJ436" s="37" t="str">
        <f>IF(AE436=Clasificación!$B$9,Clasificación!$C$9,IF(AE436=Clasificación!$B$10,Clasificación!$C$10,IF(OR(AE436=Clasificación!$B$11,AE436=Clasificación!$C$11),Clasificación!$C$11,"Por clasificar")))</f>
        <v>Pública</v>
      </c>
      <c r="AK436" s="37" t="str">
        <f>IF(OR(AF436=Clasificación!$B$15,AF436=Clasificación!$B$16),Clasificación!$C$15,IF(AF436=Clasificación!$B$17,Clasificación!$C$17,"Por clasificar"))</f>
        <v>No Crítica</v>
      </c>
      <c r="AL436" s="37" t="str">
        <f>IF(OR(AG436=Clasificación!$B$22,AG436=Clasificación!$B$23),Clasificación!$C$22,IF(AG436=Clasificación!$B$24,Clasificación!$C$24,"Por clasificar"))</f>
        <v>No Crítica</v>
      </c>
    </row>
    <row r="437" spans="1:38" ht="112.5" x14ac:dyDescent="0.2">
      <c r="A437" s="156" t="s">
        <v>1640</v>
      </c>
      <c r="B437" s="34">
        <v>429</v>
      </c>
      <c r="C437" s="34" t="s">
        <v>1057</v>
      </c>
      <c r="D437" s="34" t="s">
        <v>1640</v>
      </c>
      <c r="E437" s="34" t="s">
        <v>2312</v>
      </c>
      <c r="F437" s="44" t="str">
        <f>+VLOOKUP(G437,Inventario!B431:$D$10000,2,FALSE)</f>
        <v>AC429</v>
      </c>
      <c r="G437" s="35" t="s">
        <v>2087</v>
      </c>
      <c r="H437" s="45" t="str">
        <f>+VLOOKUP(G437,Inventario!B431:$E$10000,3,FALSE)</f>
        <v>Documento que registra las acciones adelantadas en cumplimiento de sus funciones, cuyo valor documental es de carácter administrativo.</v>
      </c>
      <c r="I437" s="35" t="s">
        <v>1888</v>
      </c>
      <c r="J437" s="34" t="s">
        <v>86</v>
      </c>
      <c r="K437" s="34" t="s">
        <v>2327</v>
      </c>
      <c r="L437" s="45" t="str">
        <f>+VLOOKUP(G437,Inventario!B431:$E$10000,4,FALSE)</f>
        <v>Datos/información</v>
      </c>
      <c r="M437" s="44" t="s">
        <v>96</v>
      </c>
      <c r="N437" s="46"/>
      <c r="O437" s="34" t="s">
        <v>97</v>
      </c>
      <c r="P437" s="34" t="s">
        <v>713</v>
      </c>
      <c r="Q437" s="34" t="s">
        <v>97</v>
      </c>
      <c r="R437" s="34" t="s">
        <v>97</v>
      </c>
      <c r="S437" s="34" t="s">
        <v>81</v>
      </c>
      <c r="T437" s="46"/>
      <c r="U437" s="34" t="s">
        <v>2312</v>
      </c>
      <c r="V437" s="51" t="s">
        <v>1889</v>
      </c>
      <c r="W437" s="34" t="s">
        <v>2312</v>
      </c>
      <c r="X437" s="31"/>
      <c r="Y437" s="34" t="s">
        <v>1640</v>
      </c>
      <c r="Z437" s="34" t="s">
        <v>1890</v>
      </c>
      <c r="AA437" s="34" t="s">
        <v>1931</v>
      </c>
      <c r="AB437" s="34" t="s">
        <v>2224</v>
      </c>
      <c r="AC437" s="34" t="s">
        <v>85</v>
      </c>
      <c r="AD437" s="31"/>
      <c r="AE437" s="47" t="s">
        <v>24</v>
      </c>
      <c r="AF437" s="47" t="s">
        <v>24</v>
      </c>
      <c r="AG437" s="47" t="s">
        <v>24</v>
      </c>
      <c r="AH437" s="48" t="str">
        <f t="shared" ref="AH437:AH500" si="11">IF( OR(AE437="Alto",AF437="Alto",AG437="Alto"),"Crítico","No Crítico")</f>
        <v>No Crítico</v>
      </c>
      <c r="AI437" s="46"/>
      <c r="AJ437" s="37" t="str">
        <f>IF(AE437=Clasificación!$B$9,Clasificación!$C$9,IF(AE437=Clasificación!$B$10,Clasificación!$C$10,IF(OR(AE437=Clasificación!$B$11,AE437=Clasificación!$C$11),Clasificación!$C$11,"Por clasificar")))</f>
        <v>Pública</v>
      </c>
      <c r="AK437" s="37" t="str">
        <f>IF(OR(AF437=Clasificación!$B$15,AF437=Clasificación!$B$16),Clasificación!$C$15,IF(AF437=Clasificación!$B$17,Clasificación!$C$17,"Por clasificar"))</f>
        <v>No Crítica</v>
      </c>
      <c r="AL437" s="37" t="str">
        <f>IF(OR(AG437=Clasificación!$B$22,AG437=Clasificación!$B$23),Clasificación!$C$22,IF(AG437=Clasificación!$B$24,Clasificación!$C$24,"Por clasificar"))</f>
        <v>No Crítica</v>
      </c>
    </row>
    <row r="438" spans="1:38" ht="56.25" x14ac:dyDescent="0.2">
      <c r="A438" s="156"/>
      <c r="B438" s="34">
        <v>430</v>
      </c>
      <c r="C438" s="34" t="s">
        <v>1057</v>
      </c>
      <c r="D438" s="34" t="s">
        <v>1640</v>
      </c>
      <c r="E438" s="34" t="s">
        <v>1939</v>
      </c>
      <c r="F438" s="44" t="str">
        <f>+VLOOKUP(G438,Inventario!B432:$D$10000,2,FALSE)</f>
        <v>AC430</v>
      </c>
      <c r="G438" s="35" t="s">
        <v>2088</v>
      </c>
      <c r="H438" s="45" t="str">
        <f>+VLOOKUP(G438,Inventario!B432:$E$10000,3,FALSE)</f>
        <v>Es el documento que registra las acciones adelantadas, relacionadas con el recaudo tributario, con base en los soportes tributarios y bases de gestión de las áreas, cuyo valor documental es de carácter administrativo, legal, jurídico y fiscal.</v>
      </c>
      <c r="I438" s="35" t="s">
        <v>1496</v>
      </c>
      <c r="J438" s="34" t="s">
        <v>86</v>
      </c>
      <c r="K438" s="34" t="s">
        <v>2512</v>
      </c>
      <c r="L438" s="45" t="str">
        <f>+VLOOKUP(G438,Inventario!B432:$E$10000,4,FALSE)</f>
        <v>Datos/información</v>
      </c>
      <c r="M438" s="44" t="s">
        <v>96</v>
      </c>
      <c r="N438" s="46"/>
      <c r="O438" s="34" t="s">
        <v>97</v>
      </c>
      <c r="P438" s="34" t="s">
        <v>713</v>
      </c>
      <c r="Q438" s="34" t="s">
        <v>97</v>
      </c>
      <c r="R438" s="34" t="s">
        <v>97</v>
      </c>
      <c r="S438" s="34" t="s">
        <v>81</v>
      </c>
      <c r="T438" s="46"/>
      <c r="U438" s="34" t="s">
        <v>2312</v>
      </c>
      <c r="V438" s="51" t="s">
        <v>1891</v>
      </c>
      <c r="W438" s="34" t="s">
        <v>2312</v>
      </c>
      <c r="X438" s="31"/>
      <c r="Y438" s="34" t="s">
        <v>1640</v>
      </c>
      <c r="Z438" s="34" t="s">
        <v>1890</v>
      </c>
      <c r="AA438" s="34" t="s">
        <v>302</v>
      </c>
      <c r="AB438" s="34" t="s">
        <v>1892</v>
      </c>
      <c r="AC438" s="34" t="s">
        <v>85</v>
      </c>
      <c r="AD438" s="31"/>
      <c r="AE438" s="47" t="s">
        <v>24</v>
      </c>
      <c r="AF438" s="47" t="s">
        <v>24</v>
      </c>
      <c r="AG438" s="47" t="s">
        <v>24</v>
      </c>
      <c r="AH438" s="48" t="str">
        <f t="shared" si="11"/>
        <v>No Crítico</v>
      </c>
      <c r="AI438" s="46"/>
      <c r="AJ438" s="37" t="str">
        <f>IF(AE438=Clasificación!$B$9,Clasificación!$C$9,IF(AE438=Clasificación!$B$10,Clasificación!$C$10,IF(OR(AE438=Clasificación!$B$11,AE438=Clasificación!$C$11),Clasificación!$C$11,"Por clasificar")))</f>
        <v>Pública</v>
      </c>
      <c r="AK438" s="37" t="str">
        <f>IF(OR(AF438=Clasificación!$B$15,AF438=Clasificación!$B$16),Clasificación!$C$15,IF(AF438=Clasificación!$B$17,Clasificación!$C$17,"Por clasificar"))</f>
        <v>No Crítica</v>
      </c>
      <c r="AL438" s="37" t="str">
        <f>IF(OR(AG438=Clasificación!$B$22,AG438=Clasificación!$B$23),Clasificación!$C$22,IF(AG438=Clasificación!$B$24,Clasificación!$C$24,"Por clasificar"))</f>
        <v>No Crítica</v>
      </c>
    </row>
    <row r="439" spans="1:38" ht="112.5" x14ac:dyDescent="0.2">
      <c r="A439" s="156"/>
      <c r="B439" s="34">
        <v>431</v>
      </c>
      <c r="C439" s="34" t="s">
        <v>1057</v>
      </c>
      <c r="D439" s="34" t="s">
        <v>1640</v>
      </c>
      <c r="E439" s="34" t="s">
        <v>1939</v>
      </c>
      <c r="F439" s="44" t="str">
        <f>+VLOOKUP(G439,Inventario!B433:$D$10000,2,FALSE)</f>
        <v>AC431</v>
      </c>
      <c r="G439" s="35" t="s">
        <v>2089</v>
      </c>
      <c r="H439" s="45" t="str">
        <f>+VLOOKUP(G439,Inventario!B433:$E$10000,3,FALSE)</f>
        <v>información arrojada por el Sistema de información Tributario, referente al recaudo, cuyo valor documental es de carácter administrativo, legal, jurídico y fiscal.</v>
      </c>
      <c r="I439" s="35" t="s">
        <v>1496</v>
      </c>
      <c r="J439" s="34" t="s">
        <v>86</v>
      </c>
      <c r="K439" s="34" t="s">
        <v>2512</v>
      </c>
      <c r="L439" s="45" t="str">
        <f>+VLOOKUP(G439,Inventario!B433:$E$10000,4,FALSE)</f>
        <v>Datos/información</v>
      </c>
      <c r="M439" s="44" t="s">
        <v>97</v>
      </c>
      <c r="N439" s="46"/>
      <c r="O439" s="34" t="s">
        <v>97</v>
      </c>
      <c r="P439" s="34" t="s">
        <v>96</v>
      </c>
      <c r="Q439" s="34" t="s">
        <v>97</v>
      </c>
      <c r="R439" s="34" t="s">
        <v>97</v>
      </c>
      <c r="S439" s="34" t="s">
        <v>81</v>
      </c>
      <c r="T439" s="46"/>
      <c r="U439" s="34" t="s">
        <v>2312</v>
      </c>
      <c r="V439" s="51" t="s">
        <v>1893</v>
      </c>
      <c r="W439" s="34" t="s">
        <v>2312</v>
      </c>
      <c r="X439" s="31"/>
      <c r="Y439" s="34" t="s">
        <v>1640</v>
      </c>
      <c r="Z439" s="34" t="s">
        <v>1890</v>
      </c>
      <c r="AA439" s="34" t="s">
        <v>302</v>
      </c>
      <c r="AB439" s="34" t="s">
        <v>2224</v>
      </c>
      <c r="AC439" s="34" t="s">
        <v>85</v>
      </c>
      <c r="AD439" s="31"/>
      <c r="AE439" s="47" t="s">
        <v>24</v>
      </c>
      <c r="AF439" s="47" t="s">
        <v>24</v>
      </c>
      <c r="AG439" s="47" t="s">
        <v>24</v>
      </c>
      <c r="AH439" s="48" t="str">
        <f t="shared" si="11"/>
        <v>No Crítico</v>
      </c>
      <c r="AI439" s="46"/>
      <c r="AJ439" s="37" t="str">
        <f>IF(AE439=Clasificación!$B$9,Clasificación!$C$9,IF(AE439=Clasificación!$B$10,Clasificación!$C$10,IF(OR(AE439=Clasificación!$B$11,AE439=Clasificación!$C$11),Clasificación!$C$11,"Por clasificar")))</f>
        <v>Pública</v>
      </c>
      <c r="AK439" s="37" t="str">
        <f>IF(OR(AF439=Clasificación!$B$15,AF439=Clasificación!$B$16),Clasificación!$C$15,IF(AF439=Clasificación!$B$17,Clasificación!$C$17,"Por clasificar"))</f>
        <v>No Crítica</v>
      </c>
      <c r="AL439" s="37" t="str">
        <f>IF(OR(AG439=Clasificación!$B$22,AG439=Clasificación!$B$23),Clasificación!$C$22,IF(AG439=Clasificación!$B$24,Clasificación!$C$24,"Por clasificar"))</f>
        <v>No Crítica</v>
      </c>
    </row>
    <row r="440" spans="1:38" ht="56.25" x14ac:dyDescent="0.2">
      <c r="A440" s="156"/>
      <c r="B440" s="34">
        <v>432</v>
      </c>
      <c r="C440" s="34" t="s">
        <v>1057</v>
      </c>
      <c r="D440" s="34" t="s">
        <v>1640</v>
      </c>
      <c r="E440" s="34" t="s">
        <v>1939</v>
      </c>
      <c r="F440" s="44" t="str">
        <f>+VLOOKUP(G440,Inventario!B434:$D$10000,2,FALSE)</f>
        <v>AC432</v>
      </c>
      <c r="G440" s="35" t="s">
        <v>2090</v>
      </c>
      <c r="H440" s="45" t="str">
        <f>+VLOOKUP(G440,Inventario!B434:$E$10000,3,FALSE)</f>
        <v>Es el documento que registra lo que sucedió en la reunión o comité y las decisiones que se tomaron, cuyo valor documental es de carácter administrativo, legal, jurídico y fiscal.</v>
      </c>
      <c r="I440" s="35" t="s">
        <v>1496</v>
      </c>
      <c r="J440" s="34" t="s">
        <v>86</v>
      </c>
      <c r="K440" s="34" t="s">
        <v>2512</v>
      </c>
      <c r="L440" s="45" t="str">
        <f>+VLOOKUP(G440,Inventario!B434:$E$10000,4,FALSE)</f>
        <v>Datos/información</v>
      </c>
      <c r="M440" s="44" t="s">
        <v>96</v>
      </c>
      <c r="N440" s="46"/>
      <c r="O440" s="34" t="s">
        <v>97</v>
      </c>
      <c r="P440" s="34" t="s">
        <v>97</v>
      </c>
      <c r="Q440" s="34" t="s">
        <v>97</v>
      </c>
      <c r="R440" s="34" t="s">
        <v>97</v>
      </c>
      <c r="S440" s="34" t="s">
        <v>81</v>
      </c>
      <c r="T440" s="46"/>
      <c r="U440" s="34" t="s">
        <v>2312</v>
      </c>
      <c r="V440" s="51" t="s">
        <v>1894</v>
      </c>
      <c r="W440" s="34" t="s">
        <v>2312</v>
      </c>
      <c r="X440" s="31"/>
      <c r="Y440" s="34" t="s">
        <v>1640</v>
      </c>
      <c r="Z440" s="34" t="s">
        <v>1890</v>
      </c>
      <c r="AA440" s="34" t="s">
        <v>309</v>
      </c>
      <c r="AB440" s="34" t="s">
        <v>1895</v>
      </c>
      <c r="AC440" s="34" t="s">
        <v>85</v>
      </c>
      <c r="AD440" s="31"/>
      <c r="AE440" s="47" t="s">
        <v>24</v>
      </c>
      <c r="AF440" s="47" t="s">
        <v>24</v>
      </c>
      <c r="AG440" s="47" t="s">
        <v>24</v>
      </c>
      <c r="AH440" s="48" t="str">
        <f t="shared" si="11"/>
        <v>No Crítico</v>
      </c>
      <c r="AI440" s="46"/>
      <c r="AJ440" s="37" t="str">
        <f>IF(AE440=Clasificación!$B$9,Clasificación!$C$9,IF(AE440=Clasificación!$B$10,Clasificación!$C$10,IF(OR(AE440=Clasificación!$B$11,AE440=Clasificación!$C$11),Clasificación!$C$11,"Por clasificar")))</f>
        <v>Pública</v>
      </c>
      <c r="AK440" s="37" t="str">
        <f>IF(OR(AF440=Clasificación!$B$15,AF440=Clasificación!$B$16),Clasificación!$C$15,IF(AF440=Clasificación!$B$17,Clasificación!$C$17,"Por clasificar"))</f>
        <v>No Crítica</v>
      </c>
      <c r="AL440" s="37" t="str">
        <f>IF(OR(AG440=Clasificación!$B$22,AG440=Clasificación!$B$23),Clasificación!$C$22,IF(AG440=Clasificación!$B$24,Clasificación!$C$24,"Por clasificar"))</f>
        <v>No Crítica</v>
      </c>
    </row>
    <row r="441" spans="1:38" ht="56.25" x14ac:dyDescent="0.2">
      <c r="A441" s="156"/>
      <c r="B441" s="34">
        <v>433</v>
      </c>
      <c r="C441" s="34" t="s">
        <v>1057</v>
      </c>
      <c r="D441" s="34" t="s">
        <v>1640</v>
      </c>
      <c r="E441" s="34" t="s">
        <v>1939</v>
      </c>
      <c r="F441" s="44" t="str">
        <f>+VLOOKUP(G441,Inventario!B435:$D$10000,2,FALSE)</f>
        <v>AC433</v>
      </c>
      <c r="G441" s="35" t="s">
        <v>2091</v>
      </c>
      <c r="H441" s="45" t="str">
        <f>+VLOOKUP(G441,Inventario!B435:$E$10000,3,FALSE)</f>
        <v>Documentos que acompañan las discusiones dentro de una reunión de trabajo o comité, cuyo valor documental es de carácter administrativo, legal, jurídico y fiscal.</v>
      </c>
      <c r="I441" s="35" t="s">
        <v>1496</v>
      </c>
      <c r="J441" s="34" t="s">
        <v>86</v>
      </c>
      <c r="K441" s="34" t="s">
        <v>2512</v>
      </c>
      <c r="L441" s="45" t="str">
        <f>+VLOOKUP(G441,Inventario!B435:$E$10000,4,FALSE)</f>
        <v>Datos/información</v>
      </c>
      <c r="M441" s="44" t="s">
        <v>96</v>
      </c>
      <c r="N441" s="46"/>
      <c r="O441" s="34" t="s">
        <v>97</v>
      </c>
      <c r="P441" s="34" t="s">
        <v>713</v>
      </c>
      <c r="Q441" s="34" t="s">
        <v>97</v>
      </c>
      <c r="R441" s="34" t="s">
        <v>97</v>
      </c>
      <c r="S441" s="34" t="s">
        <v>81</v>
      </c>
      <c r="T441" s="46"/>
      <c r="U441" s="34" t="s">
        <v>2312</v>
      </c>
      <c r="V441" s="51" t="s">
        <v>1896</v>
      </c>
      <c r="W441" s="34" t="s">
        <v>2312</v>
      </c>
      <c r="X441" s="31"/>
      <c r="Y441" s="34" t="s">
        <v>1640</v>
      </c>
      <c r="Z441" s="34" t="s">
        <v>1890</v>
      </c>
      <c r="AA441" s="34" t="s">
        <v>302</v>
      </c>
      <c r="AB441" s="34" t="s">
        <v>2212</v>
      </c>
      <c r="AC441" s="34" t="s">
        <v>85</v>
      </c>
      <c r="AD441" s="31"/>
      <c r="AE441" s="47" t="s">
        <v>24</v>
      </c>
      <c r="AF441" s="47" t="s">
        <v>24</v>
      </c>
      <c r="AG441" s="47" t="s">
        <v>24</v>
      </c>
      <c r="AH441" s="48" t="str">
        <f t="shared" si="11"/>
        <v>No Crítico</v>
      </c>
      <c r="AI441" s="46"/>
      <c r="AJ441" s="37" t="str">
        <f>IF(AE441=Clasificación!$B$9,Clasificación!$C$9,IF(AE441=Clasificación!$B$10,Clasificación!$C$10,IF(OR(AE441=Clasificación!$B$11,AE441=Clasificación!$C$11),Clasificación!$C$11,"Por clasificar")))</f>
        <v>Pública</v>
      </c>
      <c r="AK441" s="37" t="str">
        <f>IF(OR(AF441=Clasificación!$B$15,AF441=Clasificación!$B$16),Clasificación!$C$15,IF(AF441=Clasificación!$B$17,Clasificación!$C$17,"Por clasificar"))</f>
        <v>No Crítica</v>
      </c>
      <c r="AL441" s="37" t="str">
        <f>IF(OR(AG441=Clasificación!$B$22,AG441=Clasificación!$B$23),Clasificación!$C$22,IF(AG441=Clasificación!$B$24,Clasificación!$C$24,"Por clasificar"))</f>
        <v>No Crítica</v>
      </c>
    </row>
    <row r="442" spans="1:38" ht="56.25" x14ac:dyDescent="0.2">
      <c r="A442" s="156"/>
      <c r="B442" s="34">
        <v>434</v>
      </c>
      <c r="C442" s="34" t="s">
        <v>1057</v>
      </c>
      <c r="D442" s="34" t="s">
        <v>1640</v>
      </c>
      <c r="E442" s="34" t="s">
        <v>1939</v>
      </c>
      <c r="F442" s="44" t="str">
        <f>+VLOOKUP(G442,Inventario!B436:$D$10000,2,FALSE)</f>
        <v>AC434</v>
      </c>
      <c r="G442" s="35" t="s">
        <v>2092</v>
      </c>
      <c r="H442" s="45" t="str">
        <f>+VLOOKUP(G442,Inventario!B436:$E$10000,3,FALSE)</f>
        <v>Base con información recibida por las entidades externas de acuerdo con los requerimientos solicitados y medios por los cuales se acuerda recibirla, cuyo valor documental es de carácter administrativo, legal, jurídico y fiscal.</v>
      </c>
      <c r="I442" s="35" t="s">
        <v>1496</v>
      </c>
      <c r="J442" s="34" t="s">
        <v>2493</v>
      </c>
      <c r="K442" s="34" t="s">
        <v>2394</v>
      </c>
      <c r="L442" s="45" t="str">
        <f>+VLOOKUP(G442,Inventario!B436:$E$10000,4,FALSE)</f>
        <v>Datos/información</v>
      </c>
      <c r="M442" s="44" t="s">
        <v>96</v>
      </c>
      <c r="N442" s="46"/>
      <c r="O442" s="34" t="s">
        <v>96</v>
      </c>
      <c r="P442" s="34" t="s">
        <v>96</v>
      </c>
      <c r="Q442" s="34" t="s">
        <v>96</v>
      </c>
      <c r="R442" s="34" t="s">
        <v>97</v>
      </c>
      <c r="S442" s="34" t="s">
        <v>81</v>
      </c>
      <c r="T442" s="46"/>
      <c r="U442" s="34" t="s">
        <v>2312</v>
      </c>
      <c r="V442" s="51" t="s">
        <v>1897</v>
      </c>
      <c r="W442" s="34" t="s">
        <v>2312</v>
      </c>
      <c r="X442" s="31"/>
      <c r="Y442" s="34" t="s">
        <v>1640</v>
      </c>
      <c r="Z442" s="34" t="s">
        <v>1890</v>
      </c>
      <c r="AA442" s="34" t="s">
        <v>1932</v>
      </c>
      <c r="AB442" s="34" t="s">
        <v>2212</v>
      </c>
      <c r="AC442" s="34" t="s">
        <v>85</v>
      </c>
      <c r="AD442" s="31"/>
      <c r="AE442" s="47" t="s">
        <v>26</v>
      </c>
      <c r="AF442" s="47" t="s">
        <v>25</v>
      </c>
      <c r="AG442" s="47" t="s">
        <v>25</v>
      </c>
      <c r="AH442" s="48" t="str">
        <f t="shared" si="11"/>
        <v>Crítico</v>
      </c>
      <c r="AI442" s="46"/>
      <c r="AJ442" s="37" t="str">
        <f>IF(AE442=Clasificación!$B$9,Clasificación!$C$9,IF(AE442=Clasificación!$B$10,Clasificación!$C$10,IF(OR(AE442=Clasificación!$B$11,AE442=Clasificación!$C$11),Clasificación!$C$11,"Por clasificar")))</f>
        <v>Pública Reservada</v>
      </c>
      <c r="AK442" s="37" t="str">
        <f>IF(OR(AF442=Clasificación!$B$15,AF442=Clasificación!$B$16),Clasificación!$C$15,IF(AF442=Clasificación!$B$17,Clasificación!$C$17,"Por clasificar"))</f>
        <v>Crítica</v>
      </c>
      <c r="AL442" s="37" t="str">
        <f>IF(OR(AG442=Clasificación!$B$22,AG442=Clasificación!$B$23),Clasificación!$C$22,IF(AG442=Clasificación!$B$24,Clasificación!$C$24,"Por clasificar"))</f>
        <v>Crítica</v>
      </c>
    </row>
    <row r="443" spans="1:38" ht="56.25" x14ac:dyDescent="0.2">
      <c r="A443" s="156"/>
      <c r="B443" s="34">
        <v>435</v>
      </c>
      <c r="C443" s="34" t="s">
        <v>1057</v>
      </c>
      <c r="D443" s="34" t="s">
        <v>1640</v>
      </c>
      <c r="E443" s="34" t="s">
        <v>1939</v>
      </c>
      <c r="F443" s="44" t="str">
        <f>+VLOOKUP(G443,Inventario!B437:$D$10000,2,FALSE)</f>
        <v>AC435</v>
      </c>
      <c r="G443" s="35" t="s">
        <v>2093</v>
      </c>
      <c r="H443" s="45" t="str">
        <f>+VLOOKUP(G443,Inventario!B437:$E$10000,3,FALSE)</f>
        <v>Base con información dispuesta por la DIAN de acuerdo con los requerimientos solicitados, cuyo valor documental es de carácter administrativo, legal, jurídico y fiscal.</v>
      </c>
      <c r="I443" s="35" t="s">
        <v>1496</v>
      </c>
      <c r="J443" s="34" t="s">
        <v>2493</v>
      </c>
      <c r="K443" s="34" t="s">
        <v>2394</v>
      </c>
      <c r="L443" s="45" t="str">
        <f>+VLOOKUP(G443,Inventario!B437:$E$10000,4,FALSE)</f>
        <v>Datos/información</v>
      </c>
      <c r="M443" s="44" t="s">
        <v>96</v>
      </c>
      <c r="N443" s="46"/>
      <c r="O443" s="34" t="s">
        <v>96</v>
      </c>
      <c r="P443" s="34" t="s">
        <v>96</v>
      </c>
      <c r="Q443" s="34" t="s">
        <v>96</v>
      </c>
      <c r="R443" s="34" t="s">
        <v>97</v>
      </c>
      <c r="S443" s="34" t="s">
        <v>81</v>
      </c>
      <c r="T443" s="46"/>
      <c r="U443" s="34" t="s">
        <v>2312</v>
      </c>
      <c r="V443" s="51" t="s">
        <v>1898</v>
      </c>
      <c r="W443" s="34" t="s">
        <v>2312</v>
      </c>
      <c r="X443" s="31"/>
      <c r="Y443" s="34" t="s">
        <v>1640</v>
      </c>
      <c r="Z443" s="34" t="s">
        <v>1890</v>
      </c>
      <c r="AA443" s="34" t="s">
        <v>1932</v>
      </c>
      <c r="AB443" s="34" t="s">
        <v>2212</v>
      </c>
      <c r="AC443" s="34" t="s">
        <v>85</v>
      </c>
      <c r="AD443" s="31"/>
      <c r="AE443" s="47" t="s">
        <v>26</v>
      </c>
      <c r="AF443" s="47" t="s">
        <v>25</v>
      </c>
      <c r="AG443" s="47" t="s">
        <v>25</v>
      </c>
      <c r="AH443" s="48" t="str">
        <f t="shared" si="11"/>
        <v>Crítico</v>
      </c>
      <c r="AI443" s="46"/>
      <c r="AJ443" s="37" t="str">
        <f>IF(AE443=Clasificación!$B$9,Clasificación!$C$9,IF(AE443=Clasificación!$B$10,Clasificación!$C$10,IF(OR(AE443=Clasificación!$B$11,AE443=Clasificación!$C$11),Clasificación!$C$11,"Por clasificar")))</f>
        <v>Pública Reservada</v>
      </c>
      <c r="AK443" s="37" t="str">
        <f>IF(OR(AF443=Clasificación!$B$15,AF443=Clasificación!$B$16),Clasificación!$C$15,IF(AF443=Clasificación!$B$17,Clasificación!$C$17,"Por clasificar"))</f>
        <v>Crítica</v>
      </c>
      <c r="AL443" s="37" t="str">
        <f>IF(OR(AG443=Clasificación!$B$22,AG443=Clasificación!$B$23),Clasificación!$C$22,IF(AG443=Clasificación!$B$24,Clasificación!$C$24,"Por clasificar"))</f>
        <v>Crítica</v>
      </c>
    </row>
    <row r="444" spans="1:38" ht="56.25" x14ac:dyDescent="0.2">
      <c r="A444" s="156"/>
      <c r="B444" s="34">
        <v>436</v>
      </c>
      <c r="C444" s="34" t="s">
        <v>1057</v>
      </c>
      <c r="D444" s="34" t="s">
        <v>1640</v>
      </c>
      <c r="E444" s="34" t="s">
        <v>1939</v>
      </c>
      <c r="F444" s="44" t="str">
        <f>+VLOOKUP(G444,Inventario!B438:$D$10000,2,FALSE)</f>
        <v>AC436</v>
      </c>
      <c r="G444" s="35" t="s">
        <v>2094</v>
      </c>
      <c r="H444" s="45" t="str">
        <f>+VLOOKUP(G444,Inventario!B438:$E$10000,3,FALSE)</f>
        <v>Base con información dispuesta por la Secretaria de Movilidad, de acuerdo con los requerimientos solicitados, cuyo valor documental es de carácter administrativo, legal, jurídico y fiscal.</v>
      </c>
      <c r="I444" s="35" t="s">
        <v>1496</v>
      </c>
      <c r="J444" s="34" t="s">
        <v>2493</v>
      </c>
      <c r="K444" s="34" t="s">
        <v>2394</v>
      </c>
      <c r="L444" s="45" t="str">
        <f>+VLOOKUP(G444,Inventario!B438:$E$10000,4,FALSE)</f>
        <v>Datos/información</v>
      </c>
      <c r="M444" s="44" t="s">
        <v>96</v>
      </c>
      <c r="N444" s="46"/>
      <c r="O444" s="34" t="s">
        <v>96</v>
      </c>
      <c r="P444" s="34" t="s">
        <v>96</v>
      </c>
      <c r="Q444" s="34" t="s">
        <v>96</v>
      </c>
      <c r="R444" s="34" t="s">
        <v>97</v>
      </c>
      <c r="S444" s="34" t="s">
        <v>81</v>
      </c>
      <c r="T444" s="46"/>
      <c r="U444" s="34" t="s">
        <v>2312</v>
      </c>
      <c r="V444" s="51" t="s">
        <v>1899</v>
      </c>
      <c r="W444" s="34" t="s">
        <v>2312</v>
      </c>
      <c r="X444" s="31"/>
      <c r="Y444" s="34" t="s">
        <v>1640</v>
      </c>
      <c r="Z444" s="34" t="s">
        <v>1890</v>
      </c>
      <c r="AA444" s="34" t="s">
        <v>1932</v>
      </c>
      <c r="AB444" s="34" t="s">
        <v>2212</v>
      </c>
      <c r="AC444" s="34" t="s">
        <v>85</v>
      </c>
      <c r="AD444" s="31"/>
      <c r="AE444" s="47" t="s">
        <v>26</v>
      </c>
      <c r="AF444" s="47" t="s">
        <v>25</v>
      </c>
      <c r="AG444" s="47" t="s">
        <v>25</v>
      </c>
      <c r="AH444" s="48" t="str">
        <f t="shared" si="11"/>
        <v>Crítico</v>
      </c>
      <c r="AI444" s="46"/>
      <c r="AJ444" s="37" t="str">
        <f>IF(AE444=Clasificación!$B$9,Clasificación!$C$9,IF(AE444=Clasificación!$B$10,Clasificación!$C$10,IF(OR(AE444=Clasificación!$B$11,AE444=Clasificación!$C$11),Clasificación!$C$11,"Por clasificar")))</f>
        <v>Pública Reservada</v>
      </c>
      <c r="AK444" s="37" t="str">
        <f>IF(OR(AF444=Clasificación!$B$15,AF444=Clasificación!$B$16),Clasificación!$C$15,IF(AF444=Clasificación!$B$17,Clasificación!$C$17,"Por clasificar"))</f>
        <v>Crítica</v>
      </c>
      <c r="AL444" s="37" t="str">
        <f>IF(OR(AG444=Clasificación!$B$22,AG444=Clasificación!$B$23),Clasificación!$C$22,IF(AG444=Clasificación!$B$24,Clasificación!$C$24,"Por clasificar"))</f>
        <v>Crítica</v>
      </c>
    </row>
    <row r="445" spans="1:38" ht="56.25" x14ac:dyDescent="0.2">
      <c r="A445" s="156"/>
      <c r="B445" s="34">
        <v>437</v>
      </c>
      <c r="C445" s="34" t="s">
        <v>1057</v>
      </c>
      <c r="D445" s="34" t="s">
        <v>1640</v>
      </c>
      <c r="E445" s="34" t="s">
        <v>1939</v>
      </c>
      <c r="F445" s="44" t="str">
        <f>+VLOOKUP(G445,Inventario!B439:$D$10000,2,FALSE)</f>
        <v>AC437</v>
      </c>
      <c r="G445" s="35" t="s">
        <v>2095</v>
      </c>
      <c r="H445" s="45" t="str">
        <f>+VLOOKUP(G445,Inventario!B439:$E$10000,3,FALSE)</f>
        <v>Base con información dispuesta por la Catastro Distrital, de acuerdo con los requerimientos solicitados, cuyo valor documental es de carácter administrativo, legal, jurídico y fiscal.</v>
      </c>
      <c r="I445" s="35" t="s">
        <v>1496</v>
      </c>
      <c r="J445" s="34" t="s">
        <v>2493</v>
      </c>
      <c r="K445" s="34" t="s">
        <v>2394</v>
      </c>
      <c r="L445" s="45" t="str">
        <f>+VLOOKUP(G445,Inventario!B439:$E$10000,4,FALSE)</f>
        <v>Datos/información</v>
      </c>
      <c r="M445" s="44" t="s">
        <v>96</v>
      </c>
      <c r="N445" s="46"/>
      <c r="O445" s="34" t="s">
        <v>96</v>
      </c>
      <c r="P445" s="34" t="s">
        <v>96</v>
      </c>
      <c r="Q445" s="34" t="s">
        <v>96</v>
      </c>
      <c r="R445" s="34" t="s">
        <v>97</v>
      </c>
      <c r="S445" s="34" t="s">
        <v>81</v>
      </c>
      <c r="T445" s="46"/>
      <c r="U445" s="34" t="s">
        <v>2312</v>
      </c>
      <c r="V445" s="51" t="s">
        <v>1900</v>
      </c>
      <c r="W445" s="34" t="s">
        <v>2312</v>
      </c>
      <c r="X445" s="31"/>
      <c r="Y445" s="34" t="s">
        <v>1640</v>
      </c>
      <c r="Z445" s="34" t="s">
        <v>1890</v>
      </c>
      <c r="AA445" s="34" t="s">
        <v>1932</v>
      </c>
      <c r="AB445" s="34" t="s">
        <v>2212</v>
      </c>
      <c r="AC445" s="34" t="s">
        <v>85</v>
      </c>
      <c r="AD445" s="31"/>
      <c r="AE445" s="47" t="s">
        <v>26</v>
      </c>
      <c r="AF445" s="47" t="s">
        <v>25</v>
      </c>
      <c r="AG445" s="47" t="s">
        <v>25</v>
      </c>
      <c r="AH445" s="48" t="str">
        <f t="shared" si="11"/>
        <v>Crítico</v>
      </c>
      <c r="AI445" s="46"/>
      <c r="AJ445" s="37" t="str">
        <f>IF(AE445=Clasificación!$B$9,Clasificación!$C$9,IF(AE445=Clasificación!$B$10,Clasificación!$C$10,IF(OR(AE445=Clasificación!$B$11,AE445=Clasificación!$C$11),Clasificación!$C$11,"Por clasificar")))</f>
        <v>Pública Reservada</v>
      </c>
      <c r="AK445" s="37" t="str">
        <f>IF(OR(AF445=Clasificación!$B$15,AF445=Clasificación!$B$16),Clasificación!$C$15,IF(AF445=Clasificación!$B$17,Clasificación!$C$17,"Por clasificar"))</f>
        <v>Crítica</v>
      </c>
      <c r="AL445" s="37" t="str">
        <f>IF(OR(AG445=Clasificación!$B$22,AG445=Clasificación!$B$23),Clasificación!$C$22,IF(AG445=Clasificación!$B$24,Clasificación!$C$24,"Por clasificar"))</f>
        <v>Crítica</v>
      </c>
    </row>
    <row r="446" spans="1:38" ht="56.25" x14ac:dyDescent="0.2">
      <c r="A446" s="156"/>
      <c r="B446" s="34">
        <v>438</v>
      </c>
      <c r="C446" s="34" t="s">
        <v>1057</v>
      </c>
      <c r="D446" s="34" t="s">
        <v>1640</v>
      </c>
      <c r="E446" s="34" t="s">
        <v>1939</v>
      </c>
      <c r="F446" s="44" t="str">
        <f>+VLOOKUP(G446,Inventario!B440:$D$10000,2,FALSE)</f>
        <v>AC438</v>
      </c>
      <c r="G446" s="35" t="s">
        <v>2096</v>
      </c>
      <c r="H446" s="45" t="str">
        <f>+VLOOKUP(G446,Inventario!B440:$E$10000,3,FALSE)</f>
        <v>Base con información dispuesta por Cámara y Comercio de acuerdo con los requerimientos solicitados, cuyo valor documental es de carácter administrativo, legal, jurídico y fiscal.</v>
      </c>
      <c r="I446" s="35" t="s">
        <v>1496</v>
      </c>
      <c r="J446" s="34" t="s">
        <v>2493</v>
      </c>
      <c r="K446" s="34" t="s">
        <v>2394</v>
      </c>
      <c r="L446" s="45" t="str">
        <f>+VLOOKUP(G446,Inventario!B440:$E$10000,4,FALSE)</f>
        <v>Datos/información</v>
      </c>
      <c r="M446" s="44" t="s">
        <v>96</v>
      </c>
      <c r="N446" s="46"/>
      <c r="O446" s="34" t="s">
        <v>96</v>
      </c>
      <c r="P446" s="34" t="s">
        <v>96</v>
      </c>
      <c r="Q446" s="34" t="s">
        <v>96</v>
      </c>
      <c r="R446" s="34" t="s">
        <v>97</v>
      </c>
      <c r="S446" s="34" t="s">
        <v>81</v>
      </c>
      <c r="T446" s="46"/>
      <c r="U446" s="34" t="s">
        <v>2312</v>
      </c>
      <c r="V446" s="51" t="s">
        <v>1901</v>
      </c>
      <c r="W446" s="34" t="s">
        <v>2312</v>
      </c>
      <c r="X446" s="31"/>
      <c r="Y446" s="34" t="s">
        <v>1640</v>
      </c>
      <c r="Z446" s="34" t="s">
        <v>1890</v>
      </c>
      <c r="AA446" s="34" t="s">
        <v>1932</v>
      </c>
      <c r="AB446" s="34" t="s">
        <v>2212</v>
      </c>
      <c r="AC446" s="34" t="s">
        <v>85</v>
      </c>
      <c r="AD446" s="31"/>
      <c r="AE446" s="47" t="s">
        <v>26</v>
      </c>
      <c r="AF446" s="47" t="s">
        <v>25</v>
      </c>
      <c r="AG446" s="47" t="s">
        <v>25</v>
      </c>
      <c r="AH446" s="48" t="str">
        <f t="shared" si="11"/>
        <v>Crítico</v>
      </c>
      <c r="AI446" s="46"/>
      <c r="AJ446" s="37" t="str">
        <f>IF(AE446=Clasificación!$B$9,Clasificación!$C$9,IF(AE446=Clasificación!$B$10,Clasificación!$C$10,IF(OR(AE446=Clasificación!$B$11,AE446=Clasificación!$C$11),Clasificación!$C$11,"Por clasificar")))</f>
        <v>Pública Reservada</v>
      </c>
      <c r="AK446" s="37" t="str">
        <f>IF(OR(AF446=Clasificación!$B$15,AF446=Clasificación!$B$16),Clasificación!$C$15,IF(AF446=Clasificación!$B$17,Clasificación!$C$17,"Por clasificar"))</f>
        <v>Crítica</v>
      </c>
      <c r="AL446" s="37" t="str">
        <f>IF(OR(AG446=Clasificación!$B$22,AG446=Clasificación!$B$23),Clasificación!$C$22,IF(AG446=Clasificación!$B$24,Clasificación!$C$24,"Por clasificar"))</f>
        <v>Crítica</v>
      </c>
    </row>
    <row r="447" spans="1:38" ht="56.25" x14ac:dyDescent="0.2">
      <c r="A447" s="156"/>
      <c r="B447" s="34">
        <v>439</v>
      </c>
      <c r="C447" s="34" t="s">
        <v>1057</v>
      </c>
      <c r="D447" s="34" t="s">
        <v>1640</v>
      </c>
      <c r="E447" s="34" t="s">
        <v>1939</v>
      </c>
      <c r="F447" s="44" t="str">
        <f>+VLOOKUP(G447,Inventario!B441:$D$10000,2,FALSE)</f>
        <v>AC439</v>
      </c>
      <c r="G447" s="35" t="s">
        <v>2097</v>
      </c>
      <c r="H447" s="45" t="str">
        <f>+VLOOKUP(G447,Inventario!B441:$E$10000,3,FALSE)</f>
        <v>Base con información dispuesta por la Superintendencia de Notariado y Registro, de acuerdo con los requerimientos solicitados, cuyo valor documental es de carácter administrativo, legal, jurídico y fiscal.</v>
      </c>
      <c r="I447" s="35" t="s">
        <v>1496</v>
      </c>
      <c r="J447" s="34" t="s">
        <v>2493</v>
      </c>
      <c r="K447" s="34" t="s">
        <v>2394</v>
      </c>
      <c r="L447" s="45" t="str">
        <f>+VLOOKUP(G447,Inventario!B441:$E$10000,4,FALSE)</f>
        <v>Datos/información</v>
      </c>
      <c r="M447" s="44" t="s">
        <v>96</v>
      </c>
      <c r="N447" s="46"/>
      <c r="O447" s="34" t="s">
        <v>96</v>
      </c>
      <c r="P447" s="34" t="s">
        <v>96</v>
      </c>
      <c r="Q447" s="34" t="s">
        <v>96</v>
      </c>
      <c r="R447" s="34" t="s">
        <v>97</v>
      </c>
      <c r="S447" s="34" t="s">
        <v>81</v>
      </c>
      <c r="T447" s="46"/>
      <c r="U447" s="34" t="s">
        <v>2312</v>
      </c>
      <c r="V447" s="51" t="s">
        <v>1902</v>
      </c>
      <c r="W447" s="34" t="s">
        <v>2312</v>
      </c>
      <c r="X447" s="31"/>
      <c r="Y447" s="34" t="s">
        <v>1640</v>
      </c>
      <c r="Z447" s="34" t="s">
        <v>1890</v>
      </c>
      <c r="AA447" s="34" t="s">
        <v>1932</v>
      </c>
      <c r="AB447" s="34" t="s">
        <v>2212</v>
      </c>
      <c r="AC447" s="34" t="s">
        <v>85</v>
      </c>
      <c r="AD447" s="31"/>
      <c r="AE447" s="47" t="s">
        <v>26</v>
      </c>
      <c r="AF447" s="47" t="s">
        <v>25</v>
      </c>
      <c r="AG447" s="47" t="s">
        <v>25</v>
      </c>
      <c r="AH447" s="48" t="str">
        <f t="shared" si="11"/>
        <v>Crítico</v>
      </c>
      <c r="AI447" s="46"/>
      <c r="AJ447" s="37" t="str">
        <f>IF(AE447=Clasificación!$B$9,Clasificación!$C$9,IF(AE447=Clasificación!$B$10,Clasificación!$C$10,IF(OR(AE447=Clasificación!$B$11,AE447=Clasificación!$C$11),Clasificación!$C$11,"Por clasificar")))</f>
        <v>Pública Reservada</v>
      </c>
      <c r="AK447" s="37" t="str">
        <f>IF(OR(AF447=Clasificación!$B$15,AF447=Clasificación!$B$16),Clasificación!$C$15,IF(AF447=Clasificación!$B$17,Clasificación!$C$17,"Por clasificar"))</f>
        <v>Crítica</v>
      </c>
      <c r="AL447" s="37" t="str">
        <f>IF(OR(AG447=Clasificación!$B$22,AG447=Clasificación!$B$23),Clasificación!$C$22,IF(AG447=Clasificación!$B$24,Clasificación!$C$24,"Por clasificar"))</f>
        <v>Crítica</v>
      </c>
    </row>
    <row r="448" spans="1:38" ht="56.25" x14ac:dyDescent="0.2">
      <c r="A448" s="156"/>
      <c r="B448" s="34">
        <v>440</v>
      </c>
      <c r="C448" s="34" t="s">
        <v>1057</v>
      </c>
      <c r="D448" s="34" t="s">
        <v>1640</v>
      </c>
      <c r="E448" s="34" t="s">
        <v>1939</v>
      </c>
      <c r="F448" s="44" t="str">
        <f>+VLOOKUP(G448,Inventario!B442:$D$10000,2,FALSE)</f>
        <v>AC440</v>
      </c>
      <c r="G448" s="35" t="s">
        <v>2098</v>
      </c>
      <c r="H448" s="45" t="str">
        <f>+VLOOKUP(G448,Inventario!B442:$E$10000,3,FALSE)</f>
        <v>Base con información dispuesta por las dependencias internas, de acuerdo con los requerimientos solicitados, cuyo valor documental es de carácter administrativo, legal, jurídico y fiscal.</v>
      </c>
      <c r="I448" s="35" t="s">
        <v>1496</v>
      </c>
      <c r="J448" s="34" t="s">
        <v>2493</v>
      </c>
      <c r="K448" s="34" t="s">
        <v>2394</v>
      </c>
      <c r="L448" s="45" t="str">
        <f>+VLOOKUP(G448,Inventario!B442:$E$10000,4,FALSE)</f>
        <v>Datos/información</v>
      </c>
      <c r="M448" s="44" t="s">
        <v>96</v>
      </c>
      <c r="N448" s="46"/>
      <c r="O448" s="34" t="s">
        <v>96</v>
      </c>
      <c r="P448" s="34" t="s">
        <v>96</v>
      </c>
      <c r="Q448" s="34" t="s">
        <v>96</v>
      </c>
      <c r="R448" s="34" t="s">
        <v>97</v>
      </c>
      <c r="S448" s="34" t="s">
        <v>81</v>
      </c>
      <c r="T448" s="46"/>
      <c r="U448" s="34" t="s">
        <v>2312</v>
      </c>
      <c r="V448" s="51" t="s">
        <v>1903</v>
      </c>
      <c r="W448" s="34" t="s">
        <v>2312</v>
      </c>
      <c r="X448" s="31"/>
      <c r="Y448" s="34" t="s">
        <v>1640</v>
      </c>
      <c r="Z448" s="34" t="s">
        <v>1890</v>
      </c>
      <c r="AA448" s="34" t="s">
        <v>1932</v>
      </c>
      <c r="AB448" s="34" t="s">
        <v>2212</v>
      </c>
      <c r="AC448" s="34" t="s">
        <v>85</v>
      </c>
      <c r="AD448" s="31"/>
      <c r="AE448" s="47" t="s">
        <v>26</v>
      </c>
      <c r="AF448" s="47" t="s">
        <v>25</v>
      </c>
      <c r="AG448" s="47" t="s">
        <v>25</v>
      </c>
      <c r="AH448" s="48" t="str">
        <f t="shared" si="11"/>
        <v>Crítico</v>
      </c>
      <c r="AI448" s="46"/>
      <c r="AJ448" s="37" t="str">
        <f>IF(AE448=Clasificación!$B$9,Clasificación!$C$9,IF(AE448=Clasificación!$B$10,Clasificación!$C$10,IF(OR(AE448=Clasificación!$B$11,AE448=Clasificación!$C$11),Clasificación!$C$11,"Por clasificar")))</f>
        <v>Pública Reservada</v>
      </c>
      <c r="AK448" s="37" t="str">
        <f>IF(OR(AF448=Clasificación!$B$15,AF448=Clasificación!$B$16),Clasificación!$C$15,IF(AF448=Clasificación!$B$17,Clasificación!$C$17,"Por clasificar"))</f>
        <v>Crítica</v>
      </c>
      <c r="AL448" s="37" t="str">
        <f>IF(OR(AG448=Clasificación!$B$22,AG448=Clasificación!$B$23),Clasificación!$C$22,IF(AG448=Clasificación!$B$24,Clasificación!$C$24,"Por clasificar"))</f>
        <v>Crítica</v>
      </c>
    </row>
    <row r="449" spans="1:38" ht="56.25" x14ac:dyDescent="0.2">
      <c r="A449" s="156"/>
      <c r="B449" s="34">
        <v>441</v>
      </c>
      <c r="C449" s="34" t="s">
        <v>1057</v>
      </c>
      <c r="D449" s="34" t="s">
        <v>1640</v>
      </c>
      <c r="E449" s="34" t="s">
        <v>1939</v>
      </c>
      <c r="F449" s="44" t="str">
        <f>+VLOOKUP(G449,Inventario!B443:$D$10000,2,FALSE)</f>
        <v>AC441</v>
      </c>
      <c r="G449" s="35" t="s">
        <v>2099</v>
      </c>
      <c r="H449" s="45" t="str">
        <f>+VLOOKUP(G449,Inventario!B443:$E$10000,3,FALSE)</f>
        <v>Base con información que relaciona la cartera de contribuyentes que tienen deudas con la administración tributaria, por no cumplir con una o varias obligaciones tributarias, cuyo valor documental es de carácter administrativo, legal, jurídico y fiscal.</v>
      </c>
      <c r="I449" s="35" t="s">
        <v>1496</v>
      </c>
      <c r="J449" s="34" t="s">
        <v>2493</v>
      </c>
      <c r="K449" s="34" t="s">
        <v>2394</v>
      </c>
      <c r="L449" s="45" t="str">
        <f>+VLOOKUP(G449,Inventario!B443:$E$10000,4,FALSE)</f>
        <v>Datos/información</v>
      </c>
      <c r="M449" s="44" t="s">
        <v>96</v>
      </c>
      <c r="N449" s="46"/>
      <c r="O449" s="34" t="s">
        <v>96</v>
      </c>
      <c r="P449" s="34" t="s">
        <v>96</v>
      </c>
      <c r="Q449" s="34" t="s">
        <v>96</v>
      </c>
      <c r="R449" s="34" t="s">
        <v>97</v>
      </c>
      <c r="S449" s="34" t="s">
        <v>81</v>
      </c>
      <c r="T449" s="46"/>
      <c r="U449" s="34" t="s">
        <v>2312</v>
      </c>
      <c r="V449" s="51" t="s">
        <v>1904</v>
      </c>
      <c r="W449" s="34" t="s">
        <v>2312</v>
      </c>
      <c r="X449" s="31"/>
      <c r="Y449" s="34" t="s">
        <v>1640</v>
      </c>
      <c r="Z449" s="34" t="s">
        <v>1890</v>
      </c>
      <c r="AA449" s="34" t="s">
        <v>1933</v>
      </c>
      <c r="AB449" s="34" t="s">
        <v>2214</v>
      </c>
      <c r="AC449" s="34" t="s">
        <v>85</v>
      </c>
      <c r="AD449" s="31"/>
      <c r="AE449" s="47" t="s">
        <v>26</v>
      </c>
      <c r="AF449" s="47" t="s">
        <v>25</v>
      </c>
      <c r="AG449" s="47" t="s">
        <v>25</v>
      </c>
      <c r="AH449" s="48" t="str">
        <f t="shared" si="11"/>
        <v>Crítico</v>
      </c>
      <c r="AI449" s="46"/>
      <c r="AJ449" s="37" t="str">
        <f>IF(AE449=Clasificación!$B$9,Clasificación!$C$9,IF(AE449=Clasificación!$B$10,Clasificación!$C$10,IF(OR(AE449=Clasificación!$B$11,AE449=Clasificación!$C$11),Clasificación!$C$11,"Por clasificar")))</f>
        <v>Pública Reservada</v>
      </c>
      <c r="AK449" s="37" t="str">
        <f>IF(OR(AF449=Clasificación!$B$15,AF449=Clasificación!$B$16),Clasificación!$C$15,IF(AF449=Clasificación!$B$17,Clasificación!$C$17,"Por clasificar"))</f>
        <v>Crítica</v>
      </c>
      <c r="AL449" s="37" t="str">
        <f>IF(OR(AG449=Clasificación!$B$22,AG449=Clasificación!$B$23),Clasificación!$C$22,IF(AG449=Clasificación!$B$24,Clasificación!$C$24,"Por clasificar"))</f>
        <v>Crítica</v>
      </c>
    </row>
    <row r="450" spans="1:38" ht="56.25" x14ac:dyDescent="0.2">
      <c r="A450" s="156"/>
      <c r="B450" s="34">
        <v>442</v>
      </c>
      <c r="C450" s="34" t="s">
        <v>1057</v>
      </c>
      <c r="D450" s="34" t="s">
        <v>1640</v>
      </c>
      <c r="E450" s="34" t="s">
        <v>1939</v>
      </c>
      <c r="F450" s="44" t="str">
        <f>+VLOOKUP(G450,Inventario!B444:$D$10000,2,FALSE)</f>
        <v>AC442</v>
      </c>
      <c r="G450" s="35" t="s">
        <v>2100</v>
      </c>
      <c r="H450" s="45" t="str">
        <f>+VLOOKUP(G450,Inventario!B444:$E$10000,3,FALSE)</f>
        <v>Base con información que arroja el componente de actos soporte tributario del Sistema información tributario, con referencia a la liquidación o el registro de las obligaciones tributarias y de información, cuyo valor documental es de carácter administrativo, legal, jurídico y fiscal.</v>
      </c>
      <c r="I450" s="35" t="s">
        <v>1496</v>
      </c>
      <c r="J450" s="34" t="s">
        <v>2493</v>
      </c>
      <c r="K450" s="34" t="s">
        <v>2394</v>
      </c>
      <c r="L450" s="45" t="str">
        <f>+VLOOKUP(G450,Inventario!B444:$E$10000,4,FALSE)</f>
        <v>Datos/información</v>
      </c>
      <c r="M450" s="44" t="s">
        <v>96</v>
      </c>
      <c r="N450" s="46"/>
      <c r="O450" s="34" t="s">
        <v>96</v>
      </c>
      <c r="P450" s="34" t="s">
        <v>96</v>
      </c>
      <c r="Q450" s="34" t="s">
        <v>96</v>
      </c>
      <c r="R450" s="34" t="s">
        <v>97</v>
      </c>
      <c r="S450" s="34" t="s">
        <v>81</v>
      </c>
      <c r="T450" s="46"/>
      <c r="U450" s="34" t="s">
        <v>2312</v>
      </c>
      <c r="V450" s="51" t="s">
        <v>1905</v>
      </c>
      <c r="W450" s="34" t="s">
        <v>2312</v>
      </c>
      <c r="X450" s="31"/>
      <c r="Y450" s="34" t="s">
        <v>1640</v>
      </c>
      <c r="Z450" s="34" t="s">
        <v>1890</v>
      </c>
      <c r="AA450" s="34" t="s">
        <v>1932</v>
      </c>
      <c r="AB450" s="34" t="s">
        <v>2212</v>
      </c>
      <c r="AC450" s="34" t="s">
        <v>85</v>
      </c>
      <c r="AD450" s="31"/>
      <c r="AE450" s="47" t="s">
        <v>26</v>
      </c>
      <c r="AF450" s="47" t="s">
        <v>25</v>
      </c>
      <c r="AG450" s="47" t="s">
        <v>25</v>
      </c>
      <c r="AH450" s="48" t="str">
        <f t="shared" si="11"/>
        <v>Crítico</v>
      </c>
      <c r="AI450" s="46"/>
      <c r="AJ450" s="37" t="str">
        <f>IF(AE450=Clasificación!$B$9,Clasificación!$C$9,IF(AE450=Clasificación!$B$10,Clasificación!$C$10,IF(OR(AE450=Clasificación!$B$11,AE450=Clasificación!$C$11),Clasificación!$C$11,"Por clasificar")))</f>
        <v>Pública Reservada</v>
      </c>
      <c r="AK450" s="37" t="str">
        <f>IF(OR(AF450=Clasificación!$B$15,AF450=Clasificación!$B$16),Clasificación!$C$15,IF(AF450=Clasificación!$B$17,Clasificación!$C$17,"Por clasificar"))</f>
        <v>Crítica</v>
      </c>
      <c r="AL450" s="37" t="str">
        <f>IF(OR(AG450=Clasificación!$B$22,AG450=Clasificación!$B$23),Clasificación!$C$22,IF(AG450=Clasificación!$B$24,Clasificación!$C$24,"Por clasificar"))</f>
        <v>Crítica</v>
      </c>
    </row>
    <row r="451" spans="1:38" ht="56.25" x14ac:dyDescent="0.2">
      <c r="A451" s="156"/>
      <c r="B451" s="34">
        <v>443</v>
      </c>
      <c r="C451" s="34" t="s">
        <v>1057</v>
      </c>
      <c r="D451" s="34" t="s">
        <v>1640</v>
      </c>
      <c r="E451" s="34" t="s">
        <v>1939</v>
      </c>
      <c r="F451" s="44" t="str">
        <f>+VLOOKUP(G451,Inventario!B445:$D$10000,2,FALSE)</f>
        <v>AC443</v>
      </c>
      <c r="G451" s="35" t="s">
        <v>2101</v>
      </c>
      <c r="H451" s="45" t="str">
        <f>+VLOOKUP(G451,Inventario!B445:$E$10000,3,FALSE)</f>
        <v>Base con información arroja el componente de actos oficiales del Sistema información tributario, con referencia a la consulta de actos proferidos por la DIB, cuyo valor documental es de carácter administrativo, legal, jurídico y fiscal.</v>
      </c>
      <c r="I451" s="35" t="s">
        <v>1496</v>
      </c>
      <c r="J451" s="34" t="s">
        <v>2493</v>
      </c>
      <c r="K451" s="34" t="s">
        <v>2394</v>
      </c>
      <c r="L451" s="45" t="str">
        <f>+VLOOKUP(G451,Inventario!B445:$E$10000,4,FALSE)</f>
        <v>Datos/información</v>
      </c>
      <c r="M451" s="44" t="s">
        <v>96</v>
      </c>
      <c r="N451" s="46"/>
      <c r="O451" s="34" t="s">
        <v>96</v>
      </c>
      <c r="P451" s="34" t="s">
        <v>96</v>
      </c>
      <c r="Q451" s="34" t="s">
        <v>96</v>
      </c>
      <c r="R451" s="34" t="s">
        <v>97</v>
      </c>
      <c r="S451" s="34" t="s">
        <v>81</v>
      </c>
      <c r="T451" s="46"/>
      <c r="U451" s="34" t="s">
        <v>2312</v>
      </c>
      <c r="V451" s="51" t="s">
        <v>1906</v>
      </c>
      <c r="W451" s="34" t="s">
        <v>2312</v>
      </c>
      <c r="X451" s="31"/>
      <c r="Y451" s="34" t="s">
        <v>1640</v>
      </c>
      <c r="Z451" s="34" t="s">
        <v>1890</v>
      </c>
      <c r="AA451" s="34" t="s">
        <v>1932</v>
      </c>
      <c r="AB451" s="34" t="s">
        <v>2212</v>
      </c>
      <c r="AC451" s="34" t="s">
        <v>85</v>
      </c>
      <c r="AD451" s="31"/>
      <c r="AE451" s="47" t="s">
        <v>26</v>
      </c>
      <c r="AF451" s="47" t="s">
        <v>25</v>
      </c>
      <c r="AG451" s="47" t="s">
        <v>25</v>
      </c>
      <c r="AH451" s="48" t="str">
        <f t="shared" si="11"/>
        <v>Crítico</v>
      </c>
      <c r="AI451" s="46"/>
      <c r="AJ451" s="37" t="str">
        <f>IF(AE451=Clasificación!$B$9,Clasificación!$C$9,IF(AE451=Clasificación!$B$10,Clasificación!$C$10,IF(OR(AE451=Clasificación!$B$11,AE451=Clasificación!$C$11),Clasificación!$C$11,"Por clasificar")))</f>
        <v>Pública Reservada</v>
      </c>
      <c r="AK451" s="37" t="str">
        <f>IF(OR(AF451=Clasificación!$B$15,AF451=Clasificación!$B$16),Clasificación!$C$15,IF(AF451=Clasificación!$B$17,Clasificación!$C$17,"Por clasificar"))</f>
        <v>Crítica</v>
      </c>
      <c r="AL451" s="37" t="str">
        <f>IF(OR(AG451=Clasificación!$B$22,AG451=Clasificación!$B$23),Clasificación!$C$22,IF(AG451=Clasificación!$B$24,Clasificación!$C$24,"Por clasificar"))</f>
        <v>Crítica</v>
      </c>
    </row>
    <row r="452" spans="1:38" ht="112.5" x14ac:dyDescent="0.2">
      <c r="A452" s="156"/>
      <c r="B452" s="34">
        <v>444</v>
      </c>
      <c r="C452" s="34" t="s">
        <v>1057</v>
      </c>
      <c r="D452" s="34" t="s">
        <v>1640</v>
      </c>
      <c r="E452" s="34" t="s">
        <v>1939</v>
      </c>
      <c r="F452" s="44" t="str">
        <f>+VLOOKUP(G452,Inventario!B446:$D$10000,2,FALSE)</f>
        <v>AC444</v>
      </c>
      <c r="G452" s="35" t="s">
        <v>2102</v>
      </c>
      <c r="H452" s="45" t="str">
        <f>+VLOOKUP(G452,Inventario!B446:$E$10000,3,FALSE)</f>
        <v>Base con información arroja el componente de actos oficiales del Sistema información tributario, con referencia a la emisión de actos que genera la DIB, cuyo valor documental es de carácter administrativo, legal, jurídico y fiscal.</v>
      </c>
      <c r="I452" s="35" t="s">
        <v>1496</v>
      </c>
      <c r="J452" s="34" t="s">
        <v>2493</v>
      </c>
      <c r="K452" s="34" t="s">
        <v>2394</v>
      </c>
      <c r="L452" s="45" t="str">
        <f>+VLOOKUP(G452,Inventario!B446:$E$10000,4,FALSE)</f>
        <v>Datos/información</v>
      </c>
      <c r="M452" s="44" t="s">
        <v>96</v>
      </c>
      <c r="N452" s="46"/>
      <c r="O452" s="34" t="s">
        <v>96</v>
      </c>
      <c r="P452" s="34" t="s">
        <v>96</v>
      </c>
      <c r="Q452" s="34" t="s">
        <v>96</v>
      </c>
      <c r="R452" s="34" t="s">
        <v>97</v>
      </c>
      <c r="S452" s="34" t="s">
        <v>81</v>
      </c>
      <c r="T452" s="46"/>
      <c r="U452" s="34" t="s">
        <v>2312</v>
      </c>
      <c r="V452" s="51" t="s">
        <v>1907</v>
      </c>
      <c r="W452" s="34" t="s">
        <v>2312</v>
      </c>
      <c r="X452" s="31"/>
      <c r="Y452" s="34" t="s">
        <v>1640</v>
      </c>
      <c r="Z452" s="34" t="s">
        <v>1890</v>
      </c>
      <c r="AA452" s="34" t="s">
        <v>1932</v>
      </c>
      <c r="AB452" s="34" t="s">
        <v>2212</v>
      </c>
      <c r="AC452" s="34" t="s">
        <v>85</v>
      </c>
      <c r="AD452" s="31"/>
      <c r="AE452" s="47" t="s">
        <v>26</v>
      </c>
      <c r="AF452" s="47" t="s">
        <v>25</v>
      </c>
      <c r="AG452" s="47" t="s">
        <v>25</v>
      </c>
      <c r="AH452" s="48" t="str">
        <f t="shared" si="11"/>
        <v>Crítico</v>
      </c>
      <c r="AI452" s="46"/>
      <c r="AJ452" s="37" t="str">
        <f>IF(AE452=Clasificación!$B$9,Clasificación!$C$9,IF(AE452=Clasificación!$B$10,Clasificación!$C$10,IF(OR(AE452=Clasificación!$B$11,AE452=Clasificación!$C$11),Clasificación!$C$11,"Por clasificar")))</f>
        <v>Pública Reservada</v>
      </c>
      <c r="AK452" s="37" t="str">
        <f>IF(OR(AF452=Clasificación!$B$15,AF452=Clasificación!$B$16),Clasificación!$C$15,IF(AF452=Clasificación!$B$17,Clasificación!$C$17,"Por clasificar"))</f>
        <v>Crítica</v>
      </c>
      <c r="AL452" s="37" t="str">
        <f>IF(OR(AG452=Clasificación!$B$22,AG452=Clasificación!$B$23),Clasificación!$C$22,IF(AG452=Clasificación!$B$24,Clasificación!$C$24,"Por clasificar"))</f>
        <v>Crítica</v>
      </c>
    </row>
    <row r="453" spans="1:38" ht="56.25" x14ac:dyDescent="0.2">
      <c r="A453" s="156"/>
      <c r="B453" s="34">
        <v>445</v>
      </c>
      <c r="C453" s="34" t="s">
        <v>1057</v>
      </c>
      <c r="D453" s="34" t="s">
        <v>1640</v>
      </c>
      <c r="E453" s="34" t="s">
        <v>1939</v>
      </c>
      <c r="F453" s="44" t="str">
        <f>+VLOOKUP(G453,Inventario!B447:$D$10000,2,FALSE)</f>
        <v>AC445</v>
      </c>
      <c r="G453" s="35" t="s">
        <v>2103</v>
      </c>
      <c r="H453" s="45" t="str">
        <f>+VLOOKUP(G453,Inventario!B447:$E$10000,3,FALSE)</f>
        <v>Solicitud formal en cumplimiento de las actividades inherentes a la función, en este caso a las bases de datos manejadas por la dependencia, cuyo valor documental es de carácter administrativo, legal, jurídico y fiscal.</v>
      </c>
      <c r="I453" s="35" t="s">
        <v>1496</v>
      </c>
      <c r="J453" s="34" t="s">
        <v>2493</v>
      </c>
      <c r="K453" s="34" t="s">
        <v>2394</v>
      </c>
      <c r="L453" s="45" t="str">
        <f>+VLOOKUP(G453,Inventario!B447:$E$10000,4,FALSE)</f>
        <v>Datos/información</v>
      </c>
      <c r="M453" s="44" t="s">
        <v>96</v>
      </c>
      <c r="N453" s="46"/>
      <c r="O453" s="34" t="s">
        <v>96</v>
      </c>
      <c r="P453" s="34" t="s">
        <v>96</v>
      </c>
      <c r="Q453" s="34" t="s">
        <v>96</v>
      </c>
      <c r="R453" s="34" t="s">
        <v>97</v>
      </c>
      <c r="S453" s="34" t="s">
        <v>81</v>
      </c>
      <c r="T453" s="46"/>
      <c r="U453" s="34" t="s">
        <v>2312</v>
      </c>
      <c r="V453" s="51" t="s">
        <v>1908</v>
      </c>
      <c r="W453" s="34" t="s">
        <v>2312</v>
      </c>
      <c r="X453" s="31"/>
      <c r="Y453" s="34" t="s">
        <v>1640</v>
      </c>
      <c r="Z453" s="34" t="s">
        <v>1640</v>
      </c>
      <c r="AA453" s="34" t="s">
        <v>1932</v>
      </c>
      <c r="AB453" s="34" t="s">
        <v>2212</v>
      </c>
      <c r="AC453" s="34" t="s">
        <v>85</v>
      </c>
      <c r="AD453" s="31"/>
      <c r="AE453" s="47" t="s">
        <v>26</v>
      </c>
      <c r="AF453" s="47" t="s">
        <v>24</v>
      </c>
      <c r="AG453" s="47" t="s">
        <v>24</v>
      </c>
      <c r="AH453" s="48" t="str">
        <f t="shared" si="11"/>
        <v>Crítico</v>
      </c>
      <c r="AI453" s="46"/>
      <c r="AJ453" s="37" t="str">
        <f>IF(AE453=Clasificación!$B$9,Clasificación!$C$9,IF(AE453=Clasificación!$B$10,Clasificación!$C$10,IF(OR(AE453=Clasificación!$B$11,AE453=Clasificación!$C$11),Clasificación!$C$11,"Por clasificar")))</f>
        <v>Pública Reservada</v>
      </c>
      <c r="AK453" s="37" t="str">
        <f>IF(OR(AF453=Clasificación!$B$15,AF453=Clasificación!$B$16),Clasificación!$C$15,IF(AF453=Clasificación!$B$17,Clasificación!$C$17,"Por clasificar"))</f>
        <v>No Crítica</v>
      </c>
      <c r="AL453" s="37" t="str">
        <f>IF(OR(AG453=Clasificación!$B$22,AG453=Clasificación!$B$23),Clasificación!$C$22,IF(AG453=Clasificación!$B$24,Clasificación!$C$24,"Por clasificar"))</f>
        <v>No Crítica</v>
      </c>
    </row>
    <row r="454" spans="1:38" ht="56.25" x14ac:dyDescent="0.2">
      <c r="A454" s="156"/>
      <c r="B454" s="34">
        <v>446</v>
      </c>
      <c r="C454" s="34" t="s">
        <v>1057</v>
      </c>
      <c r="D454" s="34" t="s">
        <v>1640</v>
      </c>
      <c r="E454" s="34" t="s">
        <v>1939</v>
      </c>
      <c r="F454" s="44" t="str">
        <f>+VLOOKUP(G454,Inventario!B448:$D$10000,2,FALSE)</f>
        <v>AC446</v>
      </c>
      <c r="G454" s="35" t="s">
        <v>2104</v>
      </c>
      <c r="H454" s="45" t="str">
        <f>+VLOOKUP(G454,Inventario!B448:$E$10000,3,FALSE)</f>
        <v>Documento que relaciona los estudios cuantitativos y presenta de manera ejecutiva las cifras tomadas de la información de las bases de datos relacionadas con la información tributaria, cuyo valor documental es de carácter administrativo, legal, jurídico y fiscal.</v>
      </c>
      <c r="I454" s="35" t="s">
        <v>1496</v>
      </c>
      <c r="J454" s="34" t="s">
        <v>2493</v>
      </c>
      <c r="K454" s="34" t="s">
        <v>2394</v>
      </c>
      <c r="L454" s="45" t="str">
        <f>+VLOOKUP(G454,Inventario!B448:$E$10000,4,FALSE)</f>
        <v>Datos/información</v>
      </c>
      <c r="M454" s="44" t="s">
        <v>96</v>
      </c>
      <c r="N454" s="46"/>
      <c r="O454" s="34" t="s">
        <v>96</v>
      </c>
      <c r="P454" s="34" t="s">
        <v>96</v>
      </c>
      <c r="Q454" s="34" t="s">
        <v>96</v>
      </c>
      <c r="R454" s="34" t="s">
        <v>97</v>
      </c>
      <c r="S454" s="34" t="s">
        <v>81</v>
      </c>
      <c r="T454" s="46"/>
      <c r="U454" s="34" t="s">
        <v>2312</v>
      </c>
      <c r="V454" s="51" t="s">
        <v>1909</v>
      </c>
      <c r="W454" s="34" t="s">
        <v>2312</v>
      </c>
      <c r="X454" s="31"/>
      <c r="Y454" s="34" t="s">
        <v>1640</v>
      </c>
      <c r="Z454" s="34" t="s">
        <v>1890</v>
      </c>
      <c r="AA454" s="34" t="s">
        <v>1932</v>
      </c>
      <c r="AB454" s="34" t="s">
        <v>2215</v>
      </c>
      <c r="AC454" s="34" t="s">
        <v>85</v>
      </c>
      <c r="AD454" s="31"/>
      <c r="AE454" s="47" t="s">
        <v>26</v>
      </c>
      <c r="AF454" s="47" t="s">
        <v>25</v>
      </c>
      <c r="AG454" s="47" t="s">
        <v>25</v>
      </c>
      <c r="AH454" s="48" t="str">
        <f t="shared" si="11"/>
        <v>Crítico</v>
      </c>
      <c r="AI454" s="46"/>
      <c r="AJ454" s="37" t="str">
        <f>IF(AE454=Clasificación!$B$9,Clasificación!$C$9,IF(AE454=Clasificación!$B$10,Clasificación!$C$10,IF(OR(AE454=Clasificación!$B$11,AE454=Clasificación!$C$11),Clasificación!$C$11,"Por clasificar")))</f>
        <v>Pública Reservada</v>
      </c>
      <c r="AK454" s="37" t="str">
        <f>IF(OR(AF454=Clasificación!$B$15,AF454=Clasificación!$B$16),Clasificación!$C$15,IF(AF454=Clasificación!$B$17,Clasificación!$C$17,"Por clasificar"))</f>
        <v>Crítica</v>
      </c>
      <c r="AL454" s="37" t="str">
        <f>IF(OR(AG454=Clasificación!$B$22,AG454=Clasificación!$B$23),Clasificación!$C$22,IF(AG454=Clasificación!$B$24,Clasificación!$C$24,"Por clasificar"))</f>
        <v>Crítica</v>
      </c>
    </row>
    <row r="455" spans="1:38" ht="56.25" x14ac:dyDescent="0.2">
      <c r="A455" s="156"/>
      <c r="B455" s="34">
        <v>447</v>
      </c>
      <c r="C455" s="34" t="s">
        <v>1057</v>
      </c>
      <c r="D455" s="34" t="s">
        <v>1640</v>
      </c>
      <c r="E455" s="34" t="s">
        <v>1939</v>
      </c>
      <c r="F455" s="44" t="str">
        <f>+VLOOKUP(G455,Inventario!B449:$D$10000,2,FALSE)</f>
        <v>AC447</v>
      </c>
      <c r="G455" s="35" t="s">
        <v>2105</v>
      </c>
      <c r="H455" s="45" t="str">
        <f>+VLOOKUP(G455,Inventario!B449:$E$10000,3,FALSE)</f>
        <v>Documento que registra lo que sucedió en la reunión o comité y las decisiones que se tomaron, generadas en torno  a las mesas de trabajo realizadas para el desarrollo de la campaña de fidelización, cuyo valor documental es de carácter administrativo, legal, jurídico y fiscal.</v>
      </c>
      <c r="I455" s="35" t="s">
        <v>1496</v>
      </c>
      <c r="J455" s="34" t="s">
        <v>2492</v>
      </c>
      <c r="K455" s="34" t="s">
        <v>2528</v>
      </c>
      <c r="L455" s="45" t="str">
        <f>+VLOOKUP(G455,Inventario!B449:$E$10000,4,FALSE)</f>
        <v>Datos/información</v>
      </c>
      <c r="M455" s="44" t="s">
        <v>96</v>
      </c>
      <c r="N455" s="46"/>
      <c r="O455" s="34" t="s">
        <v>97</v>
      </c>
      <c r="P455" s="34" t="s">
        <v>97</v>
      </c>
      <c r="Q455" s="34" t="s">
        <v>97</v>
      </c>
      <c r="R455" s="34" t="s">
        <v>97</v>
      </c>
      <c r="S455" s="34" t="s">
        <v>81</v>
      </c>
      <c r="T455" s="46"/>
      <c r="U455" s="34" t="s">
        <v>2312</v>
      </c>
      <c r="V455" s="51" t="s">
        <v>1894</v>
      </c>
      <c r="W455" s="34" t="s">
        <v>2312</v>
      </c>
      <c r="X455" s="31"/>
      <c r="Y455" s="34" t="s">
        <v>1640</v>
      </c>
      <c r="Z455" s="34" t="s">
        <v>1890</v>
      </c>
      <c r="AA455" s="34" t="s">
        <v>1934</v>
      </c>
      <c r="AB455" s="34" t="s">
        <v>2222</v>
      </c>
      <c r="AC455" s="34" t="s">
        <v>85</v>
      </c>
      <c r="AD455" s="31"/>
      <c r="AE455" s="47" t="s">
        <v>24</v>
      </c>
      <c r="AF455" s="47" t="s">
        <v>24</v>
      </c>
      <c r="AG455" s="47" t="s">
        <v>24</v>
      </c>
      <c r="AH455" s="48" t="str">
        <f t="shared" si="11"/>
        <v>No Crítico</v>
      </c>
      <c r="AI455" s="46"/>
      <c r="AJ455" s="37" t="str">
        <f>IF(AE455=Clasificación!$B$9,Clasificación!$C$9,IF(AE455=Clasificación!$B$10,Clasificación!$C$10,IF(OR(AE455=Clasificación!$B$11,AE455=Clasificación!$C$11),Clasificación!$C$11,"Por clasificar")))</f>
        <v>Pública</v>
      </c>
      <c r="AK455" s="37" t="str">
        <f>IF(OR(AF455=Clasificación!$B$15,AF455=Clasificación!$B$16),Clasificación!$C$15,IF(AF455=Clasificación!$B$17,Clasificación!$C$17,"Por clasificar"))</f>
        <v>No Crítica</v>
      </c>
      <c r="AL455" s="37" t="str">
        <f>IF(OR(AG455=Clasificación!$B$22,AG455=Clasificación!$B$23),Clasificación!$C$22,IF(AG455=Clasificación!$B$24,Clasificación!$C$24,"Por clasificar"))</f>
        <v>No Crítica</v>
      </c>
    </row>
    <row r="456" spans="1:38" ht="123.75" x14ac:dyDescent="0.2">
      <c r="A456" s="156"/>
      <c r="B456" s="34">
        <v>448</v>
      </c>
      <c r="C456" s="34" t="s">
        <v>1057</v>
      </c>
      <c r="D456" s="34" t="s">
        <v>1640</v>
      </c>
      <c r="E456" s="34" t="s">
        <v>1939</v>
      </c>
      <c r="F456" s="44" t="str">
        <f>+VLOOKUP(G456,Inventario!B450:$D$10000,2,FALSE)</f>
        <v>AC448</v>
      </c>
      <c r="G456" s="35" t="s">
        <v>2106</v>
      </c>
      <c r="H456" s="45" t="str">
        <f>+VLOOKUP(G456,Inventario!B450:$E$10000,3,FALSE)</f>
        <v>Base que contiene información procesada por la aplicación de una lógica de control que consolida los datos del universo de contribuyentes que cumplen con sus obligaciones tributarias. Contienen información de sujetos con objetos asociados y datos de la obligación tributaria, de acuerdo a la estructura definida para la base de datos, cuyo valor documental es de carácter administrativo, legal, jurídico y fiscal.</v>
      </c>
      <c r="I456" s="35" t="s">
        <v>1496</v>
      </c>
      <c r="J456" s="34" t="s">
        <v>2492</v>
      </c>
      <c r="K456" s="34" t="s">
        <v>2528</v>
      </c>
      <c r="L456" s="45" t="str">
        <f>+VLOOKUP(G456,Inventario!B450:$E$10000,4,FALSE)</f>
        <v>Datos/información</v>
      </c>
      <c r="M456" s="44" t="s">
        <v>96</v>
      </c>
      <c r="N456" s="46"/>
      <c r="O456" s="34" t="s">
        <v>96</v>
      </c>
      <c r="P456" s="34" t="s">
        <v>96</v>
      </c>
      <c r="Q456" s="34" t="s">
        <v>96</v>
      </c>
      <c r="R456" s="34" t="s">
        <v>97</v>
      </c>
      <c r="S456" s="34" t="s">
        <v>81</v>
      </c>
      <c r="T456" s="46"/>
      <c r="U456" s="34" t="s">
        <v>2312</v>
      </c>
      <c r="V456" s="51" t="s">
        <v>1910</v>
      </c>
      <c r="W456" s="34" t="s">
        <v>2312</v>
      </c>
      <c r="X456" s="31"/>
      <c r="Y456" s="34" t="s">
        <v>1640</v>
      </c>
      <c r="Z456" s="34" t="s">
        <v>1890</v>
      </c>
      <c r="AA456" s="34" t="s">
        <v>1932</v>
      </c>
      <c r="AB456" s="34" t="s">
        <v>2216</v>
      </c>
      <c r="AC456" s="34" t="s">
        <v>85</v>
      </c>
      <c r="AD456" s="31"/>
      <c r="AE456" s="47" t="s">
        <v>26</v>
      </c>
      <c r="AF456" s="47" t="s">
        <v>25</v>
      </c>
      <c r="AG456" s="47" t="s">
        <v>25</v>
      </c>
      <c r="AH456" s="48" t="str">
        <f t="shared" si="11"/>
        <v>Crítico</v>
      </c>
      <c r="AI456" s="46"/>
      <c r="AJ456" s="37" t="str">
        <f>IF(AE456=Clasificación!$B$9,Clasificación!$C$9,IF(AE456=Clasificación!$B$10,Clasificación!$C$10,IF(OR(AE456=Clasificación!$B$11,AE456=Clasificación!$C$11),Clasificación!$C$11,"Por clasificar")))</f>
        <v>Pública Reservada</v>
      </c>
      <c r="AK456" s="37" t="str">
        <f>IF(OR(AF456=Clasificación!$B$15,AF456=Clasificación!$B$16),Clasificación!$C$15,IF(AF456=Clasificación!$B$17,Clasificación!$C$17,"Por clasificar"))</f>
        <v>Crítica</v>
      </c>
      <c r="AL456" s="37" t="str">
        <f>IF(OR(AG456=Clasificación!$B$22,AG456=Clasificación!$B$23),Clasificación!$C$22,IF(AG456=Clasificación!$B$24,Clasificación!$C$24,"Por clasificar"))</f>
        <v>Crítica</v>
      </c>
    </row>
    <row r="457" spans="1:38" ht="146.25" x14ac:dyDescent="0.2">
      <c r="A457" s="156"/>
      <c r="B457" s="34">
        <v>449</v>
      </c>
      <c r="C457" s="34" t="s">
        <v>1057</v>
      </c>
      <c r="D457" s="34" t="s">
        <v>1640</v>
      </c>
      <c r="E457" s="34" t="s">
        <v>1939</v>
      </c>
      <c r="F457" s="44" t="str">
        <f>+VLOOKUP(G457,Inventario!B451:$D$10000,2,FALSE)</f>
        <v>AC449</v>
      </c>
      <c r="G457" s="35" t="s">
        <v>2107</v>
      </c>
      <c r="H457" s="45" t="str">
        <f>+VLOOKUP(G457,Inventario!B451:$E$10000,3,FALSE)</f>
        <v>Base que contiene información procesada por la aplicación de una lógica de control que consolida los datos del conjunto de contribuyentes de los impuestos ICA, predial, vehículos, Sobretasa y Consumo que concentran el 50% de los impuestos,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cuyo valor documental es de carácter administrativo, legal, jurídico y fiscal.</v>
      </c>
      <c r="I457" s="35" t="s">
        <v>1496</v>
      </c>
      <c r="J457" s="34" t="s">
        <v>2492</v>
      </c>
      <c r="K457" s="34" t="s">
        <v>2528</v>
      </c>
      <c r="L457" s="45" t="str">
        <f>+VLOOKUP(G457,Inventario!B451:$E$10000,4,FALSE)</f>
        <v>Datos/información</v>
      </c>
      <c r="M457" s="44" t="s">
        <v>96</v>
      </c>
      <c r="N457" s="46"/>
      <c r="O457" s="34" t="s">
        <v>96</v>
      </c>
      <c r="P457" s="34" t="s">
        <v>96</v>
      </c>
      <c r="Q457" s="34" t="s">
        <v>96</v>
      </c>
      <c r="R457" s="34" t="s">
        <v>97</v>
      </c>
      <c r="S457" s="34" t="s">
        <v>81</v>
      </c>
      <c r="T457" s="46"/>
      <c r="U457" s="34" t="s">
        <v>2312</v>
      </c>
      <c r="V457" s="51" t="s">
        <v>1911</v>
      </c>
      <c r="W457" s="34" t="s">
        <v>2312</v>
      </c>
      <c r="X457" s="31"/>
      <c r="Y457" s="34" t="s">
        <v>1640</v>
      </c>
      <c r="Z457" s="34" t="s">
        <v>1890</v>
      </c>
      <c r="AA457" s="34" t="s">
        <v>302</v>
      </c>
      <c r="AB457" s="34" t="s">
        <v>2217</v>
      </c>
      <c r="AC457" s="34" t="s">
        <v>85</v>
      </c>
      <c r="AD457" s="31"/>
      <c r="AE457" s="47" t="s">
        <v>26</v>
      </c>
      <c r="AF457" s="47" t="s">
        <v>24</v>
      </c>
      <c r="AG457" s="47" t="s">
        <v>24</v>
      </c>
      <c r="AH457" s="48" t="str">
        <f t="shared" si="11"/>
        <v>Crítico</v>
      </c>
      <c r="AI457" s="46"/>
      <c r="AJ457" s="37" t="str">
        <f>IF(AE457=Clasificación!$B$9,Clasificación!$C$9,IF(AE457=Clasificación!$B$10,Clasificación!$C$10,IF(OR(AE457=Clasificación!$B$11,AE457=Clasificación!$C$11),Clasificación!$C$11,"Por clasificar")))</f>
        <v>Pública Reservada</v>
      </c>
      <c r="AK457" s="37" t="str">
        <f>IF(OR(AF457=Clasificación!$B$15,AF457=Clasificación!$B$16),Clasificación!$C$15,IF(AF457=Clasificación!$B$17,Clasificación!$C$17,"Por clasificar"))</f>
        <v>No Crítica</v>
      </c>
      <c r="AL457" s="37" t="str">
        <f>IF(OR(AG457=Clasificación!$B$22,AG457=Clasificación!$B$23),Clasificación!$C$22,IF(AG457=Clasificación!$B$24,Clasificación!$C$24,"Por clasificar"))</f>
        <v>No Crítica</v>
      </c>
    </row>
    <row r="458" spans="1:38" ht="146.25" x14ac:dyDescent="0.2">
      <c r="A458" s="156"/>
      <c r="B458" s="34">
        <v>450</v>
      </c>
      <c r="C458" s="34" t="s">
        <v>1057</v>
      </c>
      <c r="D458" s="34" t="s">
        <v>1640</v>
      </c>
      <c r="E458" s="34" t="s">
        <v>1939</v>
      </c>
      <c r="F458" s="44" t="str">
        <f>+VLOOKUP(G458,Inventario!B452:$D$10000,2,FALSE)</f>
        <v>AC450</v>
      </c>
      <c r="G458" s="35" t="s">
        <v>2108</v>
      </c>
      <c r="H458" s="45" t="str">
        <f>+VLOOKUP(G458,Inventario!B452:$E$10000,3,FALSE)</f>
        <v>Base que contiene información procesada por la aplicación de una lógica de control que consolida los datos del conjunto de contribuyentes del impuesto  predial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vencimiento de la vigencia fiscal, cuyo valor documental es de carácter administrativo, legal, jurídico y fiscal.</v>
      </c>
      <c r="I458" s="35" t="s">
        <v>1496</v>
      </c>
      <c r="J458" s="34" t="s">
        <v>2492</v>
      </c>
      <c r="K458" s="34" t="s">
        <v>2528</v>
      </c>
      <c r="L458" s="45" t="str">
        <f>+VLOOKUP(G458,Inventario!B452:$E$10000,4,FALSE)</f>
        <v>Datos/información</v>
      </c>
      <c r="M458" s="44" t="s">
        <v>96</v>
      </c>
      <c r="N458" s="46"/>
      <c r="O458" s="34" t="s">
        <v>96</v>
      </c>
      <c r="P458" s="34" t="s">
        <v>96</v>
      </c>
      <c r="Q458" s="34" t="s">
        <v>96</v>
      </c>
      <c r="R458" s="34" t="s">
        <v>97</v>
      </c>
      <c r="S458" s="34" t="s">
        <v>81</v>
      </c>
      <c r="T458" s="46"/>
      <c r="U458" s="34" t="s">
        <v>2312</v>
      </c>
      <c r="V458" s="51" t="s">
        <v>1911</v>
      </c>
      <c r="W458" s="34" t="s">
        <v>2312</v>
      </c>
      <c r="X458" s="31"/>
      <c r="Y458" s="34" t="s">
        <v>1640</v>
      </c>
      <c r="Z458" s="34" t="s">
        <v>1890</v>
      </c>
      <c r="AA458" s="34" t="s">
        <v>302</v>
      </c>
      <c r="AB458" s="34" t="s">
        <v>2217</v>
      </c>
      <c r="AC458" s="34" t="s">
        <v>85</v>
      </c>
      <c r="AD458" s="31"/>
      <c r="AE458" s="47" t="s">
        <v>26</v>
      </c>
      <c r="AF458" s="47" t="s">
        <v>24</v>
      </c>
      <c r="AG458" s="47" t="s">
        <v>24</v>
      </c>
      <c r="AH458" s="48" t="str">
        <f t="shared" si="11"/>
        <v>Crítico</v>
      </c>
      <c r="AI458" s="46"/>
      <c r="AJ458" s="37" t="str">
        <f>IF(AE458=Clasificación!$B$9,Clasificación!$C$9,IF(AE458=Clasificación!$B$10,Clasificación!$C$10,IF(OR(AE458=Clasificación!$B$11,AE458=Clasificación!$C$11),Clasificación!$C$11,"Por clasificar")))</f>
        <v>Pública Reservada</v>
      </c>
      <c r="AK458" s="37" t="str">
        <f>IF(OR(AF458=Clasificación!$B$15,AF458=Clasificación!$B$16),Clasificación!$C$15,IF(AF458=Clasificación!$B$17,Clasificación!$C$17,"Por clasificar"))</f>
        <v>No Crítica</v>
      </c>
      <c r="AL458" s="37" t="str">
        <f>IF(OR(AG458=Clasificación!$B$22,AG458=Clasificación!$B$23),Clasificación!$C$22,IF(AG458=Clasificación!$B$24,Clasificación!$C$24,"Por clasificar"))</f>
        <v>No Crítica</v>
      </c>
    </row>
    <row r="459" spans="1:38" ht="146.25" x14ac:dyDescent="0.2">
      <c r="A459" s="156"/>
      <c r="B459" s="34">
        <v>451</v>
      </c>
      <c r="C459" s="34" t="s">
        <v>1057</v>
      </c>
      <c r="D459" s="34" t="s">
        <v>1640</v>
      </c>
      <c r="E459" s="34" t="s">
        <v>1939</v>
      </c>
      <c r="F459" s="44" t="str">
        <f>+VLOOKUP(G459,Inventario!B453:$D$10000,2,FALSE)</f>
        <v>AC451</v>
      </c>
      <c r="G459" s="35" t="s">
        <v>2109</v>
      </c>
      <c r="H459" s="45" t="str">
        <f>+VLOOKUP(G459,Inventario!B453:$E$10000,3,FALSE)</f>
        <v>Base que contiene información procesada por la aplicación de una lógica de control que consolida los datos del conjunto de contribuyentes del impuesto  predial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vencimiento de la vigencia fiscal, cuyo valor documental es de carácter administrativo, legal, jurídico y fiscal.</v>
      </c>
      <c r="I459" s="35" t="s">
        <v>1496</v>
      </c>
      <c r="J459" s="34" t="s">
        <v>2492</v>
      </c>
      <c r="K459" s="34" t="s">
        <v>2528</v>
      </c>
      <c r="L459" s="45" t="str">
        <f>+VLOOKUP(G459,Inventario!B453:$E$10000,4,FALSE)</f>
        <v>Datos/información</v>
      </c>
      <c r="M459" s="44" t="s">
        <v>96</v>
      </c>
      <c r="N459" s="46"/>
      <c r="O459" s="34" t="s">
        <v>96</v>
      </c>
      <c r="P459" s="34" t="s">
        <v>96</v>
      </c>
      <c r="Q459" s="34" t="s">
        <v>96</v>
      </c>
      <c r="R459" s="34" t="s">
        <v>97</v>
      </c>
      <c r="S459" s="34" t="s">
        <v>81</v>
      </c>
      <c r="T459" s="46"/>
      <c r="U459" s="34" t="s">
        <v>2312</v>
      </c>
      <c r="V459" s="51" t="s">
        <v>1911</v>
      </c>
      <c r="W459" s="34" t="s">
        <v>2312</v>
      </c>
      <c r="X459" s="31"/>
      <c r="Y459" s="34" t="s">
        <v>1640</v>
      </c>
      <c r="Z459" s="34" t="s">
        <v>1890</v>
      </c>
      <c r="AA459" s="34" t="s">
        <v>302</v>
      </c>
      <c r="AB459" s="34" t="s">
        <v>2217</v>
      </c>
      <c r="AC459" s="34" t="s">
        <v>85</v>
      </c>
      <c r="AD459" s="31"/>
      <c r="AE459" s="47" t="s">
        <v>26</v>
      </c>
      <c r="AF459" s="47" t="s">
        <v>24</v>
      </c>
      <c r="AG459" s="47" t="s">
        <v>24</v>
      </c>
      <c r="AH459" s="48" t="str">
        <f t="shared" si="11"/>
        <v>Crítico</v>
      </c>
      <c r="AI459" s="46"/>
      <c r="AJ459" s="37" t="str">
        <f>IF(AE459=Clasificación!$B$9,Clasificación!$C$9,IF(AE459=Clasificación!$B$10,Clasificación!$C$10,IF(OR(AE459=Clasificación!$B$11,AE459=Clasificación!$C$11),Clasificación!$C$11,"Por clasificar")))</f>
        <v>Pública Reservada</v>
      </c>
      <c r="AK459" s="37" t="str">
        <f>IF(OR(AF459=Clasificación!$B$15,AF459=Clasificación!$B$16),Clasificación!$C$15,IF(AF459=Clasificación!$B$17,Clasificación!$C$17,"Por clasificar"))</f>
        <v>No Crítica</v>
      </c>
      <c r="AL459" s="37" t="str">
        <f>IF(OR(AG459=Clasificación!$B$22,AG459=Clasificación!$B$23),Clasificación!$C$22,IF(AG459=Clasificación!$B$24,Clasificación!$C$24,"Por clasificar"))</f>
        <v>No Crítica</v>
      </c>
    </row>
    <row r="460" spans="1:38" ht="146.25" x14ac:dyDescent="0.2">
      <c r="A460" s="156"/>
      <c r="B460" s="34">
        <v>452</v>
      </c>
      <c r="C460" s="34" t="s">
        <v>1057</v>
      </c>
      <c r="D460" s="34" t="s">
        <v>1640</v>
      </c>
      <c r="E460" s="34" t="s">
        <v>1939</v>
      </c>
      <c r="F460" s="44" t="str">
        <f>+VLOOKUP(G460,Inventario!B454:$D$10000,2,FALSE)</f>
        <v>AC452</v>
      </c>
      <c r="G460" s="35" t="s">
        <v>2110</v>
      </c>
      <c r="H460" s="45" t="str">
        <f>+VLOOKUP(G460,Inventario!B454:$E$10000,3,FALSE)</f>
        <v>Base que contiene información procesada por la aplicación de una lógica de control que consolida los datos del conjunto de contribuyentes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vencimiento de la vigencia fiscal, cuyo valor documental es de carácter administrativo, legal, jurídico y fiscal.</v>
      </c>
      <c r="I460" s="35" t="s">
        <v>1496</v>
      </c>
      <c r="J460" s="34" t="s">
        <v>2492</v>
      </c>
      <c r="K460" s="34" t="s">
        <v>2528</v>
      </c>
      <c r="L460" s="45" t="str">
        <f>+VLOOKUP(G460,Inventario!B454:$E$10000,4,FALSE)</f>
        <v>Datos/información</v>
      </c>
      <c r="M460" s="44" t="s">
        <v>96</v>
      </c>
      <c r="N460" s="46"/>
      <c r="O460" s="34" t="s">
        <v>96</v>
      </c>
      <c r="P460" s="34" t="s">
        <v>96</v>
      </c>
      <c r="Q460" s="34" t="s">
        <v>96</v>
      </c>
      <c r="R460" s="34" t="s">
        <v>97</v>
      </c>
      <c r="S460" s="34" t="s">
        <v>81</v>
      </c>
      <c r="T460" s="46"/>
      <c r="U460" s="34" t="s">
        <v>2312</v>
      </c>
      <c r="V460" s="51" t="s">
        <v>1911</v>
      </c>
      <c r="W460" s="34" t="s">
        <v>2312</v>
      </c>
      <c r="X460" s="31"/>
      <c r="Y460" s="34" t="s">
        <v>1640</v>
      </c>
      <c r="Z460" s="34" t="s">
        <v>1890</v>
      </c>
      <c r="AA460" s="34" t="s">
        <v>302</v>
      </c>
      <c r="AB460" s="34" t="s">
        <v>2217</v>
      </c>
      <c r="AC460" s="34" t="s">
        <v>85</v>
      </c>
      <c r="AD460" s="31"/>
      <c r="AE460" s="47" t="s">
        <v>26</v>
      </c>
      <c r="AF460" s="47" t="s">
        <v>24</v>
      </c>
      <c r="AG460" s="47" t="s">
        <v>24</v>
      </c>
      <c r="AH460" s="48" t="str">
        <f t="shared" si="11"/>
        <v>Crítico</v>
      </c>
      <c r="AI460" s="46"/>
      <c r="AJ460" s="37" t="str">
        <f>IF(AE460=Clasificación!$B$9,Clasificación!$C$9,IF(AE460=Clasificación!$B$10,Clasificación!$C$10,IF(OR(AE460=Clasificación!$B$11,AE460=Clasificación!$C$11),Clasificación!$C$11,"Por clasificar")))</f>
        <v>Pública Reservada</v>
      </c>
      <c r="AK460" s="37" t="str">
        <f>IF(OR(AF460=Clasificación!$B$15,AF460=Clasificación!$B$16),Clasificación!$C$15,IF(AF460=Clasificación!$B$17,Clasificación!$C$17,"Por clasificar"))</f>
        <v>No Crítica</v>
      </c>
      <c r="AL460" s="37" t="str">
        <f>IF(OR(AG460=Clasificación!$B$22,AG460=Clasificación!$B$23),Clasificación!$C$22,IF(AG460=Clasificación!$B$24,Clasificación!$C$24,"Por clasificar"))</f>
        <v>No Crítica</v>
      </c>
    </row>
    <row r="461" spans="1:38" ht="146.25" x14ac:dyDescent="0.2">
      <c r="A461" s="156"/>
      <c r="B461" s="34">
        <v>453</v>
      </c>
      <c r="C461" s="34" t="s">
        <v>1057</v>
      </c>
      <c r="D461" s="34" t="s">
        <v>1640</v>
      </c>
      <c r="E461" s="34" t="s">
        <v>1939</v>
      </c>
      <c r="F461" s="44" t="str">
        <f>+VLOOKUP(G461,Inventario!B455:$D$10000,2,FALSE)</f>
        <v>AC453</v>
      </c>
      <c r="G461" s="35" t="s">
        <v>2111</v>
      </c>
      <c r="H461" s="45" t="str">
        <f>+VLOOKUP(G461,Inventario!B455:$E$10000,3,FALSE)</f>
        <v>Base que contiene información procesada por la aplicación de una lógica de control que consolida los datos del conjunto de contribuyentes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vencimiento de la vigencia fiscal, cuyo valor documental es de carácter administrativo, legal, jurídico y fiscal.</v>
      </c>
      <c r="I461" s="35" t="s">
        <v>1496</v>
      </c>
      <c r="J461" s="34" t="s">
        <v>2492</v>
      </c>
      <c r="K461" s="34" t="s">
        <v>2528</v>
      </c>
      <c r="L461" s="45" t="str">
        <f>+VLOOKUP(G461,Inventario!B455:$E$10000,4,FALSE)</f>
        <v>Datos/información</v>
      </c>
      <c r="M461" s="44" t="s">
        <v>96</v>
      </c>
      <c r="N461" s="46"/>
      <c r="O461" s="34" t="s">
        <v>96</v>
      </c>
      <c r="P461" s="34" t="s">
        <v>96</v>
      </c>
      <c r="Q461" s="34" t="s">
        <v>96</v>
      </c>
      <c r="R461" s="34" t="s">
        <v>97</v>
      </c>
      <c r="S461" s="34" t="s">
        <v>81</v>
      </c>
      <c r="T461" s="46"/>
      <c r="U461" s="34" t="s">
        <v>2312</v>
      </c>
      <c r="V461" s="51" t="s">
        <v>1911</v>
      </c>
      <c r="W461" s="34" t="s">
        <v>2312</v>
      </c>
      <c r="X461" s="31"/>
      <c r="Y461" s="34" t="s">
        <v>1640</v>
      </c>
      <c r="Z461" s="34" t="s">
        <v>1890</v>
      </c>
      <c r="AA461" s="34" t="s">
        <v>302</v>
      </c>
      <c r="AB461" s="34" t="s">
        <v>2217</v>
      </c>
      <c r="AC461" s="34" t="s">
        <v>85</v>
      </c>
      <c r="AD461" s="31"/>
      <c r="AE461" s="47" t="s">
        <v>26</v>
      </c>
      <c r="AF461" s="47" t="s">
        <v>24</v>
      </c>
      <c r="AG461" s="47" t="s">
        <v>24</v>
      </c>
      <c r="AH461" s="48" t="str">
        <f t="shared" si="11"/>
        <v>Crítico</v>
      </c>
      <c r="AI461" s="46"/>
      <c r="AJ461" s="37" t="str">
        <f>IF(AE461=Clasificación!$B$9,Clasificación!$C$9,IF(AE461=Clasificación!$B$10,Clasificación!$C$10,IF(OR(AE461=Clasificación!$B$11,AE461=Clasificación!$C$11),Clasificación!$C$11,"Por clasificar")))</f>
        <v>Pública Reservada</v>
      </c>
      <c r="AK461" s="37" t="str">
        <f>IF(OR(AF461=Clasificación!$B$15,AF461=Clasificación!$B$16),Clasificación!$C$15,IF(AF461=Clasificación!$B$17,Clasificación!$C$17,"Por clasificar"))</f>
        <v>No Crítica</v>
      </c>
      <c r="AL461" s="37" t="str">
        <f>IF(OR(AG461=Clasificación!$B$22,AG461=Clasificación!$B$23),Clasificación!$C$22,IF(AG461=Clasificación!$B$24,Clasificación!$C$24,"Por clasificar"))</f>
        <v>No Crítica</v>
      </c>
    </row>
    <row r="462" spans="1:38" ht="135" x14ac:dyDescent="0.2">
      <c r="A462" s="156"/>
      <c r="B462" s="34">
        <v>454</v>
      </c>
      <c r="C462" s="34" t="s">
        <v>1057</v>
      </c>
      <c r="D462" s="34" t="s">
        <v>1640</v>
      </c>
      <c r="E462" s="34" t="s">
        <v>1939</v>
      </c>
      <c r="F462" s="44" t="str">
        <f>+VLOOKUP(G462,Inventario!B456:$D$10000,2,FALSE)</f>
        <v>AC454</v>
      </c>
      <c r="G462" s="35" t="s">
        <v>2112</v>
      </c>
      <c r="H462" s="45" t="str">
        <f>+VLOOKUP(G462,Inventario!B456:$E$10000,3,FALSE)</f>
        <v>Base que contiene información procesada por la aplicación de una lógica de control que consolida los datos del conjunto de contribuyentes del impuesto de ICA del régimen simplificado,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cuyo valor documental es de carácter administrativo, legal, jurídico y fiscal.</v>
      </c>
      <c r="I462" s="35" t="s">
        <v>1496</v>
      </c>
      <c r="J462" s="34" t="s">
        <v>2492</v>
      </c>
      <c r="K462" s="34" t="s">
        <v>2528</v>
      </c>
      <c r="L462" s="45" t="str">
        <f>+VLOOKUP(G462,Inventario!B456:$E$10000,4,FALSE)</f>
        <v>Datos/información</v>
      </c>
      <c r="M462" s="44" t="s">
        <v>96</v>
      </c>
      <c r="N462" s="46"/>
      <c r="O462" s="34" t="s">
        <v>96</v>
      </c>
      <c r="P462" s="34" t="s">
        <v>96</v>
      </c>
      <c r="Q462" s="34" t="s">
        <v>96</v>
      </c>
      <c r="R462" s="34" t="s">
        <v>97</v>
      </c>
      <c r="S462" s="34" t="s">
        <v>81</v>
      </c>
      <c r="T462" s="46"/>
      <c r="U462" s="34" t="s">
        <v>2312</v>
      </c>
      <c r="V462" s="51" t="s">
        <v>1911</v>
      </c>
      <c r="W462" s="34" t="s">
        <v>2312</v>
      </c>
      <c r="X462" s="31"/>
      <c r="Y462" s="34" t="s">
        <v>1640</v>
      </c>
      <c r="Z462" s="34" t="s">
        <v>1890</v>
      </c>
      <c r="AA462" s="34" t="s">
        <v>302</v>
      </c>
      <c r="AB462" s="34" t="s">
        <v>2217</v>
      </c>
      <c r="AC462" s="34" t="s">
        <v>85</v>
      </c>
      <c r="AD462" s="31"/>
      <c r="AE462" s="47" t="s">
        <v>26</v>
      </c>
      <c r="AF462" s="47" t="s">
        <v>24</v>
      </c>
      <c r="AG462" s="47" t="s">
        <v>24</v>
      </c>
      <c r="AH462" s="48" t="str">
        <f t="shared" si="11"/>
        <v>Crítico</v>
      </c>
      <c r="AI462" s="46"/>
      <c r="AJ462" s="37" t="str">
        <f>IF(AE462=Clasificación!$B$9,Clasificación!$C$9,IF(AE462=Clasificación!$B$10,Clasificación!$C$10,IF(OR(AE462=Clasificación!$B$11,AE462=Clasificación!$C$11),Clasificación!$C$11,"Por clasificar")))</f>
        <v>Pública Reservada</v>
      </c>
      <c r="AK462" s="37" t="str">
        <f>IF(OR(AF462=Clasificación!$B$15,AF462=Clasificación!$B$16),Clasificación!$C$15,IF(AF462=Clasificación!$B$17,Clasificación!$C$17,"Por clasificar"))</f>
        <v>No Crítica</v>
      </c>
      <c r="AL462" s="37" t="str">
        <f>IF(OR(AG462=Clasificación!$B$22,AG462=Clasificación!$B$23),Clasificación!$C$22,IF(AG462=Clasificación!$B$24,Clasificación!$C$24,"Por clasificar"))</f>
        <v>No Crítica</v>
      </c>
    </row>
    <row r="463" spans="1:38" ht="146.25" x14ac:dyDescent="0.2">
      <c r="A463" s="156"/>
      <c r="B463" s="34">
        <v>455</v>
      </c>
      <c r="C463" s="34" t="s">
        <v>1057</v>
      </c>
      <c r="D463" s="34" t="s">
        <v>1640</v>
      </c>
      <c r="E463" s="34" t="s">
        <v>1939</v>
      </c>
      <c r="F463" s="44" t="str">
        <f>+VLOOKUP(G463,Inventario!B457:$D$10000,2,FALSE)</f>
        <v>AC455</v>
      </c>
      <c r="G463" s="35" t="s">
        <v>2113</v>
      </c>
      <c r="H463" s="45" t="str">
        <f>+VLOOKUP(G463,Inventario!B457:$E$10000,3,FALSE)</f>
        <v>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bimestre de la vigencia fiscal, cuyo valor documental es de carácter administrativo, legal, jurídico y fiscal.</v>
      </c>
      <c r="I463" s="35" t="s">
        <v>1496</v>
      </c>
      <c r="J463" s="34" t="s">
        <v>2492</v>
      </c>
      <c r="K463" s="34" t="s">
        <v>2528</v>
      </c>
      <c r="L463" s="45" t="str">
        <f>+VLOOKUP(G463,Inventario!B457:$E$10000,4,FALSE)</f>
        <v>Datos/información</v>
      </c>
      <c r="M463" s="44" t="s">
        <v>96</v>
      </c>
      <c r="N463" s="46"/>
      <c r="O463" s="34" t="s">
        <v>96</v>
      </c>
      <c r="P463" s="34" t="s">
        <v>96</v>
      </c>
      <c r="Q463" s="34" t="s">
        <v>96</v>
      </c>
      <c r="R463" s="34" t="s">
        <v>97</v>
      </c>
      <c r="S463" s="34" t="s">
        <v>81</v>
      </c>
      <c r="T463" s="46"/>
      <c r="U463" s="34" t="s">
        <v>2312</v>
      </c>
      <c r="V463" s="51" t="s">
        <v>1911</v>
      </c>
      <c r="W463" s="34" t="s">
        <v>2312</v>
      </c>
      <c r="X463" s="31"/>
      <c r="Y463" s="34" t="s">
        <v>1640</v>
      </c>
      <c r="Z463" s="34" t="s">
        <v>1890</v>
      </c>
      <c r="AA463" s="34" t="s">
        <v>302</v>
      </c>
      <c r="AB463" s="34" t="s">
        <v>2217</v>
      </c>
      <c r="AC463" s="34" t="s">
        <v>85</v>
      </c>
      <c r="AD463" s="31"/>
      <c r="AE463" s="47" t="s">
        <v>26</v>
      </c>
      <c r="AF463" s="47" t="s">
        <v>24</v>
      </c>
      <c r="AG463" s="47" t="s">
        <v>24</v>
      </c>
      <c r="AH463" s="48" t="str">
        <f t="shared" si="11"/>
        <v>Crítico</v>
      </c>
      <c r="AI463" s="46"/>
      <c r="AJ463" s="37" t="str">
        <f>IF(AE463=Clasificación!$B$9,Clasificación!$C$9,IF(AE463=Clasificación!$B$10,Clasificación!$C$10,IF(OR(AE463=Clasificación!$B$11,AE463=Clasificación!$C$11),Clasificación!$C$11,"Por clasificar")))</f>
        <v>Pública Reservada</v>
      </c>
      <c r="AK463" s="37" t="str">
        <f>IF(OR(AF463=Clasificación!$B$15,AF463=Clasificación!$B$16),Clasificación!$C$15,IF(AF463=Clasificación!$B$17,Clasificación!$C$17,"Por clasificar"))</f>
        <v>No Crítica</v>
      </c>
      <c r="AL463" s="37" t="str">
        <f>IF(OR(AG463=Clasificación!$B$22,AG463=Clasificación!$B$23),Clasificación!$C$22,IF(AG463=Clasificación!$B$24,Clasificación!$C$24,"Por clasificar"))</f>
        <v>No Crítica</v>
      </c>
    </row>
    <row r="464" spans="1:38" ht="146.25" x14ac:dyDescent="0.2">
      <c r="A464" s="156"/>
      <c r="B464" s="34">
        <v>456</v>
      </c>
      <c r="C464" s="34" t="s">
        <v>1057</v>
      </c>
      <c r="D464" s="34" t="s">
        <v>1640</v>
      </c>
      <c r="E464" s="34" t="s">
        <v>1939</v>
      </c>
      <c r="F464" s="44" t="str">
        <f>+VLOOKUP(G464,Inventario!B458:$D$10000,2,FALSE)</f>
        <v>AC456</v>
      </c>
      <c r="G464" s="35" t="s">
        <v>2114</v>
      </c>
      <c r="H464" s="45" t="str">
        <f>+VLOOKUP(G464,Inventario!B458:$E$10000,3,FALSE)</f>
        <v>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bimestre de la vigencia fiscal, cuyo valor documental es de carácter administrativo, legal, jurídico y fiscal.</v>
      </c>
      <c r="I464" s="35" t="s">
        <v>1496</v>
      </c>
      <c r="J464" s="34" t="s">
        <v>2492</v>
      </c>
      <c r="K464" s="34" t="s">
        <v>2528</v>
      </c>
      <c r="L464" s="45" t="str">
        <f>+VLOOKUP(G464,Inventario!B458:$E$10000,4,FALSE)</f>
        <v>Datos/información</v>
      </c>
      <c r="M464" s="44" t="s">
        <v>96</v>
      </c>
      <c r="N464" s="46"/>
      <c r="O464" s="34" t="s">
        <v>96</v>
      </c>
      <c r="P464" s="34" t="s">
        <v>96</v>
      </c>
      <c r="Q464" s="34" t="s">
        <v>96</v>
      </c>
      <c r="R464" s="34" t="s">
        <v>97</v>
      </c>
      <c r="S464" s="34" t="s">
        <v>81</v>
      </c>
      <c r="T464" s="46"/>
      <c r="U464" s="34" t="s">
        <v>2312</v>
      </c>
      <c r="V464" s="51" t="s">
        <v>1911</v>
      </c>
      <c r="W464" s="34" t="s">
        <v>2312</v>
      </c>
      <c r="X464" s="31"/>
      <c r="Y464" s="34" t="s">
        <v>1640</v>
      </c>
      <c r="Z464" s="34" t="s">
        <v>1890</v>
      </c>
      <c r="AA464" s="34" t="s">
        <v>302</v>
      </c>
      <c r="AB464" s="34" t="s">
        <v>2217</v>
      </c>
      <c r="AC464" s="34" t="s">
        <v>85</v>
      </c>
      <c r="AD464" s="31"/>
      <c r="AE464" s="47" t="s">
        <v>26</v>
      </c>
      <c r="AF464" s="47" t="s">
        <v>24</v>
      </c>
      <c r="AG464" s="47" t="s">
        <v>24</v>
      </c>
      <c r="AH464" s="48" t="str">
        <f t="shared" si="11"/>
        <v>Crítico</v>
      </c>
      <c r="AI464" s="46"/>
      <c r="AJ464" s="37" t="str">
        <f>IF(AE464=Clasificación!$B$9,Clasificación!$C$9,IF(AE464=Clasificación!$B$10,Clasificación!$C$10,IF(OR(AE464=Clasificación!$B$11,AE464=Clasificación!$C$11),Clasificación!$C$11,"Por clasificar")))</f>
        <v>Pública Reservada</v>
      </c>
      <c r="AK464" s="37" t="str">
        <f>IF(OR(AF464=Clasificación!$B$15,AF464=Clasificación!$B$16),Clasificación!$C$15,IF(AF464=Clasificación!$B$17,Clasificación!$C$17,"Por clasificar"))</f>
        <v>No Crítica</v>
      </c>
      <c r="AL464" s="37" t="str">
        <f>IF(OR(AG464=Clasificación!$B$22,AG464=Clasificación!$B$23),Clasificación!$C$22,IF(AG464=Clasificación!$B$24,Clasificación!$C$24,"Por clasificar"))</f>
        <v>No Crítica</v>
      </c>
    </row>
    <row r="465" spans="1:38" ht="146.25" x14ac:dyDescent="0.2">
      <c r="A465" s="156"/>
      <c r="B465" s="34">
        <v>457</v>
      </c>
      <c r="C465" s="34" t="s">
        <v>1057</v>
      </c>
      <c r="D465" s="34" t="s">
        <v>1640</v>
      </c>
      <c r="E465" s="34" t="s">
        <v>1939</v>
      </c>
      <c r="F465" s="44" t="str">
        <f>+VLOOKUP(G465,Inventario!B459:$D$10000,2,FALSE)</f>
        <v>AC457</v>
      </c>
      <c r="G465" s="35" t="s">
        <v>2115</v>
      </c>
      <c r="H465" s="45" t="str">
        <f>+VLOOKUP(G465,Inventario!B459:$E$10000,3,FALSE)</f>
        <v>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tercer bimestre de la vigencia fiscal, cuyo valor documental es de carácter administrativo, legal, jurídico y fiscal.</v>
      </c>
      <c r="I465" s="35" t="s">
        <v>1496</v>
      </c>
      <c r="J465" s="34" t="s">
        <v>2492</v>
      </c>
      <c r="K465" s="34" t="s">
        <v>2528</v>
      </c>
      <c r="L465" s="45" t="str">
        <f>+VLOOKUP(G465,Inventario!B459:$E$10000,4,FALSE)</f>
        <v>Datos/información</v>
      </c>
      <c r="M465" s="44" t="s">
        <v>96</v>
      </c>
      <c r="N465" s="46"/>
      <c r="O465" s="34" t="s">
        <v>96</v>
      </c>
      <c r="P465" s="34" t="s">
        <v>96</v>
      </c>
      <c r="Q465" s="34" t="s">
        <v>96</v>
      </c>
      <c r="R465" s="34" t="s">
        <v>97</v>
      </c>
      <c r="S465" s="34" t="s">
        <v>81</v>
      </c>
      <c r="T465" s="46"/>
      <c r="U465" s="34" t="s">
        <v>2312</v>
      </c>
      <c r="V465" s="51" t="s">
        <v>1911</v>
      </c>
      <c r="W465" s="34" t="s">
        <v>2312</v>
      </c>
      <c r="X465" s="31"/>
      <c r="Y465" s="34" t="s">
        <v>1640</v>
      </c>
      <c r="Z465" s="34" t="s">
        <v>1890</v>
      </c>
      <c r="AA465" s="34" t="s">
        <v>302</v>
      </c>
      <c r="AB465" s="34" t="s">
        <v>2217</v>
      </c>
      <c r="AC465" s="34" t="s">
        <v>85</v>
      </c>
      <c r="AD465" s="31"/>
      <c r="AE465" s="47" t="s">
        <v>26</v>
      </c>
      <c r="AF465" s="47" t="s">
        <v>24</v>
      </c>
      <c r="AG465" s="47" t="s">
        <v>24</v>
      </c>
      <c r="AH465" s="48" t="str">
        <f t="shared" si="11"/>
        <v>Crítico</v>
      </c>
      <c r="AI465" s="46"/>
      <c r="AJ465" s="37" t="str">
        <f>IF(AE465=Clasificación!$B$9,Clasificación!$C$9,IF(AE465=Clasificación!$B$10,Clasificación!$C$10,IF(OR(AE465=Clasificación!$B$11,AE465=Clasificación!$C$11),Clasificación!$C$11,"Por clasificar")))</f>
        <v>Pública Reservada</v>
      </c>
      <c r="AK465" s="37" t="str">
        <f>IF(OR(AF465=Clasificación!$B$15,AF465=Clasificación!$B$16),Clasificación!$C$15,IF(AF465=Clasificación!$B$17,Clasificación!$C$17,"Por clasificar"))</f>
        <v>No Crítica</v>
      </c>
      <c r="AL465" s="37" t="str">
        <f>IF(OR(AG465=Clasificación!$B$22,AG465=Clasificación!$B$23),Clasificación!$C$22,IF(AG465=Clasificación!$B$24,Clasificación!$C$24,"Por clasificar"))</f>
        <v>No Crítica</v>
      </c>
    </row>
    <row r="466" spans="1:38" ht="146.25" x14ac:dyDescent="0.2">
      <c r="A466" s="156"/>
      <c r="B466" s="34">
        <v>458</v>
      </c>
      <c r="C466" s="34" t="s">
        <v>1057</v>
      </c>
      <c r="D466" s="34" t="s">
        <v>1640</v>
      </c>
      <c r="E466" s="34" t="s">
        <v>1939</v>
      </c>
      <c r="F466" s="44" t="str">
        <f>+VLOOKUP(G466,Inventario!B460:$D$10000,2,FALSE)</f>
        <v>AC458</v>
      </c>
      <c r="G466" s="35" t="s">
        <v>2116</v>
      </c>
      <c r="H466" s="45" t="str">
        <f>+VLOOKUP(G466,Inventario!B460:$E$10000,3,FALSE)</f>
        <v>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cuarto bimestre de la vigencia fiscal, cuyo valor documental es de carácter administrativo, legal, jurídico y fiscal.</v>
      </c>
      <c r="I466" s="35" t="s">
        <v>1496</v>
      </c>
      <c r="J466" s="34" t="s">
        <v>2492</v>
      </c>
      <c r="K466" s="34" t="s">
        <v>2528</v>
      </c>
      <c r="L466" s="45" t="str">
        <f>+VLOOKUP(G466,Inventario!B460:$E$10000,4,FALSE)</f>
        <v>Datos/información</v>
      </c>
      <c r="M466" s="44" t="s">
        <v>96</v>
      </c>
      <c r="N466" s="46"/>
      <c r="O466" s="34" t="s">
        <v>96</v>
      </c>
      <c r="P466" s="34" t="s">
        <v>96</v>
      </c>
      <c r="Q466" s="34" t="s">
        <v>96</v>
      </c>
      <c r="R466" s="34" t="s">
        <v>97</v>
      </c>
      <c r="S466" s="34" t="s">
        <v>81</v>
      </c>
      <c r="T466" s="46"/>
      <c r="U466" s="34" t="s">
        <v>2312</v>
      </c>
      <c r="V466" s="51" t="s">
        <v>1911</v>
      </c>
      <c r="W466" s="34" t="s">
        <v>2312</v>
      </c>
      <c r="X466" s="31"/>
      <c r="Y466" s="34" t="s">
        <v>1640</v>
      </c>
      <c r="Z466" s="34" t="s">
        <v>1890</v>
      </c>
      <c r="AA466" s="34" t="s">
        <v>302</v>
      </c>
      <c r="AB466" s="34" t="s">
        <v>2217</v>
      </c>
      <c r="AC466" s="34" t="s">
        <v>85</v>
      </c>
      <c r="AD466" s="31"/>
      <c r="AE466" s="47" t="s">
        <v>26</v>
      </c>
      <c r="AF466" s="47" t="s">
        <v>24</v>
      </c>
      <c r="AG466" s="47" t="s">
        <v>24</v>
      </c>
      <c r="AH466" s="48" t="str">
        <f t="shared" si="11"/>
        <v>Crítico</v>
      </c>
      <c r="AI466" s="46"/>
      <c r="AJ466" s="37" t="str">
        <f>IF(AE466=Clasificación!$B$9,Clasificación!$C$9,IF(AE466=Clasificación!$B$10,Clasificación!$C$10,IF(OR(AE466=Clasificación!$B$11,AE466=Clasificación!$C$11),Clasificación!$C$11,"Por clasificar")))</f>
        <v>Pública Reservada</v>
      </c>
      <c r="AK466" s="37" t="str">
        <f>IF(OR(AF466=Clasificación!$B$15,AF466=Clasificación!$B$16),Clasificación!$C$15,IF(AF466=Clasificación!$B$17,Clasificación!$C$17,"Por clasificar"))</f>
        <v>No Crítica</v>
      </c>
      <c r="AL466" s="37" t="str">
        <f>IF(OR(AG466=Clasificación!$B$22,AG466=Clasificación!$B$23),Clasificación!$C$22,IF(AG466=Clasificación!$B$24,Clasificación!$C$24,"Por clasificar"))</f>
        <v>No Crítica</v>
      </c>
    </row>
    <row r="467" spans="1:38" ht="146.25" x14ac:dyDescent="0.2">
      <c r="A467" s="156"/>
      <c r="B467" s="34">
        <v>459</v>
      </c>
      <c r="C467" s="34" t="s">
        <v>1057</v>
      </c>
      <c r="D467" s="34" t="s">
        <v>1640</v>
      </c>
      <c r="E467" s="34" t="s">
        <v>1939</v>
      </c>
      <c r="F467" s="44" t="str">
        <f>+VLOOKUP(G467,Inventario!B461:$D$10000,2,FALSE)</f>
        <v>AC459</v>
      </c>
      <c r="G467" s="35" t="s">
        <v>2117</v>
      </c>
      <c r="H467" s="45" t="str">
        <f>+VLOOKUP(G467,Inventario!B461:$E$10000,3,FALSE)</f>
        <v>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quinto bimestre de la vigencia fiscal, cuyo valor documental es de carácter administrativo, legal, jurídico y fiscal.</v>
      </c>
      <c r="I467" s="35" t="s">
        <v>1496</v>
      </c>
      <c r="J467" s="34" t="s">
        <v>2492</v>
      </c>
      <c r="K467" s="34" t="s">
        <v>2528</v>
      </c>
      <c r="L467" s="45" t="str">
        <f>+VLOOKUP(G467,Inventario!B461:$E$10000,4,FALSE)</f>
        <v>Datos/información</v>
      </c>
      <c r="M467" s="44" t="s">
        <v>96</v>
      </c>
      <c r="N467" s="46"/>
      <c r="O467" s="34" t="s">
        <v>96</v>
      </c>
      <c r="P467" s="34" t="s">
        <v>96</v>
      </c>
      <c r="Q467" s="34" t="s">
        <v>96</v>
      </c>
      <c r="R467" s="34" t="s">
        <v>97</v>
      </c>
      <c r="S467" s="34" t="s">
        <v>81</v>
      </c>
      <c r="T467" s="46"/>
      <c r="U467" s="34" t="s">
        <v>2312</v>
      </c>
      <c r="V467" s="51" t="s">
        <v>1911</v>
      </c>
      <c r="W467" s="34" t="s">
        <v>2312</v>
      </c>
      <c r="X467" s="31"/>
      <c r="Y467" s="34" t="s">
        <v>1640</v>
      </c>
      <c r="Z467" s="34" t="s">
        <v>1890</v>
      </c>
      <c r="AA467" s="34" t="s">
        <v>302</v>
      </c>
      <c r="AB467" s="34" t="s">
        <v>2217</v>
      </c>
      <c r="AC467" s="34" t="s">
        <v>85</v>
      </c>
      <c r="AD467" s="31"/>
      <c r="AE467" s="47" t="s">
        <v>26</v>
      </c>
      <c r="AF467" s="47" t="s">
        <v>24</v>
      </c>
      <c r="AG467" s="47" t="s">
        <v>24</v>
      </c>
      <c r="AH467" s="48" t="str">
        <f t="shared" si="11"/>
        <v>Crítico</v>
      </c>
      <c r="AI467" s="46"/>
      <c r="AJ467" s="37" t="str">
        <f>IF(AE467=Clasificación!$B$9,Clasificación!$C$9,IF(AE467=Clasificación!$B$10,Clasificación!$C$10,IF(OR(AE467=Clasificación!$B$11,AE467=Clasificación!$C$11),Clasificación!$C$11,"Por clasificar")))</f>
        <v>Pública Reservada</v>
      </c>
      <c r="AK467" s="37" t="str">
        <f>IF(OR(AF467=Clasificación!$B$15,AF467=Clasificación!$B$16),Clasificación!$C$15,IF(AF467=Clasificación!$B$17,Clasificación!$C$17,"Por clasificar"))</f>
        <v>No Crítica</v>
      </c>
      <c r="AL467" s="37" t="str">
        <f>IF(OR(AG467=Clasificación!$B$22,AG467=Clasificación!$B$23),Clasificación!$C$22,IF(AG467=Clasificación!$B$24,Clasificación!$C$24,"Por clasificar"))</f>
        <v>No Crítica</v>
      </c>
    </row>
    <row r="468" spans="1:38" ht="146.25" x14ac:dyDescent="0.2">
      <c r="A468" s="156"/>
      <c r="B468" s="34">
        <v>460</v>
      </c>
      <c r="C468" s="34" t="s">
        <v>1057</v>
      </c>
      <c r="D468" s="34" t="s">
        <v>1640</v>
      </c>
      <c r="E468" s="34" t="s">
        <v>1939</v>
      </c>
      <c r="F468" s="44" t="str">
        <f>+VLOOKUP(G468,Inventario!B462:$D$10000,2,FALSE)</f>
        <v>AC460</v>
      </c>
      <c r="G468" s="35" t="s">
        <v>2118</v>
      </c>
      <c r="H468" s="45" t="str">
        <f>+VLOOKUP(G468,Inventario!B462:$E$10000,3,FALSE)</f>
        <v>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sexto bimestre de la vigencia fiscal, cuyo valor documental es de carácter administrativo, legal, jurídico y fiscal.</v>
      </c>
      <c r="I468" s="35" t="s">
        <v>1496</v>
      </c>
      <c r="J468" s="34" t="s">
        <v>2492</v>
      </c>
      <c r="K468" s="34" t="s">
        <v>2528</v>
      </c>
      <c r="L468" s="45" t="str">
        <f>+VLOOKUP(G468,Inventario!B462:$E$10000,4,FALSE)</f>
        <v>Datos/información</v>
      </c>
      <c r="M468" s="44" t="s">
        <v>96</v>
      </c>
      <c r="N468" s="46"/>
      <c r="O468" s="34" t="s">
        <v>96</v>
      </c>
      <c r="P468" s="34" t="s">
        <v>96</v>
      </c>
      <c r="Q468" s="34" t="s">
        <v>96</v>
      </c>
      <c r="R468" s="34" t="s">
        <v>97</v>
      </c>
      <c r="S468" s="34" t="s">
        <v>81</v>
      </c>
      <c r="T468" s="46"/>
      <c r="U468" s="34" t="s">
        <v>2312</v>
      </c>
      <c r="V468" s="51" t="s">
        <v>1911</v>
      </c>
      <c r="W468" s="34" t="s">
        <v>2312</v>
      </c>
      <c r="X468" s="31"/>
      <c r="Y468" s="34" t="s">
        <v>1640</v>
      </c>
      <c r="Z468" s="34" t="s">
        <v>1890</v>
      </c>
      <c r="AA468" s="34" t="s">
        <v>302</v>
      </c>
      <c r="AB468" s="34" t="s">
        <v>2217</v>
      </c>
      <c r="AC468" s="34" t="s">
        <v>85</v>
      </c>
      <c r="AD468" s="31"/>
      <c r="AE468" s="47" t="s">
        <v>26</v>
      </c>
      <c r="AF468" s="47" t="s">
        <v>24</v>
      </c>
      <c r="AG468" s="47" t="s">
        <v>24</v>
      </c>
      <c r="AH468" s="48" t="str">
        <f t="shared" si="11"/>
        <v>Crítico</v>
      </c>
      <c r="AI468" s="46"/>
      <c r="AJ468" s="37" t="str">
        <f>IF(AE468=Clasificación!$B$9,Clasificación!$C$9,IF(AE468=Clasificación!$B$10,Clasificación!$C$10,IF(OR(AE468=Clasificación!$B$11,AE468=Clasificación!$C$11),Clasificación!$C$11,"Por clasificar")))</f>
        <v>Pública Reservada</v>
      </c>
      <c r="AK468" s="37" t="str">
        <f>IF(OR(AF468=Clasificación!$B$15,AF468=Clasificación!$B$16),Clasificación!$C$15,IF(AF468=Clasificación!$B$17,Clasificación!$C$17,"Por clasificar"))</f>
        <v>No Crítica</v>
      </c>
      <c r="AL468" s="37" t="str">
        <f>IF(OR(AG468=Clasificación!$B$22,AG468=Clasificación!$B$23),Clasificación!$C$22,IF(AG468=Clasificación!$B$24,Clasificación!$C$24,"Por clasificar"))</f>
        <v>No Crítica</v>
      </c>
    </row>
    <row r="469" spans="1:38" ht="135" x14ac:dyDescent="0.2">
      <c r="A469" s="156"/>
      <c r="B469" s="34">
        <v>461</v>
      </c>
      <c r="C469" s="34" t="s">
        <v>1057</v>
      </c>
      <c r="D469" s="34" t="s">
        <v>1640</v>
      </c>
      <c r="E469" s="34" t="s">
        <v>1939</v>
      </c>
      <c r="F469" s="44" t="str">
        <f>+VLOOKUP(G469,Inventario!B463:$D$10000,2,FALSE)</f>
        <v>AC461</v>
      </c>
      <c r="G469" s="35" t="s">
        <v>2119</v>
      </c>
      <c r="H469" s="45" t="str">
        <f>+VLOOKUP(G469,Inventario!B463:$E$10000,3,FALSE)</f>
        <v>Base que contiene información procesada por la aplicación de una lógica de control que consolida los datos del conjunto de contribuyentes del impuesto de ICA del régimen común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anualmente, cuyo valor documental es de carácter administrativo, legal, jurídico y fiscal.</v>
      </c>
      <c r="I469" s="35" t="s">
        <v>1496</v>
      </c>
      <c r="J469" s="34" t="s">
        <v>2492</v>
      </c>
      <c r="K469" s="34" t="s">
        <v>2528</v>
      </c>
      <c r="L469" s="45" t="str">
        <f>+VLOOKUP(G469,Inventario!B463:$E$10000,4,FALSE)</f>
        <v>Datos/información</v>
      </c>
      <c r="M469" s="44" t="s">
        <v>96</v>
      </c>
      <c r="N469" s="46"/>
      <c r="O469" s="34" t="s">
        <v>96</v>
      </c>
      <c r="P469" s="34" t="s">
        <v>96</v>
      </c>
      <c r="Q469" s="34" t="s">
        <v>96</v>
      </c>
      <c r="R469" s="34" t="s">
        <v>97</v>
      </c>
      <c r="S469" s="34" t="s">
        <v>81</v>
      </c>
      <c r="T469" s="46"/>
      <c r="U469" s="34" t="s">
        <v>2312</v>
      </c>
      <c r="V469" s="51" t="s">
        <v>1911</v>
      </c>
      <c r="W469" s="34" t="s">
        <v>2312</v>
      </c>
      <c r="X469" s="31"/>
      <c r="Y469" s="34" t="s">
        <v>1640</v>
      </c>
      <c r="Z469" s="34" t="s">
        <v>1890</v>
      </c>
      <c r="AA469" s="34" t="s">
        <v>302</v>
      </c>
      <c r="AB469" s="34" t="s">
        <v>2217</v>
      </c>
      <c r="AC469" s="34" t="s">
        <v>85</v>
      </c>
      <c r="AD469" s="31"/>
      <c r="AE469" s="47" t="s">
        <v>26</v>
      </c>
      <c r="AF469" s="47" t="s">
        <v>24</v>
      </c>
      <c r="AG469" s="47" t="s">
        <v>24</v>
      </c>
      <c r="AH469" s="48" t="str">
        <f t="shared" si="11"/>
        <v>Crítico</v>
      </c>
      <c r="AI469" s="46"/>
      <c r="AJ469" s="37" t="str">
        <f>IF(AE469=Clasificación!$B$9,Clasificación!$C$9,IF(AE469=Clasificación!$B$10,Clasificación!$C$10,IF(OR(AE469=Clasificación!$B$11,AE469=Clasificación!$C$11),Clasificación!$C$11,"Por clasificar")))</f>
        <v>Pública Reservada</v>
      </c>
      <c r="AK469" s="37" t="str">
        <f>IF(OR(AF469=Clasificación!$B$15,AF469=Clasificación!$B$16),Clasificación!$C$15,IF(AF469=Clasificación!$B$17,Clasificación!$C$17,"Por clasificar"))</f>
        <v>No Crítica</v>
      </c>
      <c r="AL469" s="37" t="str">
        <f>IF(OR(AG469=Clasificación!$B$22,AG469=Clasificación!$B$23),Clasificación!$C$22,IF(AG469=Clasificación!$B$24,Clasificación!$C$24,"Por clasificar"))</f>
        <v>No Crítica</v>
      </c>
    </row>
    <row r="470" spans="1:38" ht="146.25" x14ac:dyDescent="0.2">
      <c r="A470" s="156"/>
      <c r="B470" s="34">
        <v>462</v>
      </c>
      <c r="C470" s="34" t="s">
        <v>1057</v>
      </c>
      <c r="D470" s="34" t="s">
        <v>1640</v>
      </c>
      <c r="E470" s="34" t="s">
        <v>1939</v>
      </c>
      <c r="F470" s="44" t="str">
        <f>+VLOOKUP(G470,Inventario!B464:$D$10000,2,FALSE)</f>
        <v>AC462</v>
      </c>
      <c r="G470" s="35" t="s">
        <v>2120</v>
      </c>
      <c r="H470" s="45" t="str">
        <f>+VLOOKUP(G470,Inventario!B464:$E$10000,3,FALSE)</f>
        <v>Base que contiene información procesada por la aplicación de una lógica de control que consolida los datos del conjunto de contribuyentes del impuesto de predial , de los sujetos inscritos al pago por cuotas,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pago de la primera cuota, cuyo valor documental es de carácter administrativo, legal, jurídico y fiscal.</v>
      </c>
      <c r="I470" s="35" t="s">
        <v>1496</v>
      </c>
      <c r="J470" s="34" t="s">
        <v>2492</v>
      </c>
      <c r="K470" s="34" t="s">
        <v>2528</v>
      </c>
      <c r="L470" s="45" t="str">
        <f>+VLOOKUP(G470,Inventario!B464:$E$10000,4,FALSE)</f>
        <v>Datos/información</v>
      </c>
      <c r="M470" s="44" t="s">
        <v>96</v>
      </c>
      <c r="N470" s="46"/>
      <c r="O470" s="34" t="s">
        <v>96</v>
      </c>
      <c r="P470" s="34" t="s">
        <v>96</v>
      </c>
      <c r="Q470" s="34" t="s">
        <v>96</v>
      </c>
      <c r="R470" s="34" t="s">
        <v>97</v>
      </c>
      <c r="S470" s="34" t="s">
        <v>81</v>
      </c>
      <c r="T470" s="46"/>
      <c r="U470" s="34" t="s">
        <v>2312</v>
      </c>
      <c r="V470" s="51" t="s">
        <v>1911</v>
      </c>
      <c r="W470" s="34" t="s">
        <v>2312</v>
      </c>
      <c r="X470" s="31"/>
      <c r="Y470" s="34" t="s">
        <v>1640</v>
      </c>
      <c r="Z470" s="34" t="s">
        <v>1890</v>
      </c>
      <c r="AA470" s="34" t="s">
        <v>302</v>
      </c>
      <c r="AB470" s="34" t="s">
        <v>2217</v>
      </c>
      <c r="AC470" s="34" t="s">
        <v>85</v>
      </c>
      <c r="AD470" s="31"/>
      <c r="AE470" s="47" t="s">
        <v>26</v>
      </c>
      <c r="AF470" s="47" t="s">
        <v>24</v>
      </c>
      <c r="AG470" s="47" t="s">
        <v>24</v>
      </c>
      <c r="AH470" s="48" t="str">
        <f t="shared" si="11"/>
        <v>Crítico</v>
      </c>
      <c r="AI470" s="46"/>
      <c r="AJ470" s="37" t="str">
        <f>IF(AE470=Clasificación!$B$9,Clasificación!$C$9,IF(AE470=Clasificación!$B$10,Clasificación!$C$10,IF(OR(AE470=Clasificación!$B$11,AE470=Clasificación!$C$11),Clasificación!$C$11,"Por clasificar")))</f>
        <v>Pública Reservada</v>
      </c>
      <c r="AK470" s="37" t="str">
        <f>IF(OR(AF470=Clasificación!$B$15,AF470=Clasificación!$B$16),Clasificación!$C$15,IF(AF470=Clasificación!$B$17,Clasificación!$C$17,"Por clasificar"))</f>
        <v>No Crítica</v>
      </c>
      <c r="AL470" s="37" t="str">
        <f>IF(OR(AG470=Clasificación!$B$22,AG470=Clasificación!$B$23),Clasificación!$C$22,IF(AG470=Clasificación!$B$24,Clasificación!$C$24,"Por clasificar"))</f>
        <v>No Crítica</v>
      </c>
    </row>
    <row r="471" spans="1:38" ht="146.25" x14ac:dyDescent="0.2">
      <c r="A471" s="156"/>
      <c r="B471" s="34">
        <v>463</v>
      </c>
      <c r="C471" s="34" t="s">
        <v>1057</v>
      </c>
      <c r="D471" s="34" t="s">
        <v>1640</v>
      </c>
      <c r="E471" s="34" t="s">
        <v>1939</v>
      </c>
      <c r="F471" s="44" t="str">
        <f>+VLOOKUP(G471,Inventario!B465:$D$10000,2,FALSE)</f>
        <v>AC463</v>
      </c>
      <c r="G471" s="35" t="s">
        <v>2121</v>
      </c>
      <c r="H471" s="45" t="str">
        <f>+VLOOKUP(G471,Inventario!B465:$E$10000,3,FALSE)</f>
        <v>Base que contiene información procesada por la aplicación de una lógica de control que consolida los datos del conjunto de contribuyentes del impuesto de predial , de los sujetos inscritos al pago por cuotas,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pago de la segunda cuota, cuyo valor documental es de carácter administrativo, legal, jurídico y fiscal.</v>
      </c>
      <c r="I471" s="35" t="s">
        <v>1496</v>
      </c>
      <c r="J471" s="34" t="s">
        <v>2492</v>
      </c>
      <c r="K471" s="34" t="s">
        <v>2528</v>
      </c>
      <c r="L471" s="45" t="str">
        <f>+VLOOKUP(G471,Inventario!B465:$E$10000,4,FALSE)</f>
        <v>Datos/información</v>
      </c>
      <c r="M471" s="44" t="s">
        <v>96</v>
      </c>
      <c r="N471" s="46"/>
      <c r="O471" s="34" t="s">
        <v>96</v>
      </c>
      <c r="P471" s="34" t="s">
        <v>96</v>
      </c>
      <c r="Q471" s="34" t="s">
        <v>96</v>
      </c>
      <c r="R471" s="34" t="s">
        <v>97</v>
      </c>
      <c r="S471" s="34" t="s">
        <v>81</v>
      </c>
      <c r="T471" s="46"/>
      <c r="U471" s="34" t="s">
        <v>2312</v>
      </c>
      <c r="V471" s="51" t="s">
        <v>1911</v>
      </c>
      <c r="W471" s="34" t="s">
        <v>2312</v>
      </c>
      <c r="X471" s="31"/>
      <c r="Y471" s="34" t="s">
        <v>1640</v>
      </c>
      <c r="Z471" s="34" t="s">
        <v>1890</v>
      </c>
      <c r="AA471" s="34" t="s">
        <v>302</v>
      </c>
      <c r="AB471" s="34" t="s">
        <v>2217</v>
      </c>
      <c r="AC471" s="34" t="s">
        <v>85</v>
      </c>
      <c r="AD471" s="31"/>
      <c r="AE471" s="47" t="s">
        <v>26</v>
      </c>
      <c r="AF471" s="47" t="s">
        <v>24</v>
      </c>
      <c r="AG471" s="47" t="s">
        <v>24</v>
      </c>
      <c r="AH471" s="48" t="str">
        <f t="shared" si="11"/>
        <v>Crítico</v>
      </c>
      <c r="AI471" s="46"/>
      <c r="AJ471" s="37" t="str">
        <f>IF(AE471=Clasificación!$B$9,Clasificación!$C$9,IF(AE471=Clasificación!$B$10,Clasificación!$C$10,IF(OR(AE471=Clasificación!$B$11,AE471=Clasificación!$C$11),Clasificación!$C$11,"Por clasificar")))</f>
        <v>Pública Reservada</v>
      </c>
      <c r="AK471" s="37" t="str">
        <f>IF(OR(AF471=Clasificación!$B$15,AF471=Clasificación!$B$16),Clasificación!$C$15,IF(AF471=Clasificación!$B$17,Clasificación!$C$17,"Por clasificar"))</f>
        <v>No Crítica</v>
      </c>
      <c r="AL471" s="37" t="str">
        <f>IF(OR(AG471=Clasificación!$B$22,AG471=Clasificación!$B$23),Clasificación!$C$22,IF(AG471=Clasificación!$B$24,Clasificación!$C$24,"Por clasificar"))</f>
        <v>No Crítica</v>
      </c>
    </row>
    <row r="472" spans="1:38" ht="146.25" x14ac:dyDescent="0.2">
      <c r="A472" s="156"/>
      <c r="B472" s="34">
        <v>464</v>
      </c>
      <c r="C472" s="34" t="s">
        <v>1057</v>
      </c>
      <c r="D472" s="34" t="s">
        <v>1640</v>
      </c>
      <c r="E472" s="34" t="s">
        <v>1939</v>
      </c>
      <c r="F472" s="44" t="str">
        <f>+VLOOKUP(G472,Inventario!B466:$D$10000,2,FALSE)</f>
        <v>AC464</v>
      </c>
      <c r="G472" s="35" t="s">
        <v>2122</v>
      </c>
      <c r="H472" s="45" t="str">
        <f>+VLOOKUP(G472,Inventario!B466:$E$10000,3,FALSE)</f>
        <v>Base que contiene información procesada por la aplicación de una lógica de control que consolida los datos del conjunto de contribuyentes del impuesto de predial , de los sujetos inscritos al pago por cuotas,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pago de la tercera cuota, cuyo valor documental es de carácter administrativo, legal, jurídico y fiscal.</v>
      </c>
      <c r="I472" s="35" t="s">
        <v>1496</v>
      </c>
      <c r="J472" s="34" t="s">
        <v>2492</v>
      </c>
      <c r="K472" s="34" t="s">
        <v>2528</v>
      </c>
      <c r="L472" s="45" t="str">
        <f>+VLOOKUP(G472,Inventario!B466:$E$10000,4,FALSE)</f>
        <v>Datos/información</v>
      </c>
      <c r="M472" s="44" t="s">
        <v>96</v>
      </c>
      <c r="N472" s="46"/>
      <c r="O472" s="34" t="s">
        <v>96</v>
      </c>
      <c r="P472" s="34" t="s">
        <v>96</v>
      </c>
      <c r="Q472" s="34" t="s">
        <v>96</v>
      </c>
      <c r="R472" s="34" t="s">
        <v>97</v>
      </c>
      <c r="S472" s="34" t="s">
        <v>81</v>
      </c>
      <c r="T472" s="46"/>
      <c r="U472" s="34" t="s">
        <v>2312</v>
      </c>
      <c r="V472" s="51" t="s">
        <v>1911</v>
      </c>
      <c r="W472" s="34" t="s">
        <v>2312</v>
      </c>
      <c r="X472" s="31"/>
      <c r="Y472" s="34" t="s">
        <v>1640</v>
      </c>
      <c r="Z472" s="34" t="s">
        <v>1890</v>
      </c>
      <c r="AA472" s="34" t="s">
        <v>302</v>
      </c>
      <c r="AB472" s="34" t="s">
        <v>2217</v>
      </c>
      <c r="AC472" s="34" t="s">
        <v>85</v>
      </c>
      <c r="AD472" s="31"/>
      <c r="AE472" s="47" t="s">
        <v>26</v>
      </c>
      <c r="AF472" s="47" t="s">
        <v>24</v>
      </c>
      <c r="AG472" s="47" t="s">
        <v>24</v>
      </c>
      <c r="AH472" s="48" t="str">
        <f t="shared" si="11"/>
        <v>Crítico</v>
      </c>
      <c r="AI472" s="46"/>
      <c r="AJ472" s="37" t="str">
        <f>IF(AE472=Clasificación!$B$9,Clasificación!$C$9,IF(AE472=Clasificación!$B$10,Clasificación!$C$10,IF(OR(AE472=Clasificación!$B$11,AE472=Clasificación!$C$11),Clasificación!$C$11,"Por clasificar")))</f>
        <v>Pública Reservada</v>
      </c>
      <c r="AK472" s="37" t="str">
        <f>IF(OR(AF472=Clasificación!$B$15,AF472=Clasificación!$B$16),Clasificación!$C$15,IF(AF472=Clasificación!$B$17,Clasificación!$C$17,"Por clasificar"))</f>
        <v>No Crítica</v>
      </c>
      <c r="AL472" s="37" t="str">
        <f>IF(OR(AG472=Clasificación!$B$22,AG472=Clasificación!$B$23),Clasificación!$C$22,IF(AG472=Clasificación!$B$24,Clasificación!$C$24,"Por clasificar"))</f>
        <v>No Crítica</v>
      </c>
    </row>
    <row r="473" spans="1:38" ht="146.25" x14ac:dyDescent="0.2">
      <c r="A473" s="156"/>
      <c r="B473" s="34">
        <v>465</v>
      </c>
      <c r="C473" s="34" t="s">
        <v>1057</v>
      </c>
      <c r="D473" s="34" t="s">
        <v>1640</v>
      </c>
      <c r="E473" s="34" t="s">
        <v>1939</v>
      </c>
      <c r="F473" s="44" t="str">
        <f>+VLOOKUP(G473,Inventario!B467:$D$10000,2,FALSE)</f>
        <v>AC465</v>
      </c>
      <c r="G473" s="35" t="s">
        <v>2123</v>
      </c>
      <c r="H473" s="45" t="str">
        <f>+VLOOKUP(G473,Inventario!B467:$E$10000,3,FALSE)</f>
        <v>Base que contiene información procesada por la aplicación de una lógica de control que consolida los datos del conjunto de contribuyentes del impuesto de predial , de los sujetos inscritos al pago por cuotas,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pago de la cuarta cuota, cuyo valor documental es de carácter administrativo, legal, jurídico y fiscal.</v>
      </c>
      <c r="I473" s="35" t="s">
        <v>1940</v>
      </c>
      <c r="J473" s="34" t="s">
        <v>2492</v>
      </c>
      <c r="K473" s="34" t="s">
        <v>2528</v>
      </c>
      <c r="L473" s="45" t="str">
        <f>+VLOOKUP(G473,Inventario!B467:$E$10000,4,FALSE)</f>
        <v>Datos/información</v>
      </c>
      <c r="M473" s="44" t="s">
        <v>96</v>
      </c>
      <c r="N473" s="46"/>
      <c r="O473" s="34" t="s">
        <v>96</v>
      </c>
      <c r="P473" s="34" t="s">
        <v>96</v>
      </c>
      <c r="Q473" s="34" t="s">
        <v>96</v>
      </c>
      <c r="R473" s="34" t="s">
        <v>97</v>
      </c>
      <c r="S473" s="34" t="s">
        <v>81</v>
      </c>
      <c r="T473" s="46"/>
      <c r="U473" s="34" t="s">
        <v>2312</v>
      </c>
      <c r="V473" s="51" t="s">
        <v>1911</v>
      </c>
      <c r="W473" s="34" t="s">
        <v>2312</v>
      </c>
      <c r="X473" s="31"/>
      <c r="Y473" s="34" t="s">
        <v>1640</v>
      </c>
      <c r="Z473" s="34" t="s">
        <v>1890</v>
      </c>
      <c r="AA473" s="34" t="s">
        <v>302</v>
      </c>
      <c r="AB473" s="34" t="s">
        <v>2217</v>
      </c>
      <c r="AC473" s="34" t="s">
        <v>85</v>
      </c>
      <c r="AD473" s="31"/>
      <c r="AE473" s="47" t="s">
        <v>26</v>
      </c>
      <c r="AF473" s="47" t="s">
        <v>24</v>
      </c>
      <c r="AG473" s="47" t="s">
        <v>24</v>
      </c>
      <c r="AH473" s="48" t="str">
        <f t="shared" si="11"/>
        <v>Crítico</v>
      </c>
      <c r="AI473" s="46"/>
      <c r="AJ473" s="37" t="str">
        <f>IF(AE473=Clasificación!$B$9,Clasificación!$C$9,IF(AE473=Clasificación!$B$10,Clasificación!$C$10,IF(OR(AE473=Clasificación!$B$11,AE473=Clasificación!$C$11),Clasificación!$C$11,"Por clasificar")))</f>
        <v>Pública Reservada</v>
      </c>
      <c r="AK473" s="37" t="str">
        <f>IF(OR(AF473=Clasificación!$B$15,AF473=Clasificación!$B$16),Clasificación!$C$15,IF(AF473=Clasificación!$B$17,Clasificación!$C$17,"Por clasificar"))</f>
        <v>No Crítica</v>
      </c>
      <c r="AL473" s="37" t="str">
        <f>IF(OR(AG473=Clasificación!$B$22,AG473=Clasificación!$B$23),Clasificación!$C$22,IF(AG473=Clasificación!$B$24,Clasificación!$C$24,"Por clasificar"))</f>
        <v>No Crítica</v>
      </c>
    </row>
    <row r="474" spans="1:38" ht="135" x14ac:dyDescent="0.2">
      <c r="A474" s="156"/>
      <c r="B474" s="34">
        <v>466</v>
      </c>
      <c r="C474" s="34" t="s">
        <v>1057</v>
      </c>
      <c r="D474" s="34" t="s">
        <v>1640</v>
      </c>
      <c r="E474" s="34" t="s">
        <v>1939</v>
      </c>
      <c r="F474" s="44" t="str">
        <f>+VLOOKUP(G474,Inventario!B468:$D$10000,2,FALSE)</f>
        <v>AC466</v>
      </c>
      <c r="G474" s="35" t="s">
        <v>2124</v>
      </c>
      <c r="H474" s="45" t="str">
        <f>+VLOOKUP(G474,Inventario!B468:$E$10000,3,FALSE)</f>
        <v>Base que contiene información procesada por la aplicación de una lógica de control que consolida los datos del conjunto de contribuyentes de otros impuestos,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v>
      </c>
      <c r="I474" s="35" t="s">
        <v>1496</v>
      </c>
      <c r="J474" s="34" t="s">
        <v>2492</v>
      </c>
      <c r="K474" s="34" t="s">
        <v>2528</v>
      </c>
      <c r="L474" s="45" t="str">
        <f>+VLOOKUP(G474,Inventario!B468:$E$10000,4,FALSE)</f>
        <v>Datos/información</v>
      </c>
      <c r="M474" s="44" t="s">
        <v>96</v>
      </c>
      <c r="N474" s="46"/>
      <c r="O474" s="34" t="s">
        <v>96</v>
      </c>
      <c r="P474" s="34" t="s">
        <v>96</v>
      </c>
      <c r="Q474" s="34" t="s">
        <v>96</v>
      </c>
      <c r="R474" s="34" t="s">
        <v>97</v>
      </c>
      <c r="S474" s="34" t="s">
        <v>81</v>
      </c>
      <c r="T474" s="46"/>
      <c r="U474" s="34" t="s">
        <v>2312</v>
      </c>
      <c r="V474" s="51" t="s">
        <v>1911</v>
      </c>
      <c r="W474" s="34" t="s">
        <v>2312</v>
      </c>
      <c r="X474" s="31"/>
      <c r="Y474" s="34" t="s">
        <v>1640</v>
      </c>
      <c r="Z474" s="34" t="s">
        <v>1890</v>
      </c>
      <c r="AA474" s="34" t="s">
        <v>302</v>
      </c>
      <c r="AB474" s="34" t="s">
        <v>2217</v>
      </c>
      <c r="AC474" s="34" t="s">
        <v>85</v>
      </c>
      <c r="AD474" s="31"/>
      <c r="AE474" s="47" t="s">
        <v>26</v>
      </c>
      <c r="AF474" s="47" t="s">
        <v>24</v>
      </c>
      <c r="AG474" s="47" t="s">
        <v>24</v>
      </c>
      <c r="AH474" s="48" t="str">
        <f t="shared" si="11"/>
        <v>Crítico</v>
      </c>
      <c r="AI474" s="46"/>
      <c r="AJ474" s="37" t="str">
        <f>IF(AE474=Clasificación!$B$9,Clasificación!$C$9,IF(AE474=Clasificación!$B$10,Clasificación!$C$10,IF(OR(AE474=Clasificación!$B$11,AE474=Clasificación!$C$11),Clasificación!$C$11,"Por clasificar")))</f>
        <v>Pública Reservada</v>
      </c>
      <c r="AK474" s="37" t="str">
        <f>IF(OR(AF474=Clasificación!$B$15,AF474=Clasificación!$B$16),Clasificación!$C$15,IF(AF474=Clasificación!$B$17,Clasificación!$C$17,"Por clasificar"))</f>
        <v>No Crítica</v>
      </c>
      <c r="AL474" s="37" t="str">
        <f>IF(OR(AG474=Clasificación!$B$22,AG474=Clasificación!$B$23),Clasificación!$C$22,IF(AG474=Clasificación!$B$24,Clasificación!$C$24,"Por clasificar"))</f>
        <v>No Crítica</v>
      </c>
    </row>
    <row r="475" spans="1:38" ht="146.25" x14ac:dyDescent="0.2">
      <c r="A475" s="156"/>
      <c r="B475" s="34">
        <v>467</v>
      </c>
      <c r="C475" s="34" t="s">
        <v>1057</v>
      </c>
      <c r="D475" s="34" t="s">
        <v>1640</v>
      </c>
      <c r="E475" s="34" t="s">
        <v>1939</v>
      </c>
      <c r="F475" s="44" t="str">
        <f>+VLOOKUP(G475,Inventario!B469:$D$10000,2,FALSE)</f>
        <v>AC467</v>
      </c>
      <c r="G475" s="35" t="s">
        <v>2125</v>
      </c>
      <c r="H475" s="45" t="str">
        <f>+VLOOKUP(G475,Inventario!B469:$E$10000,3,FALSE)</f>
        <v>Base que contiene información procesada por la aplicación de una lógica de control que consolida los datos del conjunto de contribuyentes que realizan prácticas abusivas del impuesto predial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v>
      </c>
      <c r="I475" s="35" t="s">
        <v>1496</v>
      </c>
      <c r="J475" s="34" t="s">
        <v>2492</v>
      </c>
      <c r="K475" s="34" t="s">
        <v>2528</v>
      </c>
      <c r="L475" s="45" t="str">
        <f>+VLOOKUP(G475,Inventario!B469:$E$10000,4,FALSE)</f>
        <v>Datos/información</v>
      </c>
      <c r="M475" s="44" t="s">
        <v>96</v>
      </c>
      <c r="N475" s="46"/>
      <c r="O475" s="34" t="s">
        <v>96</v>
      </c>
      <c r="P475" s="34" t="s">
        <v>96</v>
      </c>
      <c r="Q475" s="34" t="s">
        <v>96</v>
      </c>
      <c r="R475" s="34" t="s">
        <v>97</v>
      </c>
      <c r="S475" s="34" t="s">
        <v>81</v>
      </c>
      <c r="T475" s="46"/>
      <c r="U475" s="34" t="s">
        <v>2312</v>
      </c>
      <c r="V475" s="51" t="s">
        <v>1911</v>
      </c>
      <c r="W475" s="34" t="s">
        <v>2312</v>
      </c>
      <c r="X475" s="31"/>
      <c r="Y475" s="34" t="s">
        <v>1640</v>
      </c>
      <c r="Z475" s="34" t="s">
        <v>1890</v>
      </c>
      <c r="AA475" s="34" t="s">
        <v>302</v>
      </c>
      <c r="AB475" s="34" t="s">
        <v>2217</v>
      </c>
      <c r="AC475" s="34" t="s">
        <v>85</v>
      </c>
      <c r="AD475" s="31"/>
      <c r="AE475" s="47" t="s">
        <v>26</v>
      </c>
      <c r="AF475" s="47" t="s">
        <v>24</v>
      </c>
      <c r="AG475" s="47" t="s">
        <v>24</v>
      </c>
      <c r="AH475" s="48" t="str">
        <f t="shared" si="11"/>
        <v>Crítico</v>
      </c>
      <c r="AI475" s="46"/>
      <c r="AJ475" s="37" t="str">
        <f>IF(AE475=Clasificación!$B$9,Clasificación!$C$9,IF(AE475=Clasificación!$B$10,Clasificación!$C$10,IF(OR(AE475=Clasificación!$B$11,AE475=Clasificación!$C$11),Clasificación!$C$11,"Por clasificar")))</f>
        <v>Pública Reservada</v>
      </c>
      <c r="AK475" s="37" t="str">
        <f>IF(OR(AF475=Clasificación!$B$15,AF475=Clasificación!$B$16),Clasificación!$C$15,IF(AF475=Clasificación!$B$17,Clasificación!$C$17,"Por clasificar"))</f>
        <v>No Crítica</v>
      </c>
      <c r="AL475" s="37" t="str">
        <f>IF(OR(AG475=Clasificación!$B$22,AG475=Clasificación!$B$23),Clasificación!$C$22,IF(AG475=Clasificación!$B$24,Clasificación!$C$24,"Por clasificar"))</f>
        <v>No Crítica</v>
      </c>
    </row>
    <row r="476" spans="1:38" ht="146.25" x14ac:dyDescent="0.2">
      <c r="A476" s="156"/>
      <c r="B476" s="34">
        <v>468</v>
      </c>
      <c r="C476" s="34" t="s">
        <v>1057</v>
      </c>
      <c r="D476" s="34" t="s">
        <v>1640</v>
      </c>
      <c r="E476" s="34" t="s">
        <v>1939</v>
      </c>
      <c r="F476" s="44" t="str">
        <f>+VLOOKUP(G476,Inventario!B470:$D$10000,2,FALSE)</f>
        <v>AC468</v>
      </c>
      <c r="G476" s="35" t="s">
        <v>2126</v>
      </c>
      <c r="H476" s="45" t="str">
        <f>+VLOOKUP(G476,Inventario!B470:$E$10000,3,FALSE)</f>
        <v>Base que contiene información procesada por la aplicación de una lógica de control que consolida los datos del conjunto de contribuyentes que realizan prácticas abusivas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v>
      </c>
      <c r="I476" s="35" t="s">
        <v>1496</v>
      </c>
      <c r="J476" s="34" t="s">
        <v>2492</v>
      </c>
      <c r="K476" s="34" t="s">
        <v>2528</v>
      </c>
      <c r="L476" s="45" t="str">
        <f>+VLOOKUP(G476,Inventario!B470:$E$10000,4,FALSE)</f>
        <v>Datos/información</v>
      </c>
      <c r="M476" s="44" t="s">
        <v>96</v>
      </c>
      <c r="N476" s="46"/>
      <c r="O476" s="34" t="s">
        <v>96</v>
      </c>
      <c r="P476" s="34" t="s">
        <v>96</v>
      </c>
      <c r="Q476" s="34" t="s">
        <v>96</v>
      </c>
      <c r="R476" s="34" t="s">
        <v>97</v>
      </c>
      <c r="S476" s="34" t="s">
        <v>81</v>
      </c>
      <c r="T476" s="46"/>
      <c r="U476" s="34" t="s">
        <v>2312</v>
      </c>
      <c r="V476" s="51" t="s">
        <v>1911</v>
      </c>
      <c r="W476" s="34" t="s">
        <v>2312</v>
      </c>
      <c r="X476" s="31"/>
      <c r="Y476" s="34" t="s">
        <v>1640</v>
      </c>
      <c r="Z476" s="34" t="s">
        <v>1890</v>
      </c>
      <c r="AA476" s="34" t="s">
        <v>302</v>
      </c>
      <c r="AB476" s="34" t="s">
        <v>2217</v>
      </c>
      <c r="AC476" s="34" t="s">
        <v>85</v>
      </c>
      <c r="AD476" s="31"/>
      <c r="AE476" s="47" t="s">
        <v>26</v>
      </c>
      <c r="AF476" s="47" t="s">
        <v>24</v>
      </c>
      <c r="AG476" s="47" t="s">
        <v>24</v>
      </c>
      <c r="AH476" s="48" t="str">
        <f t="shared" si="11"/>
        <v>Crítico</v>
      </c>
      <c r="AI476" s="46"/>
      <c r="AJ476" s="37" t="str">
        <f>IF(AE476=Clasificación!$B$9,Clasificación!$C$9,IF(AE476=Clasificación!$B$10,Clasificación!$C$10,IF(OR(AE476=Clasificación!$B$11,AE476=Clasificación!$C$11),Clasificación!$C$11,"Por clasificar")))</f>
        <v>Pública Reservada</v>
      </c>
      <c r="AK476" s="37" t="str">
        <f>IF(OR(AF476=Clasificación!$B$15,AF476=Clasificación!$B$16),Clasificación!$C$15,IF(AF476=Clasificación!$B$17,Clasificación!$C$17,"Por clasificar"))</f>
        <v>No Crítica</v>
      </c>
      <c r="AL476" s="37" t="str">
        <f>IF(OR(AG476=Clasificación!$B$22,AG476=Clasificación!$B$23),Clasificación!$C$22,IF(AG476=Clasificación!$B$24,Clasificación!$C$24,"Por clasificar"))</f>
        <v>No Crítica</v>
      </c>
    </row>
    <row r="477" spans="1:38" ht="146.25" x14ac:dyDescent="0.2">
      <c r="A477" s="156"/>
      <c r="B477" s="34">
        <v>469</v>
      </c>
      <c r="C477" s="34" t="s">
        <v>1057</v>
      </c>
      <c r="D477" s="34" t="s">
        <v>1640</v>
      </c>
      <c r="E477" s="34" t="s">
        <v>1939</v>
      </c>
      <c r="F477" s="44" t="str">
        <f>+VLOOKUP(G477,Inventario!B471:$D$10000,2,FALSE)</f>
        <v>AC469</v>
      </c>
      <c r="G477" s="35" t="s">
        <v>2127</v>
      </c>
      <c r="H477" s="45" t="str">
        <f>+VLOOKUP(G477,Inventario!B471:$E$10000,3,FALSE)</f>
        <v>Base que contiene información procesada por la aplicación de una lógica de control que consolida los datos del conjunto de contribuyentes que realizan prácticas abusivas del impuesto de ICA,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v>
      </c>
      <c r="I477" s="35" t="s">
        <v>1941</v>
      </c>
      <c r="J477" s="34" t="s">
        <v>2492</v>
      </c>
      <c r="K477" s="34" t="s">
        <v>2528</v>
      </c>
      <c r="L477" s="45" t="str">
        <f>+VLOOKUP(G477,Inventario!B471:$E$10000,4,FALSE)</f>
        <v>Datos/información</v>
      </c>
      <c r="M477" s="44" t="s">
        <v>96</v>
      </c>
      <c r="N477" s="46"/>
      <c r="O477" s="34" t="s">
        <v>96</v>
      </c>
      <c r="P477" s="34" t="s">
        <v>96</v>
      </c>
      <c r="Q477" s="34" t="s">
        <v>96</v>
      </c>
      <c r="R477" s="34" t="s">
        <v>97</v>
      </c>
      <c r="S477" s="34" t="s">
        <v>81</v>
      </c>
      <c r="T477" s="46"/>
      <c r="U477" s="34" t="s">
        <v>2312</v>
      </c>
      <c r="V477" s="51" t="s">
        <v>1911</v>
      </c>
      <c r="W477" s="34" t="s">
        <v>2312</v>
      </c>
      <c r="X477" s="31"/>
      <c r="Y477" s="34" t="s">
        <v>1640</v>
      </c>
      <c r="Z477" s="34" t="s">
        <v>1890</v>
      </c>
      <c r="AA477" s="34" t="s">
        <v>302</v>
      </c>
      <c r="AB477" s="34" t="s">
        <v>2217</v>
      </c>
      <c r="AC477" s="34" t="s">
        <v>85</v>
      </c>
      <c r="AD477" s="31"/>
      <c r="AE477" s="47" t="s">
        <v>26</v>
      </c>
      <c r="AF477" s="47" t="s">
        <v>24</v>
      </c>
      <c r="AG477" s="47" t="s">
        <v>24</v>
      </c>
      <c r="AH477" s="48" t="str">
        <f t="shared" si="11"/>
        <v>Crítico</v>
      </c>
      <c r="AI477" s="46"/>
      <c r="AJ477" s="37" t="str">
        <f>IF(AE477=Clasificación!$B$9,Clasificación!$C$9,IF(AE477=Clasificación!$B$10,Clasificación!$C$10,IF(OR(AE477=Clasificación!$B$11,AE477=Clasificación!$C$11),Clasificación!$C$11,"Por clasificar")))</f>
        <v>Pública Reservada</v>
      </c>
      <c r="AK477" s="37" t="str">
        <f>IF(OR(AF477=Clasificación!$B$15,AF477=Clasificación!$B$16),Clasificación!$C$15,IF(AF477=Clasificación!$B$17,Clasificación!$C$17,"Por clasificar"))</f>
        <v>No Crítica</v>
      </c>
      <c r="AL477" s="37" t="str">
        <f>IF(OR(AG477=Clasificación!$B$22,AG477=Clasificación!$B$23),Clasificación!$C$22,IF(AG477=Clasificación!$B$24,Clasificación!$C$24,"Por clasificar"))</f>
        <v>No Crítica</v>
      </c>
    </row>
    <row r="478" spans="1:38" ht="146.25" x14ac:dyDescent="0.2">
      <c r="A478" s="156"/>
      <c r="B478" s="34">
        <v>470</v>
      </c>
      <c r="C478" s="34" t="s">
        <v>1057</v>
      </c>
      <c r="D478" s="34" t="s">
        <v>1640</v>
      </c>
      <c r="E478" s="34" t="s">
        <v>1939</v>
      </c>
      <c r="F478" s="44" t="str">
        <f>+VLOOKUP(G478,Inventario!B472:$D$10000,2,FALSE)</f>
        <v>AC470</v>
      </c>
      <c r="G478" s="35" t="s">
        <v>2128</v>
      </c>
      <c r="H478" s="45" t="str">
        <f>+VLOOKUP(G478,Inventario!B472:$E$10000,3,FALSE)</f>
        <v>Base que contiene información procesada por la aplicación de una lógica de control que consolida los datos del conjunto de contribuyentes que realizan prácticas abusivas de otros impuestos,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v>
      </c>
      <c r="I478" s="35" t="s">
        <v>1942</v>
      </c>
      <c r="J478" s="34" t="s">
        <v>2492</v>
      </c>
      <c r="K478" s="34" t="s">
        <v>2528</v>
      </c>
      <c r="L478" s="45" t="str">
        <f>+VLOOKUP(G478,Inventario!B472:$E$10000,4,FALSE)</f>
        <v>Datos/información</v>
      </c>
      <c r="M478" s="44" t="s">
        <v>96</v>
      </c>
      <c r="N478" s="46"/>
      <c r="O478" s="34" t="s">
        <v>96</v>
      </c>
      <c r="P478" s="34" t="s">
        <v>96</v>
      </c>
      <c r="Q478" s="34" t="s">
        <v>96</v>
      </c>
      <c r="R478" s="34" t="s">
        <v>97</v>
      </c>
      <c r="S478" s="34" t="s">
        <v>81</v>
      </c>
      <c r="T478" s="46"/>
      <c r="U478" s="34" t="s">
        <v>2312</v>
      </c>
      <c r="V478" s="51" t="s">
        <v>1911</v>
      </c>
      <c r="W478" s="34" t="s">
        <v>2312</v>
      </c>
      <c r="X478" s="31"/>
      <c r="Y478" s="34" t="s">
        <v>1640</v>
      </c>
      <c r="Z478" s="34" t="s">
        <v>1890</v>
      </c>
      <c r="AA478" s="34" t="s">
        <v>302</v>
      </c>
      <c r="AB478" s="34" t="s">
        <v>2217</v>
      </c>
      <c r="AC478" s="34" t="s">
        <v>85</v>
      </c>
      <c r="AD478" s="31"/>
      <c r="AE478" s="47" t="s">
        <v>26</v>
      </c>
      <c r="AF478" s="47" t="s">
        <v>24</v>
      </c>
      <c r="AG478" s="47" t="s">
        <v>24</v>
      </c>
      <c r="AH478" s="48" t="str">
        <f t="shared" si="11"/>
        <v>Crítico</v>
      </c>
      <c r="AI478" s="46"/>
      <c r="AJ478" s="37" t="str">
        <f>IF(AE478=Clasificación!$B$9,Clasificación!$C$9,IF(AE478=Clasificación!$B$10,Clasificación!$C$10,IF(OR(AE478=Clasificación!$B$11,AE478=Clasificación!$C$11),Clasificación!$C$11,"Por clasificar")))</f>
        <v>Pública Reservada</v>
      </c>
      <c r="AK478" s="37" t="str">
        <f>IF(OR(AF478=Clasificación!$B$15,AF478=Clasificación!$B$16),Clasificación!$C$15,IF(AF478=Clasificación!$B$17,Clasificación!$C$17,"Por clasificar"))</f>
        <v>No Crítica</v>
      </c>
      <c r="AL478" s="37" t="str">
        <f>IF(OR(AG478=Clasificación!$B$22,AG478=Clasificación!$B$23),Clasificación!$C$22,IF(AG478=Clasificación!$B$24,Clasificación!$C$24,"Por clasificar"))</f>
        <v>No Crítica</v>
      </c>
    </row>
    <row r="479" spans="1:38" ht="157.5" x14ac:dyDescent="0.2">
      <c r="A479" s="156"/>
      <c r="B479" s="34">
        <v>471</v>
      </c>
      <c r="C479" s="34" t="s">
        <v>1057</v>
      </c>
      <c r="D479" s="34" t="s">
        <v>1640</v>
      </c>
      <c r="E479" s="34" t="s">
        <v>1939</v>
      </c>
      <c r="F479" s="44" t="str">
        <f>+VLOOKUP(G479,Inventario!B473:$D$10000,2,FALSE)</f>
        <v>AC471</v>
      </c>
      <c r="G479" s="35" t="s">
        <v>2129</v>
      </c>
      <c r="H479" s="45" t="str">
        <f>+VLOOKUP(G479,Inventario!B473:$E$10000,3,FALSE)</f>
        <v>Base que contiene información procesada por la aplicación de una lógica de control que consolida los datos del conjunto de contribuyentes perfilados, Identificados en poblaciones especiales por condiciones o situaciones que cumplen respecto a rasgos comunes,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la vigencia fiscal, cuyo valor documental es de carácter administrativo, legal, jurídico y fiscal.</v>
      </c>
      <c r="I479" s="35" t="s">
        <v>1496</v>
      </c>
      <c r="J479" s="34" t="s">
        <v>2492</v>
      </c>
      <c r="K479" s="34" t="s">
        <v>2528</v>
      </c>
      <c r="L479" s="45" t="str">
        <f>+VLOOKUP(G479,Inventario!B473:$E$10000,4,FALSE)</f>
        <v>Datos/información</v>
      </c>
      <c r="M479" s="44" t="s">
        <v>96</v>
      </c>
      <c r="N479" s="46"/>
      <c r="O479" s="34" t="s">
        <v>96</v>
      </c>
      <c r="P479" s="34" t="s">
        <v>96</v>
      </c>
      <c r="Q479" s="34" t="s">
        <v>96</v>
      </c>
      <c r="R479" s="34" t="s">
        <v>97</v>
      </c>
      <c r="S479" s="34" t="s">
        <v>81</v>
      </c>
      <c r="T479" s="46"/>
      <c r="U479" s="34" t="s">
        <v>2312</v>
      </c>
      <c r="V479" s="51" t="s">
        <v>1911</v>
      </c>
      <c r="W479" s="34" t="s">
        <v>2312</v>
      </c>
      <c r="X479" s="31"/>
      <c r="Y479" s="34" t="s">
        <v>1640</v>
      </c>
      <c r="Z479" s="34" t="s">
        <v>1890</v>
      </c>
      <c r="AA479" s="34" t="s">
        <v>302</v>
      </c>
      <c r="AB479" s="34" t="s">
        <v>2217</v>
      </c>
      <c r="AC479" s="34" t="s">
        <v>85</v>
      </c>
      <c r="AD479" s="31"/>
      <c r="AE479" s="47" t="s">
        <v>26</v>
      </c>
      <c r="AF479" s="47" t="s">
        <v>24</v>
      </c>
      <c r="AG479" s="47" t="s">
        <v>24</v>
      </c>
      <c r="AH479" s="48" t="str">
        <f t="shared" si="11"/>
        <v>Crítico</v>
      </c>
      <c r="AI479" s="46"/>
      <c r="AJ479" s="37" t="str">
        <f>IF(AE479=Clasificación!$B$9,Clasificación!$C$9,IF(AE479=Clasificación!$B$10,Clasificación!$C$10,IF(OR(AE479=Clasificación!$B$11,AE479=Clasificación!$C$11),Clasificación!$C$11,"Por clasificar")))</f>
        <v>Pública Reservada</v>
      </c>
      <c r="AK479" s="37" t="str">
        <f>IF(OR(AF479=Clasificación!$B$15,AF479=Clasificación!$B$16),Clasificación!$C$15,IF(AF479=Clasificación!$B$17,Clasificación!$C$17,"Por clasificar"))</f>
        <v>No Crítica</v>
      </c>
      <c r="AL479" s="37" t="str">
        <f>IF(OR(AG479=Clasificación!$B$22,AG479=Clasificación!$B$23),Clasificación!$C$22,IF(AG479=Clasificación!$B$24,Clasificación!$C$24,"Por clasificar"))</f>
        <v>No Crítica</v>
      </c>
    </row>
    <row r="480" spans="1:38" ht="135" x14ac:dyDescent="0.2">
      <c r="A480" s="156"/>
      <c r="B480" s="34">
        <v>472</v>
      </c>
      <c r="C480" s="34" t="s">
        <v>1057</v>
      </c>
      <c r="D480" s="34" t="s">
        <v>1640</v>
      </c>
      <c r="E480" s="34" t="s">
        <v>1939</v>
      </c>
      <c r="F480" s="44" t="str">
        <f>+VLOOKUP(G480,Inventario!B474:$D$10000,2,FALSE)</f>
        <v>AC472</v>
      </c>
      <c r="G480" s="35" t="s">
        <v>2130</v>
      </c>
      <c r="H480" s="45" t="str">
        <f>+VLOOKUP(G480,Inventario!B474:$E$10000,3,FALSE)</f>
        <v>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fidelización, cuyo valor documental es de carácter administrativo, legal, jurídico y fiscal.</v>
      </c>
      <c r="I480" s="35" t="s">
        <v>1496</v>
      </c>
      <c r="J480" s="34" t="s">
        <v>2492</v>
      </c>
      <c r="K480" s="34" t="s">
        <v>2528</v>
      </c>
      <c r="L480" s="45" t="str">
        <f>+VLOOKUP(G480,Inventario!B474:$E$10000,4,FALSE)</f>
        <v>Datos/información</v>
      </c>
      <c r="M480" s="44" t="s">
        <v>96</v>
      </c>
      <c r="N480" s="46"/>
      <c r="O480" s="34" t="s">
        <v>96</v>
      </c>
      <c r="P480" s="34" t="s">
        <v>96</v>
      </c>
      <c r="Q480" s="34" t="s">
        <v>96</v>
      </c>
      <c r="R480" s="34" t="s">
        <v>97</v>
      </c>
      <c r="S480" s="34" t="s">
        <v>81</v>
      </c>
      <c r="T480" s="46"/>
      <c r="U480" s="34" t="s">
        <v>2312</v>
      </c>
      <c r="V480" s="51" t="s">
        <v>1911</v>
      </c>
      <c r="W480" s="34" t="s">
        <v>2312</v>
      </c>
      <c r="X480" s="31"/>
      <c r="Y480" s="34" t="s">
        <v>1640</v>
      </c>
      <c r="Z480" s="34" t="s">
        <v>1890</v>
      </c>
      <c r="AA480" s="34" t="s">
        <v>302</v>
      </c>
      <c r="AB480" s="34" t="s">
        <v>2217</v>
      </c>
      <c r="AC480" s="34" t="s">
        <v>85</v>
      </c>
      <c r="AD480" s="31"/>
      <c r="AE480" s="47" t="s">
        <v>26</v>
      </c>
      <c r="AF480" s="47" t="s">
        <v>24</v>
      </c>
      <c r="AG480" s="47" t="s">
        <v>24</v>
      </c>
      <c r="AH480" s="48" t="str">
        <f t="shared" si="11"/>
        <v>Crítico</v>
      </c>
      <c r="AI480" s="46"/>
      <c r="AJ480" s="37" t="str">
        <f>IF(AE480=Clasificación!$B$9,Clasificación!$C$9,IF(AE480=Clasificación!$B$10,Clasificación!$C$10,IF(OR(AE480=Clasificación!$B$11,AE480=Clasificación!$C$11),Clasificación!$C$11,"Por clasificar")))</f>
        <v>Pública Reservada</v>
      </c>
      <c r="AK480" s="37" t="str">
        <f>IF(OR(AF480=Clasificación!$B$15,AF480=Clasificación!$B$16),Clasificación!$C$15,IF(AF480=Clasificación!$B$17,Clasificación!$C$17,"Por clasificar"))</f>
        <v>No Crítica</v>
      </c>
      <c r="AL480" s="37" t="str">
        <f>IF(OR(AG480=Clasificación!$B$22,AG480=Clasificación!$B$23),Clasificación!$C$22,IF(AG480=Clasificación!$B$24,Clasificación!$C$24,"Por clasificar"))</f>
        <v>No Crítica</v>
      </c>
    </row>
    <row r="481" spans="1:38" ht="90" x14ac:dyDescent="0.2">
      <c r="A481" s="156"/>
      <c r="B481" s="34">
        <v>473</v>
      </c>
      <c r="C481" s="34" t="s">
        <v>1057</v>
      </c>
      <c r="D481" s="34" t="s">
        <v>1640</v>
      </c>
      <c r="E481" s="34" t="s">
        <v>1939</v>
      </c>
      <c r="F481" s="44" t="str">
        <f>+VLOOKUP(G481,Inventario!B475:$D$10000,2,FALSE)</f>
        <v>AC473</v>
      </c>
      <c r="G481" s="35" t="s">
        <v>2131</v>
      </c>
      <c r="H481" s="45" t="str">
        <f>+VLOOKUP(G481,Inventario!B475:$E$10000,3,FALSE)</f>
        <v>Documento que consolida el conjunto de reglas y rutinas a correr para la definición de fuentes, campos, realización de cruces y pruebas de información tributaria, referente a la campaña de fidelización, el cual pertenece a la serie documental gestión inteligencia tributaria y a la subserie gestión campaña de fidelización, cuyo valor documental es de carácter administrativo, legal, jurídico y fiscal.</v>
      </c>
      <c r="I481" s="35" t="s">
        <v>1940</v>
      </c>
      <c r="J481" s="34" t="s">
        <v>2492</v>
      </c>
      <c r="K481" s="34" t="s">
        <v>2528</v>
      </c>
      <c r="L481" s="45" t="str">
        <f>+VLOOKUP(G481,Inventario!B475:$E$10000,4,FALSE)</f>
        <v>Datos/información</v>
      </c>
      <c r="M481" s="44" t="s">
        <v>96</v>
      </c>
      <c r="N481" s="46"/>
      <c r="O481" s="34" t="s">
        <v>97</v>
      </c>
      <c r="P481" s="34" t="s">
        <v>96</v>
      </c>
      <c r="Q481" s="34" t="s">
        <v>96</v>
      </c>
      <c r="R481" s="34" t="s">
        <v>1912</v>
      </c>
      <c r="S481" s="34" t="s">
        <v>81</v>
      </c>
      <c r="T481" s="46"/>
      <c r="U481" s="34" t="s">
        <v>2312</v>
      </c>
      <c r="V481" s="51" t="s">
        <v>1913</v>
      </c>
      <c r="W481" s="34" t="s">
        <v>2312</v>
      </c>
      <c r="X481" s="31"/>
      <c r="Y481" s="34" t="s">
        <v>1640</v>
      </c>
      <c r="Z481" s="34" t="s">
        <v>1890</v>
      </c>
      <c r="AA481" s="34" t="s">
        <v>1935</v>
      </c>
      <c r="AB481" s="34" t="s">
        <v>2217</v>
      </c>
      <c r="AC481" s="34" t="s">
        <v>85</v>
      </c>
      <c r="AD481" s="31"/>
      <c r="AE481" s="47" t="s">
        <v>24</v>
      </c>
      <c r="AF481" s="47" t="s">
        <v>24</v>
      </c>
      <c r="AG481" s="47" t="s">
        <v>24</v>
      </c>
      <c r="AH481" s="48" t="str">
        <f t="shared" si="11"/>
        <v>No Crítico</v>
      </c>
      <c r="AI481" s="46"/>
      <c r="AJ481" s="37" t="str">
        <f>IF(AE481=Clasificación!$B$9,Clasificación!$C$9,IF(AE481=Clasificación!$B$10,Clasificación!$C$10,IF(OR(AE481=Clasificación!$B$11,AE481=Clasificación!$C$11),Clasificación!$C$11,"Por clasificar")))</f>
        <v>Pública</v>
      </c>
      <c r="AK481" s="37" t="str">
        <f>IF(OR(AF481=Clasificación!$B$15,AF481=Clasificación!$B$16),Clasificación!$C$15,IF(AF481=Clasificación!$B$17,Clasificación!$C$17,"Por clasificar"))</f>
        <v>No Crítica</v>
      </c>
      <c r="AL481" s="37" t="str">
        <f>IF(OR(AG481=Clasificación!$B$22,AG481=Clasificación!$B$23),Clasificación!$C$22,IF(AG481=Clasificación!$B$24,Clasificación!$C$24,"Por clasificar"))</f>
        <v>No Crítica</v>
      </c>
    </row>
    <row r="482" spans="1:38" ht="78.75" x14ac:dyDescent="0.2">
      <c r="A482" s="156"/>
      <c r="B482" s="34">
        <v>474</v>
      </c>
      <c r="C482" s="34" t="s">
        <v>1057</v>
      </c>
      <c r="D482" s="34" t="s">
        <v>1640</v>
      </c>
      <c r="E482" s="34" t="s">
        <v>1939</v>
      </c>
      <c r="F482" s="44" t="str">
        <f>+VLOOKUP(G482,Inventario!B476:$D$10000,2,FALSE)</f>
        <v>AC474</v>
      </c>
      <c r="G482" s="35" t="s">
        <v>2132</v>
      </c>
      <c r="H482" s="45" t="str">
        <f>+VLOOKUP(G482,Inventario!B476:$E$10000,3,FALSE)</f>
        <v>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fidelización, cuyo valor documental es de carácter administrativo, legal, jurídico y fiscal.</v>
      </c>
      <c r="I482" s="35" t="s">
        <v>1496</v>
      </c>
      <c r="J482" s="34" t="s">
        <v>2492</v>
      </c>
      <c r="K482" s="34" t="s">
        <v>2528</v>
      </c>
      <c r="L482" s="45" t="str">
        <f>+VLOOKUP(G482,Inventario!B476:$E$10000,4,FALSE)</f>
        <v>Datos/información</v>
      </c>
      <c r="M482" s="44" t="s">
        <v>96</v>
      </c>
      <c r="N482" s="46"/>
      <c r="O482" s="34" t="s">
        <v>96</v>
      </c>
      <c r="P482" s="34" t="s">
        <v>96</v>
      </c>
      <c r="Q482" s="34" t="s">
        <v>96</v>
      </c>
      <c r="R482" s="34" t="s">
        <v>97</v>
      </c>
      <c r="S482" s="34" t="s">
        <v>81</v>
      </c>
      <c r="T482" s="46"/>
      <c r="U482" s="34" t="s">
        <v>2312</v>
      </c>
      <c r="V482" s="51" t="s">
        <v>1914</v>
      </c>
      <c r="W482" s="34" t="s">
        <v>2312</v>
      </c>
      <c r="X482" s="31"/>
      <c r="Y482" s="34" t="s">
        <v>1640</v>
      </c>
      <c r="Z482" s="34" t="s">
        <v>1890</v>
      </c>
      <c r="AA482" s="34" t="s">
        <v>302</v>
      </c>
      <c r="AB482" s="34" t="s">
        <v>2217</v>
      </c>
      <c r="AC482" s="34" t="s">
        <v>85</v>
      </c>
      <c r="AD482" s="31"/>
      <c r="AE482" s="47" t="s">
        <v>26</v>
      </c>
      <c r="AF482" s="47" t="s">
        <v>24</v>
      </c>
      <c r="AG482" s="47" t="s">
        <v>24</v>
      </c>
      <c r="AH482" s="48" t="str">
        <f t="shared" si="11"/>
        <v>Crítico</v>
      </c>
      <c r="AI482" s="46"/>
      <c r="AJ482" s="37" t="str">
        <f>IF(AE482=Clasificación!$B$9,Clasificación!$C$9,IF(AE482=Clasificación!$B$10,Clasificación!$C$10,IF(OR(AE482=Clasificación!$B$11,AE482=Clasificación!$C$11),Clasificación!$C$11,"Por clasificar")))</f>
        <v>Pública Reservada</v>
      </c>
      <c r="AK482" s="37" t="str">
        <f>IF(OR(AF482=Clasificación!$B$15,AF482=Clasificación!$B$16),Clasificación!$C$15,IF(AF482=Clasificación!$B$17,Clasificación!$C$17,"Por clasificar"))</f>
        <v>No Crítica</v>
      </c>
      <c r="AL482" s="37" t="str">
        <f>IF(OR(AG482=Clasificación!$B$22,AG482=Clasificación!$B$23),Clasificación!$C$22,IF(AG482=Clasificación!$B$24,Clasificación!$C$24,"Por clasificar"))</f>
        <v>No Crítica</v>
      </c>
    </row>
    <row r="483" spans="1:38" ht="78.75" x14ac:dyDescent="0.2">
      <c r="A483" s="156"/>
      <c r="B483" s="34">
        <v>475</v>
      </c>
      <c r="C483" s="34" t="s">
        <v>1057</v>
      </c>
      <c r="D483" s="34" t="s">
        <v>1640</v>
      </c>
      <c r="E483" s="34" t="s">
        <v>1939</v>
      </c>
      <c r="F483" s="44" t="str">
        <f>+VLOOKUP(G483,Inventario!B477:$D$10000,2,FALSE)</f>
        <v>AC475</v>
      </c>
      <c r="G483" s="35" t="s">
        <v>2133</v>
      </c>
      <c r="H483" s="45" t="str">
        <f>+VLOOKUP(G483,Inventario!B477:$E$10000,3,FALSE)</f>
        <v>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fidelización, cuyo valor documental es de carácter administrativo, legal, jurídico y fiscal.</v>
      </c>
      <c r="I483" s="35" t="s">
        <v>1496</v>
      </c>
      <c r="J483" s="34" t="s">
        <v>2492</v>
      </c>
      <c r="K483" s="34" t="s">
        <v>2528</v>
      </c>
      <c r="L483" s="45" t="str">
        <f>+VLOOKUP(G483,Inventario!B477:$E$10000,4,FALSE)</f>
        <v>Datos/información</v>
      </c>
      <c r="M483" s="44" t="s">
        <v>97</v>
      </c>
      <c r="N483" s="46"/>
      <c r="O483" s="34" t="s">
        <v>97</v>
      </c>
      <c r="P483" s="34" t="s">
        <v>713</v>
      </c>
      <c r="Q483" s="34" t="s">
        <v>1912</v>
      </c>
      <c r="R483" s="34" t="s">
        <v>1912</v>
      </c>
      <c r="S483" s="34" t="s">
        <v>81</v>
      </c>
      <c r="T483" s="46"/>
      <c r="U483" s="34" t="s">
        <v>2312</v>
      </c>
      <c r="V483" s="51" t="s">
        <v>1915</v>
      </c>
      <c r="W483" s="34" t="s">
        <v>2312</v>
      </c>
      <c r="X483" s="31"/>
      <c r="Y483" s="34" t="s">
        <v>1640</v>
      </c>
      <c r="Z483" s="34" t="s">
        <v>1890</v>
      </c>
      <c r="AA483" s="34" t="s">
        <v>1935</v>
      </c>
      <c r="AB483" s="34" t="s">
        <v>2218</v>
      </c>
      <c r="AC483" s="34" t="s">
        <v>85</v>
      </c>
      <c r="AD483" s="31"/>
      <c r="AE483" s="47" t="s">
        <v>25</v>
      </c>
      <c r="AF483" s="47" t="s">
        <v>24</v>
      </c>
      <c r="AG483" s="47" t="s">
        <v>24</v>
      </c>
      <c r="AH483" s="48" t="str">
        <f t="shared" si="11"/>
        <v>No Crítico</v>
      </c>
      <c r="AI483" s="46"/>
      <c r="AJ483" s="37" t="str">
        <f>IF(AE483=Clasificación!$B$9,Clasificación!$C$9,IF(AE483=Clasificación!$B$10,Clasificación!$C$10,IF(OR(AE483=Clasificación!$B$11,AE483=Clasificación!$C$11),Clasificación!$C$11,"Por clasificar")))</f>
        <v>Pública Clasificada</v>
      </c>
      <c r="AK483" s="37" t="str">
        <f>IF(OR(AF483=Clasificación!$B$15,AF483=Clasificación!$B$16),Clasificación!$C$15,IF(AF483=Clasificación!$B$17,Clasificación!$C$17,"Por clasificar"))</f>
        <v>No Crítica</v>
      </c>
      <c r="AL483" s="37" t="str">
        <f>IF(OR(AG483=Clasificación!$B$22,AG483=Clasificación!$B$23),Clasificación!$C$22,IF(AG483=Clasificación!$B$24,Clasificación!$C$24,"Por clasificar"))</f>
        <v>No Crítica</v>
      </c>
    </row>
    <row r="484" spans="1:38" ht="56.25" x14ac:dyDescent="0.2">
      <c r="A484" s="156"/>
      <c r="B484" s="34">
        <v>476</v>
      </c>
      <c r="C484" s="34" t="s">
        <v>1057</v>
      </c>
      <c r="D484" s="34" t="s">
        <v>1640</v>
      </c>
      <c r="E484" s="34" t="s">
        <v>1939</v>
      </c>
      <c r="F484" s="44" t="str">
        <f>+VLOOKUP(G484,Inventario!B478:$D$10000,2,FALSE)</f>
        <v>AC476</v>
      </c>
      <c r="G484" s="35" t="s">
        <v>2134</v>
      </c>
      <c r="H484" s="45" t="str">
        <f>+VLOOKUP(G484,Inventario!B478:$E$10000,3,FALSE)</f>
        <v>Documento que evidencia las inconformidades de las bases de datos dispuestas para la gestión, referente a la campaña de fidelización, cuyo valor documental es de carácter administrativo, legal, jurídico y fiscal.</v>
      </c>
      <c r="I484" s="35" t="s">
        <v>1496</v>
      </c>
      <c r="J484" s="34" t="s">
        <v>2492</v>
      </c>
      <c r="K484" s="34" t="s">
        <v>2528</v>
      </c>
      <c r="L484" s="45" t="str">
        <f>+VLOOKUP(G484,Inventario!B478:$E$10000,4,FALSE)</f>
        <v>Datos/información</v>
      </c>
      <c r="M484" s="44" t="s">
        <v>97</v>
      </c>
      <c r="N484" s="46"/>
      <c r="O484" s="34" t="s">
        <v>96</v>
      </c>
      <c r="P484" s="34" t="s">
        <v>96</v>
      </c>
      <c r="Q484" s="34" t="s">
        <v>97</v>
      </c>
      <c r="R484" s="34" t="s">
        <v>97</v>
      </c>
      <c r="S484" s="34" t="s">
        <v>81</v>
      </c>
      <c r="T484" s="46"/>
      <c r="U484" s="34" t="s">
        <v>2312</v>
      </c>
      <c r="V484" s="51" t="s">
        <v>1915</v>
      </c>
      <c r="W484" s="34" t="s">
        <v>2312</v>
      </c>
      <c r="X484" s="31"/>
      <c r="Y484" s="34" t="s">
        <v>1640</v>
      </c>
      <c r="Z484" s="34" t="s">
        <v>1890</v>
      </c>
      <c r="AA484" s="34" t="s">
        <v>302</v>
      </c>
      <c r="AB484" s="34" t="s">
        <v>2218</v>
      </c>
      <c r="AC484" s="34" t="s">
        <v>85</v>
      </c>
      <c r="AD484" s="31"/>
      <c r="AE484" s="47" t="s">
        <v>25</v>
      </c>
      <c r="AF484" s="47" t="s">
        <v>24</v>
      </c>
      <c r="AG484" s="47" t="s">
        <v>24</v>
      </c>
      <c r="AH484" s="48" t="str">
        <f t="shared" si="11"/>
        <v>No Crítico</v>
      </c>
      <c r="AI484" s="46"/>
      <c r="AJ484" s="37" t="str">
        <f>IF(AE484=Clasificación!$B$9,Clasificación!$C$9,IF(AE484=Clasificación!$B$10,Clasificación!$C$10,IF(OR(AE484=Clasificación!$B$11,AE484=Clasificación!$C$11),Clasificación!$C$11,"Por clasificar")))</f>
        <v>Pública Clasificada</v>
      </c>
      <c r="AK484" s="37" t="str">
        <f>IF(OR(AF484=Clasificación!$B$15,AF484=Clasificación!$B$16),Clasificación!$C$15,IF(AF484=Clasificación!$B$17,Clasificación!$C$17,"Por clasificar"))</f>
        <v>No Crítica</v>
      </c>
      <c r="AL484" s="37" t="str">
        <f>IF(OR(AG484=Clasificación!$B$22,AG484=Clasificación!$B$23),Clasificación!$C$22,IF(AG484=Clasificación!$B$24,Clasificación!$C$24,"Por clasificar"))</f>
        <v>No Crítica</v>
      </c>
    </row>
    <row r="485" spans="1:38" ht="135" x14ac:dyDescent="0.2">
      <c r="A485" s="156"/>
      <c r="B485" s="34">
        <v>477</v>
      </c>
      <c r="C485" s="34" t="s">
        <v>1057</v>
      </c>
      <c r="D485" s="34" t="s">
        <v>1640</v>
      </c>
      <c r="E485" s="34" t="s">
        <v>1939</v>
      </c>
      <c r="F485" s="44" t="str">
        <f>+VLOOKUP(G485,Inventario!B479:$D$10000,2,FALSE)</f>
        <v>AC477</v>
      </c>
      <c r="G485" s="35" t="s">
        <v>2135</v>
      </c>
      <c r="H485" s="45" t="str">
        <f>+VLOOKUP(G485,Inventario!B479:$E$10000,3,FALSE)</f>
        <v>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fidelización, cuyo valor documental es de carácter administrativo, legal, jurídico y fiscal.</v>
      </c>
      <c r="I485" s="35" t="s">
        <v>1943</v>
      </c>
      <c r="J485" s="34" t="s">
        <v>2492</v>
      </c>
      <c r="K485" s="34" t="s">
        <v>2528</v>
      </c>
      <c r="L485" s="45" t="str">
        <f>+VLOOKUP(G485,Inventario!B479:$E$10000,4,FALSE)</f>
        <v>Datos/información</v>
      </c>
      <c r="M485" s="44" t="s">
        <v>96</v>
      </c>
      <c r="N485" s="46"/>
      <c r="O485" s="34" t="s">
        <v>97</v>
      </c>
      <c r="P485" s="34" t="s">
        <v>97</v>
      </c>
      <c r="Q485" s="34" t="s">
        <v>96</v>
      </c>
      <c r="R485" s="34" t="s">
        <v>97</v>
      </c>
      <c r="S485" s="34" t="s">
        <v>81</v>
      </c>
      <c r="T485" s="46"/>
      <c r="U485" s="34" t="s">
        <v>2312</v>
      </c>
      <c r="V485" s="51" t="s">
        <v>1911</v>
      </c>
      <c r="W485" s="34" t="s">
        <v>2312</v>
      </c>
      <c r="X485" s="31"/>
      <c r="Y485" s="34" t="s">
        <v>1640</v>
      </c>
      <c r="Z485" s="34" t="s">
        <v>1890</v>
      </c>
      <c r="AA485" s="34" t="s">
        <v>300</v>
      </c>
      <c r="AB485" s="34" t="s">
        <v>2217</v>
      </c>
      <c r="AC485" s="34" t="s">
        <v>85</v>
      </c>
      <c r="AD485" s="31"/>
      <c r="AE485" s="47" t="s">
        <v>24</v>
      </c>
      <c r="AF485" s="47" t="s">
        <v>24</v>
      </c>
      <c r="AG485" s="47" t="s">
        <v>25</v>
      </c>
      <c r="AH485" s="48" t="str">
        <f t="shared" si="11"/>
        <v>No Crítico</v>
      </c>
      <c r="AI485" s="46"/>
      <c r="AJ485" s="37" t="str">
        <f>IF(AE485=Clasificación!$B$9,Clasificación!$C$9,IF(AE485=Clasificación!$B$10,Clasificación!$C$10,IF(OR(AE485=Clasificación!$B$11,AE485=Clasificación!$C$11),Clasificación!$C$11,"Por clasificar")))</f>
        <v>Pública</v>
      </c>
      <c r="AK485" s="37" t="str">
        <f>IF(OR(AF485=Clasificación!$B$15,AF485=Clasificación!$B$16),Clasificación!$C$15,IF(AF485=Clasificación!$B$17,Clasificación!$C$17,"Por clasificar"))</f>
        <v>No Crítica</v>
      </c>
      <c r="AL485" s="37" t="str">
        <f>IF(OR(AG485=Clasificación!$B$22,AG485=Clasificación!$B$23),Clasificación!$C$22,IF(AG485=Clasificación!$B$24,Clasificación!$C$24,"Por clasificar"))</f>
        <v>Crítica</v>
      </c>
    </row>
    <row r="486" spans="1:38" ht="78.75" x14ac:dyDescent="0.2">
      <c r="A486" s="156"/>
      <c r="B486" s="34">
        <v>478</v>
      </c>
      <c r="C486" s="34" t="s">
        <v>1057</v>
      </c>
      <c r="D486" s="34" t="s">
        <v>1640</v>
      </c>
      <c r="E486" s="34" t="s">
        <v>1939</v>
      </c>
      <c r="F486" s="44" t="str">
        <f>+VLOOKUP(G486,Inventario!B480:$D$10000,2,FALSE)</f>
        <v>AC478</v>
      </c>
      <c r="G486" s="35" t="s">
        <v>2136</v>
      </c>
      <c r="H486" s="45" t="str">
        <f>+VLOOKUP(G486,Inventario!B480:$E$10000,3,FALSE)</f>
        <v>Documento que relaciona las campañas generadas para la vigencia, acompañado de las lógicas de control asociadas a cada campaña, las poblaciones generadas con las fechas de entrega de cada población a las áreas de gestión, referente a la campaña de fidelización, cuyo valor documental es de carácter administrativo, legal, jurídico y fiscal.</v>
      </c>
      <c r="I486" s="35" t="s">
        <v>1496</v>
      </c>
      <c r="J486" s="34" t="s">
        <v>2492</v>
      </c>
      <c r="K486" s="34" t="s">
        <v>2528</v>
      </c>
      <c r="L486" s="45" t="str">
        <f>+VLOOKUP(G486,Inventario!B480:$E$10000,4,FALSE)</f>
        <v>Datos/información</v>
      </c>
      <c r="M486" s="44" t="s">
        <v>96</v>
      </c>
      <c r="N486" s="46"/>
      <c r="O486" s="34" t="s">
        <v>97</v>
      </c>
      <c r="P486" s="34" t="s">
        <v>97</v>
      </c>
      <c r="Q486" s="34" t="s">
        <v>97</v>
      </c>
      <c r="R486" s="34" t="s">
        <v>97</v>
      </c>
      <c r="S486" s="34" t="s">
        <v>81</v>
      </c>
      <c r="T486" s="46"/>
      <c r="U486" s="34" t="s">
        <v>2312</v>
      </c>
      <c r="V486" s="51" t="s">
        <v>1916</v>
      </c>
      <c r="W486" s="34" t="s">
        <v>2312</v>
      </c>
      <c r="X486" s="31"/>
      <c r="Y486" s="34" t="s">
        <v>1640</v>
      </c>
      <c r="Z486" s="34" t="s">
        <v>1059</v>
      </c>
      <c r="AA486" s="34" t="s">
        <v>302</v>
      </c>
      <c r="AB486" s="34" t="s">
        <v>2217</v>
      </c>
      <c r="AC486" s="34" t="s">
        <v>85</v>
      </c>
      <c r="AD486" s="31"/>
      <c r="AE486" s="47" t="s">
        <v>24</v>
      </c>
      <c r="AF486" s="47" t="s">
        <v>24</v>
      </c>
      <c r="AG486" s="47" t="s">
        <v>24</v>
      </c>
      <c r="AH486" s="48" t="str">
        <f t="shared" si="11"/>
        <v>No Crítico</v>
      </c>
      <c r="AI486" s="46"/>
      <c r="AJ486" s="37" t="str">
        <f>IF(AE486=Clasificación!$B$9,Clasificación!$C$9,IF(AE486=Clasificación!$B$10,Clasificación!$C$10,IF(OR(AE486=Clasificación!$B$11,AE486=Clasificación!$C$11),Clasificación!$C$11,"Por clasificar")))</f>
        <v>Pública</v>
      </c>
      <c r="AK486" s="37" t="str">
        <f>IF(OR(AF486=Clasificación!$B$15,AF486=Clasificación!$B$16),Clasificación!$C$15,IF(AF486=Clasificación!$B$17,Clasificación!$C$17,"Por clasificar"))</f>
        <v>No Crítica</v>
      </c>
      <c r="AL486" s="37" t="str">
        <f>IF(OR(AG486=Clasificación!$B$22,AG486=Clasificación!$B$23),Clasificación!$C$22,IF(AG486=Clasificación!$B$24,Clasificación!$C$24,"Por clasificar"))</f>
        <v>No Crítica</v>
      </c>
    </row>
    <row r="487" spans="1:38" ht="67.5" x14ac:dyDescent="0.2">
      <c r="A487" s="156"/>
      <c r="B487" s="34">
        <v>479</v>
      </c>
      <c r="C487" s="34" t="s">
        <v>1057</v>
      </c>
      <c r="D487" s="34" t="s">
        <v>1640</v>
      </c>
      <c r="E487" s="34" t="s">
        <v>1939</v>
      </c>
      <c r="F487" s="44" t="str">
        <f>+VLOOKUP(G487,Inventario!B481:$D$10000,2,FALSE)</f>
        <v>AC479</v>
      </c>
      <c r="G487" s="35" t="s">
        <v>2137</v>
      </c>
      <c r="H487" s="45" t="str">
        <f>+VLOOKUP(G487,Inventario!B481:$E$10000,3,FALSE)</f>
        <v>Documento que registra lo que sucedió en la reunión o comité y las decisiones que se tomaron, generadas en torno  a las mesas de trabajo realizadas para el desarrollo de la campaña de control extensivo, cuyo valor documental es de carácter administrativo, legal, jurídico y fiscal.</v>
      </c>
      <c r="I487" s="35" t="s">
        <v>1496</v>
      </c>
      <c r="J487" s="34" t="s">
        <v>2492</v>
      </c>
      <c r="K487" s="34" t="s">
        <v>2524</v>
      </c>
      <c r="L487" s="45" t="str">
        <f>+VLOOKUP(G487,Inventario!B481:$E$10000,4,FALSE)</f>
        <v>Datos/información</v>
      </c>
      <c r="M487" s="44" t="s">
        <v>96</v>
      </c>
      <c r="N487" s="46"/>
      <c r="O487" s="34" t="s">
        <v>97</v>
      </c>
      <c r="P487" s="34" t="s">
        <v>97</v>
      </c>
      <c r="Q487" s="34" t="s">
        <v>97</v>
      </c>
      <c r="R487" s="34" t="s">
        <v>97</v>
      </c>
      <c r="S487" s="34" t="s">
        <v>81</v>
      </c>
      <c r="T487" s="46"/>
      <c r="U487" s="34" t="s">
        <v>2312</v>
      </c>
      <c r="V487" s="51" t="s">
        <v>1894</v>
      </c>
      <c r="W487" s="34" t="s">
        <v>2312</v>
      </c>
      <c r="X487" s="31"/>
      <c r="Y487" s="34" t="s">
        <v>1640</v>
      </c>
      <c r="Z487" s="34" t="s">
        <v>1890</v>
      </c>
      <c r="AA487" s="34" t="s">
        <v>309</v>
      </c>
      <c r="AB487" s="34" t="s">
        <v>2222</v>
      </c>
      <c r="AC487" s="34" t="s">
        <v>85</v>
      </c>
      <c r="AD487" s="31"/>
      <c r="AE487" s="47" t="s">
        <v>24</v>
      </c>
      <c r="AF487" s="47" t="s">
        <v>24</v>
      </c>
      <c r="AG487" s="47" t="s">
        <v>24</v>
      </c>
      <c r="AH487" s="48" t="str">
        <f t="shared" si="11"/>
        <v>No Crítico</v>
      </c>
      <c r="AI487" s="46"/>
      <c r="AJ487" s="37" t="str">
        <f>IF(AE487=Clasificación!$B$9,Clasificación!$C$9,IF(AE487=Clasificación!$B$10,Clasificación!$C$10,IF(OR(AE487=Clasificación!$B$11,AE487=Clasificación!$C$11),Clasificación!$C$11,"Por clasificar")))</f>
        <v>Pública</v>
      </c>
      <c r="AK487" s="37" t="str">
        <f>IF(OR(AF487=Clasificación!$B$15,AF487=Clasificación!$B$16),Clasificación!$C$15,IF(AF487=Clasificación!$B$17,Clasificación!$C$17,"Por clasificar"))</f>
        <v>No Crítica</v>
      </c>
      <c r="AL487" s="37" t="str">
        <f>IF(OR(AG487=Clasificación!$B$22,AG487=Clasificación!$B$23),Clasificación!$C$22,IF(AG487=Clasificación!$B$24,Clasificación!$C$24,"Por clasificar"))</f>
        <v>No Crítica</v>
      </c>
    </row>
    <row r="488" spans="1:38" ht="135" x14ac:dyDescent="0.2">
      <c r="A488" s="156"/>
      <c r="B488" s="34">
        <v>480</v>
      </c>
      <c r="C488" s="34" t="s">
        <v>1057</v>
      </c>
      <c r="D488" s="34" t="s">
        <v>1640</v>
      </c>
      <c r="E488" s="34" t="s">
        <v>1939</v>
      </c>
      <c r="F488" s="44" t="str">
        <f>+VLOOKUP(G488,Inventario!B482:$D$10000,2,FALSE)</f>
        <v>AC480</v>
      </c>
      <c r="G488" s="35" t="s">
        <v>2138</v>
      </c>
      <c r="H488" s="45" t="str">
        <f>+VLOOKUP(G488,Inventario!B482:$E$10000,3,FALSE)</f>
        <v>Base que contiene información procesada por la aplicación de una lógica de control que consolida los datos del conjunto de contribuyentes del impuesto  predial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v>
      </c>
      <c r="I488" s="35" t="s">
        <v>1496</v>
      </c>
      <c r="J488" s="34" t="s">
        <v>2492</v>
      </c>
      <c r="K488" s="34" t="s">
        <v>2524</v>
      </c>
      <c r="L488" s="45" t="str">
        <f>+VLOOKUP(G488,Inventario!B482:$E$10000,4,FALSE)</f>
        <v>Datos/información</v>
      </c>
      <c r="M488" s="44" t="s">
        <v>96</v>
      </c>
      <c r="N488" s="46"/>
      <c r="O488" s="34" t="s">
        <v>96</v>
      </c>
      <c r="P488" s="34" t="s">
        <v>96</v>
      </c>
      <c r="Q488" s="34" t="s">
        <v>96</v>
      </c>
      <c r="R488" s="34" t="s">
        <v>97</v>
      </c>
      <c r="S488" s="34" t="s">
        <v>81</v>
      </c>
      <c r="T488" s="46"/>
      <c r="U488" s="34" t="s">
        <v>2312</v>
      </c>
      <c r="V488" s="51" t="s">
        <v>1917</v>
      </c>
      <c r="W488" s="34" t="s">
        <v>2312</v>
      </c>
      <c r="X488" s="31"/>
      <c r="Y488" s="34" t="s">
        <v>1640</v>
      </c>
      <c r="Z488" s="34" t="s">
        <v>1059</v>
      </c>
      <c r="AA488" s="34" t="s">
        <v>302</v>
      </c>
      <c r="AB488" s="34" t="s">
        <v>2217</v>
      </c>
      <c r="AC488" s="34" t="s">
        <v>85</v>
      </c>
      <c r="AD488" s="31"/>
      <c r="AE488" s="47" t="s">
        <v>26</v>
      </c>
      <c r="AF488" s="47" t="s">
        <v>25</v>
      </c>
      <c r="AG488" s="47" t="s">
        <v>25</v>
      </c>
      <c r="AH488" s="48" t="str">
        <f t="shared" si="11"/>
        <v>Crítico</v>
      </c>
      <c r="AI488" s="46"/>
      <c r="AJ488" s="37" t="str">
        <f>IF(AE488=Clasificación!$B$9,Clasificación!$C$9,IF(AE488=Clasificación!$B$10,Clasificación!$C$10,IF(OR(AE488=Clasificación!$B$11,AE488=Clasificación!$C$11),Clasificación!$C$11,"Por clasificar")))</f>
        <v>Pública Reservada</v>
      </c>
      <c r="AK488" s="37" t="str">
        <f>IF(OR(AF488=Clasificación!$B$15,AF488=Clasificación!$B$16),Clasificación!$C$15,IF(AF488=Clasificación!$B$17,Clasificación!$C$17,"Por clasificar"))</f>
        <v>Crítica</v>
      </c>
      <c r="AL488" s="37" t="str">
        <f>IF(OR(AG488=Clasificación!$B$22,AG488=Clasificación!$B$23),Clasificación!$C$22,IF(AG488=Clasificación!$B$24,Clasificación!$C$24,"Por clasificar"))</f>
        <v>Crítica</v>
      </c>
    </row>
    <row r="489" spans="1:38" ht="146.25" x14ac:dyDescent="0.2">
      <c r="A489" s="156"/>
      <c r="B489" s="34">
        <v>481</v>
      </c>
      <c r="C489" s="34" t="s">
        <v>1057</v>
      </c>
      <c r="D489" s="34" t="s">
        <v>1640</v>
      </c>
      <c r="E489" s="34" t="s">
        <v>1939</v>
      </c>
      <c r="F489" s="44" t="str">
        <f>+VLOOKUP(G489,Inventario!B483:$D$10000,2,FALSE)</f>
        <v>AC481</v>
      </c>
      <c r="G489" s="35" t="s">
        <v>2139</v>
      </c>
      <c r="H489" s="45" t="str">
        <f>+VLOOKUP(G489,Inventario!B483:$E$10000,3,FALSE)</f>
        <v>Base que contiene información procesada por la aplicación de una lógica de control que consolida los datos del conjunto de contribuyentes del impuesto  de vehículos,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v>
      </c>
      <c r="I489" s="35" t="s">
        <v>1496</v>
      </c>
      <c r="J489" s="34" t="s">
        <v>2492</v>
      </c>
      <c r="K489" s="34" t="s">
        <v>2524</v>
      </c>
      <c r="L489" s="45" t="str">
        <f>+VLOOKUP(G489,Inventario!B483:$E$10000,4,FALSE)</f>
        <v>Datos/información</v>
      </c>
      <c r="M489" s="44" t="s">
        <v>96</v>
      </c>
      <c r="N489" s="46"/>
      <c r="O489" s="34" t="s">
        <v>96</v>
      </c>
      <c r="P489" s="34" t="s">
        <v>96</v>
      </c>
      <c r="Q489" s="34" t="s">
        <v>96</v>
      </c>
      <c r="R489" s="34" t="s">
        <v>97</v>
      </c>
      <c r="S489" s="34" t="s">
        <v>81</v>
      </c>
      <c r="T489" s="46"/>
      <c r="U489" s="34" t="s">
        <v>2312</v>
      </c>
      <c r="V489" s="51" t="s">
        <v>1917</v>
      </c>
      <c r="W489" s="34" t="s">
        <v>2312</v>
      </c>
      <c r="X489" s="31"/>
      <c r="Y489" s="34" t="s">
        <v>1640</v>
      </c>
      <c r="Z489" s="34" t="s">
        <v>1059</v>
      </c>
      <c r="AA489" s="34" t="s">
        <v>302</v>
      </c>
      <c r="AB489" s="34" t="s">
        <v>2217</v>
      </c>
      <c r="AC489" s="34" t="s">
        <v>85</v>
      </c>
      <c r="AD489" s="31"/>
      <c r="AE489" s="47" t="s">
        <v>26</v>
      </c>
      <c r="AF489" s="47" t="s">
        <v>25</v>
      </c>
      <c r="AG489" s="47" t="s">
        <v>25</v>
      </c>
      <c r="AH489" s="48" t="str">
        <f t="shared" si="11"/>
        <v>Crítico</v>
      </c>
      <c r="AI489" s="46"/>
      <c r="AJ489" s="37" t="str">
        <f>IF(AE489=Clasificación!$B$9,Clasificación!$C$9,IF(AE489=Clasificación!$B$10,Clasificación!$C$10,IF(OR(AE489=Clasificación!$B$11,AE489=Clasificación!$C$11),Clasificación!$C$11,"Por clasificar")))</f>
        <v>Pública Reservada</v>
      </c>
      <c r="AK489" s="37" t="str">
        <f>IF(OR(AF489=Clasificación!$B$15,AF489=Clasificación!$B$16),Clasificación!$C$15,IF(AF489=Clasificación!$B$17,Clasificación!$C$17,"Por clasificar"))</f>
        <v>Crítica</v>
      </c>
      <c r="AL489" s="37" t="str">
        <f>IF(OR(AG489=Clasificación!$B$22,AG489=Clasificación!$B$23),Clasificación!$C$22,IF(AG489=Clasificación!$B$24,Clasificación!$C$24,"Por clasificar"))</f>
        <v>Crítica</v>
      </c>
    </row>
    <row r="490" spans="1:38" ht="146.25" x14ac:dyDescent="0.2">
      <c r="A490" s="156"/>
      <c r="B490" s="34">
        <v>482</v>
      </c>
      <c r="C490" s="34" t="s">
        <v>1057</v>
      </c>
      <c r="D490" s="34" t="s">
        <v>1640</v>
      </c>
      <c r="E490" s="34" t="s">
        <v>1939</v>
      </c>
      <c r="F490" s="44" t="str">
        <f>+VLOOKUP(G490,Inventario!B484:$D$10000,2,FALSE)</f>
        <v>AC482</v>
      </c>
      <c r="G490" s="35" t="s">
        <v>2140</v>
      </c>
      <c r="H490" s="45" t="str">
        <f>+VLOOKUP(G490,Inventario!B484:$E$10000,3,FALSE)</f>
        <v>Base que contiene información procesada por la aplicación de una lógica de control que consolida los datos del conjunto de contribuyentes del impuesto  de ICA régimen simplificado,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v>
      </c>
      <c r="I490" s="35" t="s">
        <v>1496</v>
      </c>
      <c r="J490" s="34" t="s">
        <v>2492</v>
      </c>
      <c r="K490" s="34" t="s">
        <v>2524</v>
      </c>
      <c r="L490" s="45" t="str">
        <f>+VLOOKUP(G490,Inventario!B484:$E$10000,4,FALSE)</f>
        <v>Datos/información</v>
      </c>
      <c r="M490" s="44" t="s">
        <v>96</v>
      </c>
      <c r="N490" s="46"/>
      <c r="O490" s="34" t="s">
        <v>96</v>
      </c>
      <c r="P490" s="34" t="s">
        <v>96</v>
      </c>
      <c r="Q490" s="34" t="s">
        <v>96</v>
      </c>
      <c r="R490" s="34" t="s">
        <v>97</v>
      </c>
      <c r="S490" s="34" t="s">
        <v>81</v>
      </c>
      <c r="T490" s="46"/>
      <c r="U490" s="34" t="s">
        <v>2312</v>
      </c>
      <c r="V490" s="51" t="s">
        <v>1917</v>
      </c>
      <c r="W490" s="34" t="s">
        <v>2312</v>
      </c>
      <c r="X490" s="31"/>
      <c r="Y490" s="34" t="s">
        <v>1640</v>
      </c>
      <c r="Z490" s="34" t="s">
        <v>1059</v>
      </c>
      <c r="AA490" s="34" t="s">
        <v>302</v>
      </c>
      <c r="AB490" s="34" t="s">
        <v>2217</v>
      </c>
      <c r="AC490" s="34" t="s">
        <v>85</v>
      </c>
      <c r="AD490" s="31"/>
      <c r="AE490" s="47" t="s">
        <v>26</v>
      </c>
      <c r="AF490" s="47" t="s">
        <v>25</v>
      </c>
      <c r="AG490" s="47" t="s">
        <v>25</v>
      </c>
      <c r="AH490" s="48" t="str">
        <f t="shared" si="11"/>
        <v>Crítico</v>
      </c>
      <c r="AI490" s="46"/>
      <c r="AJ490" s="37" t="str">
        <f>IF(AE490=Clasificación!$B$9,Clasificación!$C$9,IF(AE490=Clasificación!$B$10,Clasificación!$C$10,IF(OR(AE490=Clasificación!$B$11,AE490=Clasificación!$C$11),Clasificación!$C$11,"Por clasificar")))</f>
        <v>Pública Reservada</v>
      </c>
      <c r="AK490" s="37" t="str">
        <f>IF(OR(AF490=Clasificación!$B$15,AF490=Clasificación!$B$16),Clasificación!$C$15,IF(AF490=Clasificación!$B$17,Clasificación!$C$17,"Por clasificar"))</f>
        <v>Crítica</v>
      </c>
      <c r="AL490" s="37" t="str">
        <f>IF(OR(AG490=Clasificación!$B$22,AG490=Clasificación!$B$23),Clasificación!$C$22,IF(AG490=Clasificación!$B$24,Clasificación!$C$24,"Por clasificar"))</f>
        <v>Crítica</v>
      </c>
    </row>
    <row r="491" spans="1:38" ht="157.5" x14ac:dyDescent="0.2">
      <c r="A491" s="156"/>
      <c r="B491" s="34">
        <v>483</v>
      </c>
      <c r="C491" s="34" t="s">
        <v>1057</v>
      </c>
      <c r="D491" s="34" t="s">
        <v>1640</v>
      </c>
      <c r="E491" s="34" t="s">
        <v>1939</v>
      </c>
      <c r="F491" s="44" t="str">
        <f>+VLOOKUP(G491,Inventario!B485:$D$10000,2,FALSE)</f>
        <v>AC483</v>
      </c>
      <c r="G491" s="35" t="s">
        <v>2141</v>
      </c>
      <c r="H491" s="45" t="str">
        <f>+VLOOKUP(G491,Inventario!B485:$E$10000,3,FALSE)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primer bimestre de la vigencia fiscal, cuyo valor documental es de carácter administrativo, legal, jurídico y fiscal.</v>
      </c>
      <c r="I491" s="35" t="s">
        <v>1496</v>
      </c>
      <c r="J491" s="34" t="s">
        <v>2492</v>
      </c>
      <c r="K491" s="34" t="s">
        <v>2524</v>
      </c>
      <c r="L491" s="45" t="str">
        <f>+VLOOKUP(G491,Inventario!B485:$E$10000,4,FALSE)</f>
        <v>Datos/información</v>
      </c>
      <c r="M491" s="44" t="s">
        <v>96</v>
      </c>
      <c r="N491" s="46"/>
      <c r="O491" s="34" t="s">
        <v>96</v>
      </c>
      <c r="P491" s="34" t="s">
        <v>96</v>
      </c>
      <c r="Q491" s="34" t="s">
        <v>96</v>
      </c>
      <c r="R491" s="34" t="s">
        <v>97</v>
      </c>
      <c r="S491" s="34" t="s">
        <v>81</v>
      </c>
      <c r="T491" s="46"/>
      <c r="U491" s="34" t="s">
        <v>2312</v>
      </c>
      <c r="V491" s="51" t="s">
        <v>1917</v>
      </c>
      <c r="W491" s="34" t="s">
        <v>2312</v>
      </c>
      <c r="X491" s="31"/>
      <c r="Y491" s="34" t="s">
        <v>1640</v>
      </c>
      <c r="Z491" s="34" t="s">
        <v>1059</v>
      </c>
      <c r="AA491" s="34" t="s">
        <v>302</v>
      </c>
      <c r="AB491" s="34" t="s">
        <v>2217</v>
      </c>
      <c r="AC491" s="34" t="s">
        <v>85</v>
      </c>
      <c r="AD491" s="31"/>
      <c r="AE491" s="47" t="s">
        <v>26</v>
      </c>
      <c r="AF491" s="47" t="s">
        <v>25</v>
      </c>
      <c r="AG491" s="47" t="s">
        <v>25</v>
      </c>
      <c r="AH491" s="48" t="str">
        <f t="shared" si="11"/>
        <v>Crítico</v>
      </c>
      <c r="AI491" s="46"/>
      <c r="AJ491" s="37" t="str">
        <f>IF(AE491=Clasificación!$B$9,Clasificación!$C$9,IF(AE491=Clasificación!$B$10,Clasificación!$C$10,IF(OR(AE491=Clasificación!$B$11,AE491=Clasificación!$C$11),Clasificación!$C$11,"Por clasificar")))</f>
        <v>Pública Reservada</v>
      </c>
      <c r="AK491" s="37" t="str">
        <f>IF(OR(AF491=Clasificación!$B$15,AF491=Clasificación!$B$16),Clasificación!$C$15,IF(AF491=Clasificación!$B$17,Clasificación!$C$17,"Por clasificar"))</f>
        <v>Crítica</v>
      </c>
      <c r="AL491" s="37" t="str">
        <f>IF(OR(AG491=Clasificación!$B$22,AG491=Clasificación!$B$23),Clasificación!$C$22,IF(AG491=Clasificación!$B$24,Clasificación!$C$24,"Por clasificar"))</f>
        <v>Crítica</v>
      </c>
    </row>
    <row r="492" spans="1:38" ht="157.5" x14ac:dyDescent="0.2">
      <c r="A492" s="156"/>
      <c r="B492" s="34">
        <v>484</v>
      </c>
      <c r="C492" s="34" t="s">
        <v>1057</v>
      </c>
      <c r="D492" s="34" t="s">
        <v>1640</v>
      </c>
      <c r="E492" s="34" t="s">
        <v>1939</v>
      </c>
      <c r="F492" s="44" t="str">
        <f>+VLOOKUP(G492,Inventario!B486:$D$10000,2,FALSE)</f>
        <v>AC484</v>
      </c>
      <c r="G492" s="35" t="s">
        <v>2142</v>
      </c>
      <c r="H492" s="45" t="str">
        <f>+VLOOKUP(G492,Inventario!B486:$E$10000,3,FALSE)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segundo bimestre de la vigencia fiscal, cuyo valor documental es de carácter administrativo, legal, jurídico y fiscal.</v>
      </c>
      <c r="I492" s="35" t="s">
        <v>1940</v>
      </c>
      <c r="J492" s="34" t="s">
        <v>2492</v>
      </c>
      <c r="K492" s="34" t="s">
        <v>2524</v>
      </c>
      <c r="L492" s="45" t="str">
        <f>+VLOOKUP(G492,Inventario!B486:$E$10000,4,FALSE)</f>
        <v>Datos/información</v>
      </c>
      <c r="M492" s="44" t="s">
        <v>96</v>
      </c>
      <c r="N492" s="46"/>
      <c r="O492" s="34" t="s">
        <v>96</v>
      </c>
      <c r="P492" s="34" t="s">
        <v>96</v>
      </c>
      <c r="Q492" s="34" t="s">
        <v>96</v>
      </c>
      <c r="R492" s="34" t="s">
        <v>97</v>
      </c>
      <c r="S492" s="34" t="s">
        <v>81</v>
      </c>
      <c r="T492" s="46"/>
      <c r="U492" s="34" t="s">
        <v>2312</v>
      </c>
      <c r="V492" s="51" t="s">
        <v>1917</v>
      </c>
      <c r="W492" s="34" t="s">
        <v>2312</v>
      </c>
      <c r="X492" s="31"/>
      <c r="Y492" s="34" t="s">
        <v>1640</v>
      </c>
      <c r="Z492" s="34" t="s">
        <v>1059</v>
      </c>
      <c r="AA492" s="34" t="s">
        <v>302</v>
      </c>
      <c r="AB492" s="34" t="s">
        <v>2217</v>
      </c>
      <c r="AC492" s="34" t="s">
        <v>85</v>
      </c>
      <c r="AD492" s="31"/>
      <c r="AE492" s="47" t="s">
        <v>26</v>
      </c>
      <c r="AF492" s="47" t="s">
        <v>25</v>
      </c>
      <c r="AG492" s="47" t="s">
        <v>25</v>
      </c>
      <c r="AH492" s="48" t="str">
        <f t="shared" si="11"/>
        <v>Crítico</v>
      </c>
      <c r="AI492" s="46"/>
      <c r="AJ492" s="37" t="str">
        <f>IF(AE492=Clasificación!$B$9,Clasificación!$C$9,IF(AE492=Clasificación!$B$10,Clasificación!$C$10,IF(OR(AE492=Clasificación!$B$11,AE492=Clasificación!$C$11),Clasificación!$C$11,"Por clasificar")))</f>
        <v>Pública Reservada</v>
      </c>
      <c r="AK492" s="37" t="str">
        <f>IF(OR(AF492=Clasificación!$B$15,AF492=Clasificación!$B$16),Clasificación!$C$15,IF(AF492=Clasificación!$B$17,Clasificación!$C$17,"Por clasificar"))</f>
        <v>Crítica</v>
      </c>
      <c r="AL492" s="37" t="str">
        <f>IF(OR(AG492=Clasificación!$B$22,AG492=Clasificación!$B$23),Clasificación!$C$22,IF(AG492=Clasificación!$B$24,Clasificación!$C$24,"Por clasificar"))</f>
        <v>Crítica</v>
      </c>
    </row>
    <row r="493" spans="1:38" ht="157.5" x14ac:dyDescent="0.2">
      <c r="A493" s="156"/>
      <c r="B493" s="34">
        <v>485</v>
      </c>
      <c r="C493" s="34" t="s">
        <v>1057</v>
      </c>
      <c r="D493" s="34" t="s">
        <v>1640</v>
      </c>
      <c r="E493" s="34" t="s">
        <v>1939</v>
      </c>
      <c r="F493" s="44" t="str">
        <f>+VLOOKUP(G493,Inventario!B487:$D$10000,2,FALSE)</f>
        <v>AC485</v>
      </c>
      <c r="G493" s="35" t="s">
        <v>2143</v>
      </c>
      <c r="H493" s="45" t="str">
        <f>+VLOOKUP(G493,Inventario!B487:$E$10000,3,FALSE)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tercer bimestre de la vigencia fiscal, cuyo valor documental es de carácter administrativo, legal, jurídico y fiscal.</v>
      </c>
      <c r="I493" s="35" t="s">
        <v>1496</v>
      </c>
      <c r="J493" s="34" t="s">
        <v>2492</v>
      </c>
      <c r="K493" s="34" t="s">
        <v>2524</v>
      </c>
      <c r="L493" s="45" t="str">
        <f>+VLOOKUP(G493,Inventario!B487:$E$10000,4,FALSE)</f>
        <v>Datos/información</v>
      </c>
      <c r="M493" s="44" t="s">
        <v>96</v>
      </c>
      <c r="N493" s="46"/>
      <c r="O493" s="34" t="s">
        <v>96</v>
      </c>
      <c r="P493" s="34" t="s">
        <v>96</v>
      </c>
      <c r="Q493" s="34" t="s">
        <v>96</v>
      </c>
      <c r="R493" s="34" t="s">
        <v>97</v>
      </c>
      <c r="S493" s="34" t="s">
        <v>81</v>
      </c>
      <c r="T493" s="46"/>
      <c r="U493" s="34" t="s">
        <v>2312</v>
      </c>
      <c r="V493" s="51" t="s">
        <v>1917</v>
      </c>
      <c r="W493" s="34" t="s">
        <v>2312</v>
      </c>
      <c r="X493" s="31"/>
      <c r="Y493" s="34" t="s">
        <v>1640</v>
      </c>
      <c r="Z493" s="34" t="s">
        <v>1059</v>
      </c>
      <c r="AA493" s="34" t="s">
        <v>302</v>
      </c>
      <c r="AB493" s="34" t="s">
        <v>2217</v>
      </c>
      <c r="AC493" s="34" t="s">
        <v>85</v>
      </c>
      <c r="AD493" s="31"/>
      <c r="AE493" s="47" t="s">
        <v>26</v>
      </c>
      <c r="AF493" s="47" t="s">
        <v>25</v>
      </c>
      <c r="AG493" s="47" t="s">
        <v>25</v>
      </c>
      <c r="AH493" s="48" t="str">
        <f t="shared" si="11"/>
        <v>Crítico</v>
      </c>
      <c r="AI493" s="46"/>
      <c r="AJ493" s="37" t="str">
        <f>IF(AE493=Clasificación!$B$9,Clasificación!$C$9,IF(AE493=Clasificación!$B$10,Clasificación!$C$10,IF(OR(AE493=Clasificación!$B$11,AE493=Clasificación!$C$11),Clasificación!$C$11,"Por clasificar")))</f>
        <v>Pública Reservada</v>
      </c>
      <c r="AK493" s="37" t="str">
        <f>IF(OR(AF493=Clasificación!$B$15,AF493=Clasificación!$B$16),Clasificación!$C$15,IF(AF493=Clasificación!$B$17,Clasificación!$C$17,"Por clasificar"))</f>
        <v>Crítica</v>
      </c>
      <c r="AL493" s="37" t="str">
        <f>IF(OR(AG493=Clasificación!$B$22,AG493=Clasificación!$B$23),Clasificación!$C$22,IF(AG493=Clasificación!$B$24,Clasificación!$C$24,"Por clasificar"))</f>
        <v>Crítica</v>
      </c>
    </row>
    <row r="494" spans="1:38" ht="157.5" x14ac:dyDescent="0.2">
      <c r="A494" s="156"/>
      <c r="B494" s="34">
        <v>486</v>
      </c>
      <c r="C494" s="34" t="s">
        <v>1057</v>
      </c>
      <c r="D494" s="34" t="s">
        <v>1640</v>
      </c>
      <c r="E494" s="34" t="s">
        <v>1939</v>
      </c>
      <c r="F494" s="44" t="str">
        <f>+VLOOKUP(G494,Inventario!B488:$D$10000,2,FALSE)</f>
        <v>AC486</v>
      </c>
      <c r="G494" s="35" t="s">
        <v>2144</v>
      </c>
      <c r="H494" s="45" t="str">
        <f>+VLOOKUP(G494,Inventario!B488:$E$10000,3,FALSE)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cuarto bimestre de la vigencia fiscal, cuyo valor documental es de carácter administrativo, legal, jurídico y fiscal.</v>
      </c>
      <c r="I494" s="35" t="s">
        <v>1496</v>
      </c>
      <c r="J494" s="34" t="s">
        <v>2492</v>
      </c>
      <c r="K494" s="34" t="s">
        <v>2524</v>
      </c>
      <c r="L494" s="45" t="str">
        <f>+VLOOKUP(G494,Inventario!B488:$E$10000,4,FALSE)</f>
        <v>Datos/información</v>
      </c>
      <c r="M494" s="44" t="s">
        <v>96</v>
      </c>
      <c r="N494" s="46"/>
      <c r="O494" s="34" t="s">
        <v>96</v>
      </c>
      <c r="P494" s="34" t="s">
        <v>96</v>
      </c>
      <c r="Q494" s="34" t="s">
        <v>96</v>
      </c>
      <c r="R494" s="34" t="s">
        <v>97</v>
      </c>
      <c r="S494" s="34" t="s">
        <v>81</v>
      </c>
      <c r="T494" s="46"/>
      <c r="U494" s="34" t="s">
        <v>2312</v>
      </c>
      <c r="V494" s="51" t="s">
        <v>1917</v>
      </c>
      <c r="W494" s="34" t="s">
        <v>2312</v>
      </c>
      <c r="X494" s="31"/>
      <c r="Y494" s="34" t="s">
        <v>1640</v>
      </c>
      <c r="Z494" s="34" t="s">
        <v>1059</v>
      </c>
      <c r="AA494" s="34" t="s">
        <v>302</v>
      </c>
      <c r="AB494" s="34" t="s">
        <v>2217</v>
      </c>
      <c r="AC494" s="34" t="s">
        <v>85</v>
      </c>
      <c r="AD494" s="31"/>
      <c r="AE494" s="47" t="s">
        <v>26</v>
      </c>
      <c r="AF494" s="47" t="s">
        <v>25</v>
      </c>
      <c r="AG494" s="47" t="s">
        <v>25</v>
      </c>
      <c r="AH494" s="48" t="str">
        <f t="shared" si="11"/>
        <v>Crítico</v>
      </c>
      <c r="AI494" s="46"/>
      <c r="AJ494" s="37" t="str">
        <f>IF(AE494=Clasificación!$B$9,Clasificación!$C$9,IF(AE494=Clasificación!$B$10,Clasificación!$C$10,IF(OR(AE494=Clasificación!$B$11,AE494=Clasificación!$C$11),Clasificación!$C$11,"Por clasificar")))</f>
        <v>Pública Reservada</v>
      </c>
      <c r="AK494" s="37" t="str">
        <f>IF(OR(AF494=Clasificación!$B$15,AF494=Clasificación!$B$16),Clasificación!$C$15,IF(AF494=Clasificación!$B$17,Clasificación!$C$17,"Por clasificar"))</f>
        <v>Crítica</v>
      </c>
      <c r="AL494" s="37" t="str">
        <f>IF(OR(AG494=Clasificación!$B$22,AG494=Clasificación!$B$23),Clasificación!$C$22,IF(AG494=Clasificación!$B$24,Clasificación!$C$24,"Por clasificar"))</f>
        <v>Crítica</v>
      </c>
    </row>
    <row r="495" spans="1:38" ht="157.5" x14ac:dyDescent="0.2">
      <c r="A495" s="156"/>
      <c r="B495" s="34">
        <v>487</v>
      </c>
      <c r="C495" s="34" t="s">
        <v>1057</v>
      </c>
      <c r="D495" s="34" t="s">
        <v>1640</v>
      </c>
      <c r="E495" s="34" t="s">
        <v>1939</v>
      </c>
      <c r="F495" s="44" t="str">
        <f>+VLOOKUP(G495,Inventario!B489:$D$10000,2,FALSE)</f>
        <v>AC487</v>
      </c>
      <c r="G495" s="35" t="s">
        <v>2145</v>
      </c>
      <c r="H495" s="45" t="str">
        <f>+VLOOKUP(G495,Inventario!B489:$E$10000,3,FALSE)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quinto bimestre de la vigencia fiscal, cuyo valor documental es de carácter administrativo, legal, jurídico y fiscal.</v>
      </c>
      <c r="I495" s="35" t="s">
        <v>1496</v>
      </c>
      <c r="J495" s="34" t="s">
        <v>2492</v>
      </c>
      <c r="K495" s="34" t="s">
        <v>2524</v>
      </c>
      <c r="L495" s="45" t="str">
        <f>+VLOOKUP(G495,Inventario!B489:$E$10000,4,FALSE)</f>
        <v>Datos/información</v>
      </c>
      <c r="M495" s="44" t="s">
        <v>96</v>
      </c>
      <c r="N495" s="46"/>
      <c r="O495" s="34" t="s">
        <v>96</v>
      </c>
      <c r="P495" s="34" t="s">
        <v>96</v>
      </c>
      <c r="Q495" s="34" t="s">
        <v>96</v>
      </c>
      <c r="R495" s="34" t="s">
        <v>97</v>
      </c>
      <c r="S495" s="34" t="s">
        <v>81</v>
      </c>
      <c r="T495" s="46"/>
      <c r="U495" s="34" t="s">
        <v>2312</v>
      </c>
      <c r="V495" s="51" t="s">
        <v>1917</v>
      </c>
      <c r="W495" s="34" t="s">
        <v>2312</v>
      </c>
      <c r="X495" s="31"/>
      <c r="Y495" s="34" t="s">
        <v>1640</v>
      </c>
      <c r="Z495" s="34" t="s">
        <v>1059</v>
      </c>
      <c r="AA495" s="34" t="s">
        <v>302</v>
      </c>
      <c r="AB495" s="34" t="s">
        <v>2217</v>
      </c>
      <c r="AC495" s="34" t="s">
        <v>85</v>
      </c>
      <c r="AD495" s="31"/>
      <c r="AE495" s="47" t="s">
        <v>26</v>
      </c>
      <c r="AF495" s="47" t="s">
        <v>25</v>
      </c>
      <c r="AG495" s="47" t="s">
        <v>25</v>
      </c>
      <c r="AH495" s="48" t="str">
        <f t="shared" si="11"/>
        <v>Crítico</v>
      </c>
      <c r="AI495" s="46"/>
      <c r="AJ495" s="37" t="str">
        <f>IF(AE495=Clasificación!$B$9,Clasificación!$C$9,IF(AE495=Clasificación!$B$10,Clasificación!$C$10,IF(OR(AE495=Clasificación!$B$11,AE495=Clasificación!$C$11),Clasificación!$C$11,"Por clasificar")))</f>
        <v>Pública Reservada</v>
      </c>
      <c r="AK495" s="37" t="str">
        <f>IF(OR(AF495=Clasificación!$B$15,AF495=Clasificación!$B$16),Clasificación!$C$15,IF(AF495=Clasificación!$B$17,Clasificación!$C$17,"Por clasificar"))</f>
        <v>Crítica</v>
      </c>
      <c r="AL495" s="37" t="str">
        <f>IF(OR(AG495=Clasificación!$B$22,AG495=Clasificación!$B$23),Clasificación!$C$22,IF(AG495=Clasificación!$B$24,Clasificación!$C$24,"Por clasificar"))</f>
        <v>Crítica</v>
      </c>
    </row>
    <row r="496" spans="1:38" ht="157.5" x14ac:dyDescent="0.2">
      <c r="A496" s="156"/>
      <c r="B496" s="34">
        <v>488</v>
      </c>
      <c r="C496" s="34" t="s">
        <v>1057</v>
      </c>
      <c r="D496" s="34" t="s">
        <v>1640</v>
      </c>
      <c r="E496" s="34" t="s">
        <v>1939</v>
      </c>
      <c r="F496" s="44" t="str">
        <f>+VLOOKUP(G496,Inventario!B490:$D$10000,2,FALSE)</f>
        <v>AC488</v>
      </c>
      <c r="G496" s="35" t="s">
        <v>2146</v>
      </c>
      <c r="H496" s="45" t="str">
        <f>+VLOOKUP(G496,Inventario!B490:$E$10000,3,FALSE)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sexto bimestre de la vigencia fiscal, cuyo valor documental es de carácter administrativo, legal, jurídico y fiscal.</v>
      </c>
      <c r="I496" s="35" t="s">
        <v>1941</v>
      </c>
      <c r="J496" s="34" t="s">
        <v>2492</v>
      </c>
      <c r="K496" s="34" t="s">
        <v>2524</v>
      </c>
      <c r="L496" s="45" t="str">
        <f>+VLOOKUP(G496,Inventario!B490:$E$10000,4,FALSE)</f>
        <v>Datos/información</v>
      </c>
      <c r="M496" s="44" t="s">
        <v>96</v>
      </c>
      <c r="N496" s="46"/>
      <c r="O496" s="34" t="s">
        <v>96</v>
      </c>
      <c r="P496" s="34" t="s">
        <v>96</v>
      </c>
      <c r="Q496" s="34" t="s">
        <v>96</v>
      </c>
      <c r="R496" s="34" t="s">
        <v>97</v>
      </c>
      <c r="S496" s="34" t="s">
        <v>81</v>
      </c>
      <c r="T496" s="46"/>
      <c r="U496" s="34" t="s">
        <v>2312</v>
      </c>
      <c r="V496" s="51" t="s">
        <v>1917</v>
      </c>
      <c r="W496" s="34" t="s">
        <v>2312</v>
      </c>
      <c r="X496" s="31"/>
      <c r="Y496" s="34" t="s">
        <v>1640</v>
      </c>
      <c r="Z496" s="34" t="s">
        <v>1059</v>
      </c>
      <c r="AA496" s="34" t="s">
        <v>302</v>
      </c>
      <c r="AB496" s="34" t="s">
        <v>2217</v>
      </c>
      <c r="AC496" s="34" t="s">
        <v>85</v>
      </c>
      <c r="AD496" s="31"/>
      <c r="AE496" s="47" t="s">
        <v>26</v>
      </c>
      <c r="AF496" s="47" t="s">
        <v>25</v>
      </c>
      <c r="AG496" s="47" t="s">
        <v>25</v>
      </c>
      <c r="AH496" s="48" t="str">
        <f t="shared" si="11"/>
        <v>Crítico</v>
      </c>
      <c r="AI496" s="46"/>
      <c r="AJ496" s="37" t="str">
        <f>IF(AE496=Clasificación!$B$9,Clasificación!$C$9,IF(AE496=Clasificación!$B$10,Clasificación!$C$10,IF(OR(AE496=Clasificación!$B$11,AE496=Clasificación!$C$11),Clasificación!$C$11,"Por clasificar")))</f>
        <v>Pública Reservada</v>
      </c>
      <c r="AK496" s="37" t="str">
        <f>IF(OR(AF496=Clasificación!$B$15,AF496=Clasificación!$B$16),Clasificación!$C$15,IF(AF496=Clasificación!$B$17,Clasificación!$C$17,"Por clasificar"))</f>
        <v>Crítica</v>
      </c>
      <c r="AL496" s="37" t="str">
        <f>IF(OR(AG496=Clasificación!$B$22,AG496=Clasificación!$B$23),Clasificación!$C$22,IF(AG496=Clasificación!$B$24,Clasificación!$C$24,"Por clasificar"))</f>
        <v>Crítica</v>
      </c>
    </row>
    <row r="497" spans="1:38" ht="135" x14ac:dyDescent="0.2">
      <c r="A497" s="156"/>
      <c r="B497" s="34">
        <v>489</v>
      </c>
      <c r="C497" s="34" t="s">
        <v>1057</v>
      </c>
      <c r="D497" s="34" t="s">
        <v>1640</v>
      </c>
      <c r="E497" s="34" t="s">
        <v>1939</v>
      </c>
      <c r="F497" s="44" t="str">
        <f>+VLOOKUP(G497,Inventario!B491:$D$10000,2,FALSE)</f>
        <v>AC489</v>
      </c>
      <c r="G497" s="35" t="s">
        <v>2147</v>
      </c>
      <c r="H497" s="45" t="str">
        <f>+VLOOKUP(G497,Inventario!B491:$E$10000,3,FALSE)</f>
        <v>Base que contiene información procesada por la aplicación de una lógica de control que consolida los datos del conjunto de contribuyentes de otros impuestos,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v>
      </c>
      <c r="I497" s="35" t="s">
        <v>1942</v>
      </c>
      <c r="J497" s="34" t="s">
        <v>2492</v>
      </c>
      <c r="K497" s="34" t="s">
        <v>2524</v>
      </c>
      <c r="L497" s="45" t="str">
        <f>+VLOOKUP(G497,Inventario!B491:$E$10000,4,FALSE)</f>
        <v>Datos/información</v>
      </c>
      <c r="M497" s="44" t="s">
        <v>96</v>
      </c>
      <c r="N497" s="46"/>
      <c r="O497" s="34" t="s">
        <v>96</v>
      </c>
      <c r="P497" s="34" t="s">
        <v>96</v>
      </c>
      <c r="Q497" s="34" t="s">
        <v>96</v>
      </c>
      <c r="R497" s="34" t="s">
        <v>97</v>
      </c>
      <c r="S497" s="34" t="s">
        <v>81</v>
      </c>
      <c r="T497" s="46"/>
      <c r="U497" s="34" t="s">
        <v>2312</v>
      </c>
      <c r="V497" s="51" t="s">
        <v>1917</v>
      </c>
      <c r="W497" s="34" t="s">
        <v>2312</v>
      </c>
      <c r="X497" s="31"/>
      <c r="Y497" s="34" t="s">
        <v>1640</v>
      </c>
      <c r="Z497" s="34" t="s">
        <v>1059</v>
      </c>
      <c r="AA497" s="34" t="s">
        <v>302</v>
      </c>
      <c r="AB497" s="34" t="s">
        <v>2217</v>
      </c>
      <c r="AC497" s="34" t="s">
        <v>85</v>
      </c>
      <c r="AD497" s="31"/>
      <c r="AE497" s="47" t="s">
        <v>26</v>
      </c>
      <c r="AF497" s="47" t="s">
        <v>25</v>
      </c>
      <c r="AG497" s="47" t="s">
        <v>25</v>
      </c>
      <c r="AH497" s="48" t="str">
        <f t="shared" si="11"/>
        <v>Crítico</v>
      </c>
      <c r="AI497" s="46"/>
      <c r="AJ497" s="37" t="str">
        <f>IF(AE497=Clasificación!$B$9,Clasificación!$C$9,IF(AE497=Clasificación!$B$10,Clasificación!$C$10,IF(OR(AE497=Clasificación!$B$11,AE497=Clasificación!$C$11),Clasificación!$C$11,"Por clasificar")))</f>
        <v>Pública Reservada</v>
      </c>
      <c r="AK497" s="37" t="str">
        <f>IF(OR(AF497=Clasificación!$B$15,AF497=Clasificación!$B$16),Clasificación!$C$15,IF(AF497=Clasificación!$B$17,Clasificación!$C$17,"Por clasificar"))</f>
        <v>Crítica</v>
      </c>
      <c r="AL497" s="37" t="str">
        <f>IF(OR(AG497=Clasificación!$B$22,AG497=Clasificación!$B$23),Clasificación!$C$22,IF(AG497=Clasificación!$B$24,Clasificación!$C$24,"Por clasificar"))</f>
        <v>Crítica</v>
      </c>
    </row>
    <row r="498" spans="1:38" ht="157.5" x14ac:dyDescent="0.2">
      <c r="A498" s="156"/>
      <c r="B498" s="34">
        <v>490</v>
      </c>
      <c r="C498" s="34" t="s">
        <v>1057</v>
      </c>
      <c r="D498" s="34" t="s">
        <v>1640</v>
      </c>
      <c r="E498" s="34" t="s">
        <v>1939</v>
      </c>
      <c r="F498" s="44" t="str">
        <f>+VLOOKUP(G498,Inventario!B492:$D$10000,2,FALSE)</f>
        <v>AC490</v>
      </c>
      <c r="G498" s="35" t="s">
        <v>2148</v>
      </c>
      <c r="H498" s="45" t="str">
        <f>+VLOOKUP(G498,Inventario!B492:$E$10000,3,FALSE)</f>
        <v>Base que contiene información procesada por la aplicación de una lógica de control que consolida los datos del conjunto de contribuyentes perfilados, Identificados en poblaciones especiales por condiciones o situaciones que cumplen respecto a rasgos comunes,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v>
      </c>
      <c r="I498" s="35" t="s">
        <v>1496</v>
      </c>
      <c r="J498" s="34" t="s">
        <v>2492</v>
      </c>
      <c r="K498" s="34" t="s">
        <v>2524</v>
      </c>
      <c r="L498" s="45" t="str">
        <f>+VLOOKUP(G498,Inventario!B492:$E$10000,4,FALSE)</f>
        <v>Datos/información</v>
      </c>
      <c r="M498" s="44" t="s">
        <v>96</v>
      </c>
      <c r="N498" s="46"/>
      <c r="O498" s="34" t="s">
        <v>96</v>
      </c>
      <c r="P498" s="34" t="s">
        <v>96</v>
      </c>
      <c r="Q498" s="34" t="s">
        <v>96</v>
      </c>
      <c r="R498" s="34" t="s">
        <v>97</v>
      </c>
      <c r="S498" s="34" t="s">
        <v>81</v>
      </c>
      <c r="T498" s="46"/>
      <c r="U498" s="34" t="s">
        <v>2312</v>
      </c>
      <c r="V498" s="51" t="s">
        <v>1917</v>
      </c>
      <c r="W498" s="34" t="s">
        <v>2312</v>
      </c>
      <c r="X498" s="31"/>
      <c r="Y498" s="34" t="s">
        <v>1640</v>
      </c>
      <c r="Z498" s="34" t="s">
        <v>1059</v>
      </c>
      <c r="AA498" s="34" t="s">
        <v>302</v>
      </c>
      <c r="AB498" s="34" t="s">
        <v>2217</v>
      </c>
      <c r="AC498" s="34" t="s">
        <v>85</v>
      </c>
      <c r="AD498" s="31"/>
      <c r="AE498" s="47" t="s">
        <v>26</v>
      </c>
      <c r="AF498" s="47" t="s">
        <v>25</v>
      </c>
      <c r="AG498" s="47" t="s">
        <v>25</v>
      </c>
      <c r="AH498" s="48" t="str">
        <f t="shared" si="11"/>
        <v>Crítico</v>
      </c>
      <c r="AI498" s="46"/>
      <c r="AJ498" s="37" t="str">
        <f>IF(AE498=Clasificación!$B$9,Clasificación!$C$9,IF(AE498=Clasificación!$B$10,Clasificación!$C$10,IF(OR(AE498=Clasificación!$B$11,AE498=Clasificación!$C$11),Clasificación!$C$11,"Por clasificar")))</f>
        <v>Pública Reservada</v>
      </c>
      <c r="AK498" s="37" t="str">
        <f>IF(OR(AF498=Clasificación!$B$15,AF498=Clasificación!$B$16),Clasificación!$C$15,IF(AF498=Clasificación!$B$17,Clasificación!$C$17,"Por clasificar"))</f>
        <v>Crítica</v>
      </c>
      <c r="AL498" s="37" t="str">
        <f>IF(OR(AG498=Clasificación!$B$22,AG498=Clasificación!$B$23),Clasificación!$C$22,IF(AG498=Clasificación!$B$24,Clasificación!$C$24,"Por clasificar"))</f>
        <v>Crítica</v>
      </c>
    </row>
    <row r="499" spans="1:38" ht="135" x14ac:dyDescent="0.2">
      <c r="A499" s="156"/>
      <c r="B499" s="34">
        <v>491</v>
      </c>
      <c r="C499" s="34" t="s">
        <v>1057</v>
      </c>
      <c r="D499" s="34" t="s">
        <v>1640</v>
      </c>
      <c r="E499" s="34" t="s">
        <v>1939</v>
      </c>
      <c r="F499" s="44" t="str">
        <f>+VLOOKUP(G499,Inventario!B493:$D$10000,2,FALSE)</f>
        <v>AC491</v>
      </c>
      <c r="G499" s="35" t="s">
        <v>2149</v>
      </c>
      <c r="H499" s="45" t="str">
        <f>+VLOOKUP(G499,Inventario!B493:$E$10000,3,FALSE)</f>
        <v>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control extensivo, cuyo valor documental es de carácter administrativo, legal, jurídico y fiscal.</v>
      </c>
      <c r="I499" s="35" t="s">
        <v>1496</v>
      </c>
      <c r="J499" s="34" t="s">
        <v>2492</v>
      </c>
      <c r="K499" s="34" t="s">
        <v>2524</v>
      </c>
      <c r="L499" s="45" t="str">
        <f>+VLOOKUP(G499,Inventario!B493:$E$10000,4,FALSE)</f>
        <v>Datos/información</v>
      </c>
      <c r="M499" s="44" t="s">
        <v>96</v>
      </c>
      <c r="N499" s="46"/>
      <c r="O499" s="34" t="s">
        <v>96</v>
      </c>
      <c r="P499" s="34" t="s">
        <v>96</v>
      </c>
      <c r="Q499" s="34" t="s">
        <v>96</v>
      </c>
      <c r="R499" s="34" t="s">
        <v>97</v>
      </c>
      <c r="S499" s="34" t="s">
        <v>81</v>
      </c>
      <c r="T499" s="46"/>
      <c r="U499" s="34" t="s">
        <v>2312</v>
      </c>
      <c r="V499" s="51" t="s">
        <v>1917</v>
      </c>
      <c r="W499" s="34" t="s">
        <v>2312</v>
      </c>
      <c r="X499" s="31"/>
      <c r="Y499" s="34" t="s">
        <v>1640</v>
      </c>
      <c r="Z499" s="34" t="s">
        <v>1059</v>
      </c>
      <c r="AA499" s="34" t="s">
        <v>302</v>
      </c>
      <c r="AB499" s="34" t="s">
        <v>2217</v>
      </c>
      <c r="AC499" s="34" t="s">
        <v>85</v>
      </c>
      <c r="AD499" s="31"/>
      <c r="AE499" s="47" t="s">
        <v>26</v>
      </c>
      <c r="AF499" s="47" t="s">
        <v>25</v>
      </c>
      <c r="AG499" s="47" t="s">
        <v>25</v>
      </c>
      <c r="AH499" s="48" t="str">
        <f t="shared" si="11"/>
        <v>Crítico</v>
      </c>
      <c r="AI499" s="46"/>
      <c r="AJ499" s="37" t="str">
        <f>IF(AE499=Clasificación!$B$9,Clasificación!$C$9,IF(AE499=Clasificación!$B$10,Clasificación!$C$10,IF(OR(AE499=Clasificación!$B$11,AE499=Clasificación!$C$11),Clasificación!$C$11,"Por clasificar")))</f>
        <v>Pública Reservada</v>
      </c>
      <c r="AK499" s="37" t="str">
        <f>IF(OR(AF499=Clasificación!$B$15,AF499=Clasificación!$B$16),Clasificación!$C$15,IF(AF499=Clasificación!$B$17,Clasificación!$C$17,"Por clasificar"))</f>
        <v>Crítica</v>
      </c>
      <c r="AL499" s="37" t="str">
        <f>IF(OR(AG499=Clasificación!$B$22,AG499=Clasificación!$B$23),Clasificación!$C$22,IF(AG499=Clasificación!$B$24,Clasificación!$C$24,"Por clasificar"))</f>
        <v>Crítica</v>
      </c>
    </row>
    <row r="500" spans="1:38" ht="78.75" x14ac:dyDescent="0.2">
      <c r="A500" s="156"/>
      <c r="B500" s="34">
        <v>492</v>
      </c>
      <c r="C500" s="34" t="s">
        <v>1057</v>
      </c>
      <c r="D500" s="34" t="s">
        <v>1640</v>
      </c>
      <c r="E500" s="34" t="s">
        <v>1939</v>
      </c>
      <c r="F500" s="44" t="str">
        <f>+VLOOKUP(G500,Inventario!B494:$D$10000,2,FALSE)</f>
        <v>AC492</v>
      </c>
      <c r="G500" s="35" t="s">
        <v>2150</v>
      </c>
      <c r="H500" s="45" t="str">
        <f>+VLOOKUP(G500,Inventario!B494:$E$10000,3,FALSE)</f>
        <v>Documento que consolida el conjunto de reglas y rutinas a correr para la definición de fuentes, campos, realización de cruces y pruebas de información tributaria, referente a la campaña de control extensivo, cuyo valor documental es de carácter administrativo, legal, jurídico y fiscal.</v>
      </c>
      <c r="I500" s="35" t="s">
        <v>1944</v>
      </c>
      <c r="J500" s="34" t="s">
        <v>2492</v>
      </c>
      <c r="K500" s="34" t="s">
        <v>2524</v>
      </c>
      <c r="L500" s="45" t="str">
        <f>+VLOOKUP(G500,Inventario!B494:$E$10000,4,FALSE)</f>
        <v>Datos/información</v>
      </c>
      <c r="M500" s="44" t="s">
        <v>96</v>
      </c>
      <c r="N500" s="46"/>
      <c r="O500" s="34" t="s">
        <v>97</v>
      </c>
      <c r="P500" s="34" t="s">
        <v>96</v>
      </c>
      <c r="Q500" s="34" t="s">
        <v>96</v>
      </c>
      <c r="R500" s="34" t="s">
        <v>97</v>
      </c>
      <c r="S500" s="34" t="s">
        <v>81</v>
      </c>
      <c r="T500" s="46"/>
      <c r="U500" s="34" t="s">
        <v>2312</v>
      </c>
      <c r="V500" s="51" t="s">
        <v>1913</v>
      </c>
      <c r="W500" s="34" t="s">
        <v>2312</v>
      </c>
      <c r="X500" s="31"/>
      <c r="Y500" s="34" t="s">
        <v>1640</v>
      </c>
      <c r="Z500" s="34" t="s">
        <v>1890</v>
      </c>
      <c r="AA500" s="34" t="s">
        <v>308</v>
      </c>
      <c r="AB500" s="34" t="s">
        <v>2217</v>
      </c>
      <c r="AC500" s="34" t="s">
        <v>85</v>
      </c>
      <c r="AD500" s="31"/>
      <c r="AE500" s="47" t="s">
        <v>24</v>
      </c>
      <c r="AF500" s="47" t="s">
        <v>24</v>
      </c>
      <c r="AG500" s="47" t="s">
        <v>24</v>
      </c>
      <c r="AH500" s="48" t="str">
        <f t="shared" si="11"/>
        <v>No Crítico</v>
      </c>
      <c r="AI500" s="46"/>
      <c r="AJ500" s="37" t="str">
        <f>IF(AE500=Clasificación!$B$9,Clasificación!$C$9,IF(AE500=Clasificación!$B$10,Clasificación!$C$10,IF(OR(AE500=Clasificación!$B$11,AE500=Clasificación!$C$11),Clasificación!$C$11,"Por clasificar")))</f>
        <v>Pública</v>
      </c>
      <c r="AK500" s="37" t="str">
        <f>IF(OR(AF500=Clasificación!$B$15,AF500=Clasificación!$B$16),Clasificación!$C$15,IF(AF500=Clasificación!$B$17,Clasificación!$C$17,"Por clasificar"))</f>
        <v>No Crítica</v>
      </c>
      <c r="AL500" s="37" t="str">
        <f>IF(OR(AG500=Clasificación!$B$22,AG500=Clasificación!$B$23),Clasificación!$C$22,IF(AG500=Clasificación!$B$24,Clasificación!$C$24,"Por clasificar"))</f>
        <v>No Crítica</v>
      </c>
    </row>
    <row r="501" spans="1:38" ht="78.75" x14ac:dyDescent="0.2">
      <c r="A501" s="156"/>
      <c r="B501" s="34">
        <v>493</v>
      </c>
      <c r="C501" s="34" t="s">
        <v>1057</v>
      </c>
      <c r="D501" s="34" t="s">
        <v>1640</v>
      </c>
      <c r="E501" s="34" t="s">
        <v>1939</v>
      </c>
      <c r="F501" s="44" t="str">
        <f>+VLOOKUP(G501,Inventario!B495:$D$10000,2,FALSE)</f>
        <v>AC493</v>
      </c>
      <c r="G501" s="35" t="s">
        <v>2151</v>
      </c>
      <c r="H501" s="45" t="str">
        <f>+VLOOKUP(G501,Inventario!B495:$E$10000,3,FALSE)</f>
        <v>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extensivo, cuyo valor documental es de carácter administrativo, legal, jurídico y fiscal.</v>
      </c>
      <c r="I501" s="35" t="s">
        <v>1496</v>
      </c>
      <c r="J501" s="34" t="s">
        <v>2492</v>
      </c>
      <c r="K501" s="34" t="s">
        <v>2524</v>
      </c>
      <c r="L501" s="45" t="str">
        <f>+VLOOKUP(G501,Inventario!B495:$E$10000,4,FALSE)</f>
        <v>Datos/información</v>
      </c>
      <c r="M501" s="44" t="s">
        <v>96</v>
      </c>
      <c r="N501" s="46"/>
      <c r="O501" s="34" t="s">
        <v>96</v>
      </c>
      <c r="P501" s="34" t="s">
        <v>96</v>
      </c>
      <c r="Q501" s="34" t="s">
        <v>96</v>
      </c>
      <c r="R501" s="34" t="s">
        <v>97</v>
      </c>
      <c r="S501" s="34" t="s">
        <v>81</v>
      </c>
      <c r="T501" s="46"/>
      <c r="U501" s="34" t="s">
        <v>2312</v>
      </c>
      <c r="V501" s="51" t="s">
        <v>1914</v>
      </c>
      <c r="W501" s="34" t="s">
        <v>2312</v>
      </c>
      <c r="X501" s="31"/>
      <c r="Y501" s="34" t="s">
        <v>1640</v>
      </c>
      <c r="Z501" s="34" t="s">
        <v>1890</v>
      </c>
      <c r="AA501" s="34" t="s">
        <v>302</v>
      </c>
      <c r="AB501" s="34" t="s">
        <v>2217</v>
      </c>
      <c r="AC501" s="34" t="s">
        <v>85</v>
      </c>
      <c r="AD501" s="31"/>
      <c r="AE501" s="47" t="s">
        <v>26</v>
      </c>
      <c r="AF501" s="47" t="s">
        <v>24</v>
      </c>
      <c r="AG501" s="47" t="s">
        <v>24</v>
      </c>
      <c r="AH501" s="48" t="str">
        <f t="shared" ref="AH501:AH560" si="12">IF( OR(AE501="Alto",AF501="Alto",AG501="Alto"),"Crítico","No Crítico")</f>
        <v>Crítico</v>
      </c>
      <c r="AI501" s="46"/>
      <c r="AJ501" s="37" t="str">
        <f>IF(AE501=Clasificación!$B$9,Clasificación!$C$9,IF(AE501=Clasificación!$B$10,Clasificación!$C$10,IF(OR(AE501=Clasificación!$B$11,AE501=Clasificación!$C$11),Clasificación!$C$11,"Por clasificar")))</f>
        <v>Pública Reservada</v>
      </c>
      <c r="AK501" s="37" t="str">
        <f>IF(OR(AF501=Clasificación!$B$15,AF501=Clasificación!$B$16),Clasificación!$C$15,IF(AF501=Clasificación!$B$17,Clasificación!$C$17,"Por clasificar"))</f>
        <v>No Crítica</v>
      </c>
      <c r="AL501" s="37" t="str">
        <f>IF(OR(AG501=Clasificación!$B$22,AG501=Clasificación!$B$23),Clasificación!$C$22,IF(AG501=Clasificación!$B$24,Clasificación!$C$24,"Por clasificar"))</f>
        <v>No Crítica</v>
      </c>
    </row>
    <row r="502" spans="1:38" ht="78.75" x14ac:dyDescent="0.2">
      <c r="A502" s="156"/>
      <c r="B502" s="34">
        <v>494</v>
      </c>
      <c r="C502" s="34" t="s">
        <v>1057</v>
      </c>
      <c r="D502" s="34" t="s">
        <v>1640</v>
      </c>
      <c r="E502" s="34" t="s">
        <v>1939</v>
      </c>
      <c r="F502" s="44" t="str">
        <f>+VLOOKUP(G502,Inventario!B496:$D$10000,2,FALSE)</f>
        <v>AC494</v>
      </c>
      <c r="G502" s="35" t="s">
        <v>2152</v>
      </c>
      <c r="H502" s="45" t="str">
        <f>+VLOOKUP(G502,Inventario!B496:$E$10000,3,FALSE)</f>
        <v>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control extensivo, cuyo valor documental es de carácter administrativo, legal, jurídico y fiscal.</v>
      </c>
      <c r="I502" s="35" t="s">
        <v>1496</v>
      </c>
      <c r="J502" s="34" t="s">
        <v>2492</v>
      </c>
      <c r="K502" s="34" t="s">
        <v>2524</v>
      </c>
      <c r="L502" s="45" t="str">
        <f>+VLOOKUP(G502,Inventario!B496:$E$10000,4,FALSE)</f>
        <v>Datos/información</v>
      </c>
      <c r="M502" s="44" t="s">
        <v>97</v>
      </c>
      <c r="N502" s="46"/>
      <c r="O502" s="34" t="s">
        <v>97</v>
      </c>
      <c r="P502" s="34" t="s">
        <v>713</v>
      </c>
      <c r="Q502" s="34" t="s">
        <v>97</v>
      </c>
      <c r="R502" s="34" t="s">
        <v>97</v>
      </c>
      <c r="S502" s="34" t="s">
        <v>81</v>
      </c>
      <c r="T502" s="46"/>
      <c r="U502" s="34" t="s">
        <v>2312</v>
      </c>
      <c r="V502" s="51" t="s">
        <v>1915</v>
      </c>
      <c r="W502" s="34" t="s">
        <v>2312</v>
      </c>
      <c r="X502" s="31"/>
      <c r="Y502" s="34" t="s">
        <v>1640</v>
      </c>
      <c r="Z502" s="34" t="s">
        <v>1890</v>
      </c>
      <c r="AA502" s="34" t="s">
        <v>308</v>
      </c>
      <c r="AB502" s="34" t="s">
        <v>2219</v>
      </c>
      <c r="AC502" s="34" t="s">
        <v>85</v>
      </c>
      <c r="AD502" s="31"/>
      <c r="AE502" s="47" t="s">
        <v>25</v>
      </c>
      <c r="AF502" s="47" t="s">
        <v>24</v>
      </c>
      <c r="AG502" s="47" t="s">
        <v>24</v>
      </c>
      <c r="AH502" s="48" t="str">
        <f t="shared" si="12"/>
        <v>No Crítico</v>
      </c>
      <c r="AI502" s="46"/>
      <c r="AJ502" s="37" t="str">
        <f>IF(AE502=Clasificación!$B$9,Clasificación!$C$9,IF(AE502=Clasificación!$B$10,Clasificación!$C$10,IF(OR(AE502=Clasificación!$B$11,AE502=Clasificación!$C$11),Clasificación!$C$11,"Por clasificar")))</f>
        <v>Pública Clasificada</v>
      </c>
      <c r="AK502" s="37" t="str">
        <f>IF(OR(AF502=Clasificación!$B$15,AF502=Clasificación!$B$16),Clasificación!$C$15,IF(AF502=Clasificación!$B$17,Clasificación!$C$17,"Por clasificar"))</f>
        <v>No Crítica</v>
      </c>
      <c r="AL502" s="37" t="str">
        <f>IF(OR(AG502=Clasificación!$B$22,AG502=Clasificación!$B$23),Clasificación!$C$22,IF(AG502=Clasificación!$B$24,Clasificación!$C$24,"Por clasificar"))</f>
        <v>No Crítica</v>
      </c>
    </row>
    <row r="503" spans="1:38" ht="56.25" x14ac:dyDescent="0.2">
      <c r="A503" s="156"/>
      <c r="B503" s="34">
        <v>495</v>
      </c>
      <c r="C503" s="34" t="s">
        <v>1057</v>
      </c>
      <c r="D503" s="34" t="s">
        <v>1640</v>
      </c>
      <c r="E503" s="34" t="s">
        <v>1939</v>
      </c>
      <c r="F503" s="44" t="str">
        <f>+VLOOKUP(G503,Inventario!B497:$D$10000,2,FALSE)</f>
        <v>AC495</v>
      </c>
      <c r="G503" s="35" t="s">
        <v>2153</v>
      </c>
      <c r="H503" s="45" t="str">
        <f>+VLOOKUP(G503,Inventario!B497:$E$10000,3,FALSE)</f>
        <v>Documento que evidencia las inconformidades de las bases de datos dispuestas para la gestión, referente a la campaña de control extensivo, cuyo valor documental es de carácter administrativo, legal, jurídico y fiscal.</v>
      </c>
      <c r="I503" s="35" t="s">
        <v>1496</v>
      </c>
      <c r="J503" s="34" t="s">
        <v>2492</v>
      </c>
      <c r="K503" s="34" t="s">
        <v>2524</v>
      </c>
      <c r="L503" s="45" t="str">
        <f>+VLOOKUP(G503,Inventario!B497:$E$10000,4,FALSE)</f>
        <v>Datos/información</v>
      </c>
      <c r="M503" s="44" t="s">
        <v>97</v>
      </c>
      <c r="N503" s="46"/>
      <c r="O503" s="34" t="s">
        <v>96</v>
      </c>
      <c r="P503" s="34" t="s">
        <v>96</v>
      </c>
      <c r="Q503" s="34" t="s">
        <v>97</v>
      </c>
      <c r="R503" s="34" t="s">
        <v>97</v>
      </c>
      <c r="S503" s="34" t="s">
        <v>81</v>
      </c>
      <c r="T503" s="46"/>
      <c r="U503" s="34" t="s">
        <v>2312</v>
      </c>
      <c r="V503" s="51" t="s">
        <v>1915</v>
      </c>
      <c r="W503" s="34" t="s">
        <v>2312</v>
      </c>
      <c r="X503" s="31"/>
      <c r="Y503" s="34" t="s">
        <v>1640</v>
      </c>
      <c r="Z503" s="34" t="s">
        <v>1890</v>
      </c>
      <c r="AA503" s="34" t="s">
        <v>302</v>
      </c>
      <c r="AB503" s="34" t="s">
        <v>2219</v>
      </c>
      <c r="AC503" s="34" t="s">
        <v>85</v>
      </c>
      <c r="AD503" s="31"/>
      <c r="AE503" s="47" t="s">
        <v>25</v>
      </c>
      <c r="AF503" s="47" t="s">
        <v>24</v>
      </c>
      <c r="AG503" s="47" t="s">
        <v>24</v>
      </c>
      <c r="AH503" s="48" t="str">
        <f t="shared" si="12"/>
        <v>No Crítico</v>
      </c>
      <c r="AI503" s="46"/>
      <c r="AJ503" s="37" t="str">
        <f>IF(AE503=Clasificación!$B$9,Clasificación!$C$9,IF(AE503=Clasificación!$B$10,Clasificación!$C$10,IF(OR(AE503=Clasificación!$B$11,AE503=Clasificación!$C$11),Clasificación!$C$11,"Por clasificar")))</f>
        <v>Pública Clasificada</v>
      </c>
      <c r="AK503" s="37" t="str">
        <f>IF(OR(AF503=Clasificación!$B$15,AF503=Clasificación!$B$16),Clasificación!$C$15,IF(AF503=Clasificación!$B$17,Clasificación!$C$17,"Por clasificar"))</f>
        <v>No Crítica</v>
      </c>
      <c r="AL503" s="37" t="str">
        <f>IF(OR(AG503=Clasificación!$B$22,AG503=Clasificación!$B$23),Clasificación!$C$22,IF(AG503=Clasificación!$B$24,Clasificación!$C$24,"Por clasificar"))</f>
        <v>No Crítica</v>
      </c>
    </row>
    <row r="504" spans="1:38" ht="135" x14ac:dyDescent="0.2">
      <c r="A504" s="156"/>
      <c r="B504" s="34">
        <v>496</v>
      </c>
      <c r="C504" s="34" t="s">
        <v>1057</v>
      </c>
      <c r="D504" s="34" t="s">
        <v>1640</v>
      </c>
      <c r="E504" s="34" t="s">
        <v>1939</v>
      </c>
      <c r="F504" s="44" t="str">
        <f>+VLOOKUP(G504,Inventario!B498:$D$10000,2,FALSE)</f>
        <v>AC496</v>
      </c>
      <c r="G504" s="35" t="s">
        <v>2154</v>
      </c>
      <c r="H504" s="45" t="str">
        <f>+VLOOKUP(G504,Inventario!B498:$E$10000,3,FALSE)</f>
        <v>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control extensivo, cuyo valor documental es de carácter administrativo, legal, jurídico y fiscal.</v>
      </c>
      <c r="I504" s="35" t="s">
        <v>1941</v>
      </c>
      <c r="J504" s="34" t="s">
        <v>2492</v>
      </c>
      <c r="K504" s="34" t="s">
        <v>2524</v>
      </c>
      <c r="L504" s="45" t="str">
        <f>+VLOOKUP(G504,Inventario!B498:$E$10000,4,FALSE)</f>
        <v>Datos/información</v>
      </c>
      <c r="M504" s="44" t="s">
        <v>96</v>
      </c>
      <c r="N504" s="46"/>
      <c r="O504" s="34" t="s">
        <v>97</v>
      </c>
      <c r="P504" s="34" t="s">
        <v>97</v>
      </c>
      <c r="Q504" s="34" t="s">
        <v>96</v>
      </c>
      <c r="R504" s="34" t="s">
        <v>97</v>
      </c>
      <c r="S504" s="34" t="s">
        <v>81</v>
      </c>
      <c r="T504" s="46"/>
      <c r="U504" s="34" t="s">
        <v>2312</v>
      </c>
      <c r="V504" s="51" t="s">
        <v>1917</v>
      </c>
      <c r="W504" s="34" t="s">
        <v>2312</v>
      </c>
      <c r="X504" s="31"/>
      <c r="Y504" s="34" t="s">
        <v>1640</v>
      </c>
      <c r="Z504" s="34" t="s">
        <v>1890</v>
      </c>
      <c r="AA504" s="34" t="s">
        <v>300</v>
      </c>
      <c r="AB504" s="34" t="s">
        <v>2217</v>
      </c>
      <c r="AC504" s="34" t="s">
        <v>85</v>
      </c>
      <c r="AD504" s="31"/>
      <c r="AE504" s="47" t="s">
        <v>24</v>
      </c>
      <c r="AF504" s="47" t="s">
        <v>24</v>
      </c>
      <c r="AG504" s="47" t="s">
        <v>25</v>
      </c>
      <c r="AH504" s="48" t="str">
        <f t="shared" si="12"/>
        <v>No Crítico</v>
      </c>
      <c r="AI504" s="46"/>
      <c r="AJ504" s="37" t="str">
        <f>IF(AE504=Clasificación!$B$9,Clasificación!$C$9,IF(AE504=Clasificación!$B$10,Clasificación!$C$10,IF(OR(AE504=Clasificación!$B$11,AE504=Clasificación!$C$11),Clasificación!$C$11,"Por clasificar")))</f>
        <v>Pública</v>
      </c>
      <c r="AK504" s="37" t="str">
        <f>IF(OR(AF504=Clasificación!$B$15,AF504=Clasificación!$B$16),Clasificación!$C$15,IF(AF504=Clasificación!$B$17,Clasificación!$C$17,"Por clasificar"))</f>
        <v>No Crítica</v>
      </c>
      <c r="AL504" s="37" t="str">
        <f>IF(OR(AG504=Clasificación!$B$22,AG504=Clasificación!$B$23),Clasificación!$C$22,IF(AG504=Clasificación!$B$24,Clasificación!$C$24,"Por clasificar"))</f>
        <v>Crítica</v>
      </c>
    </row>
    <row r="505" spans="1:38" ht="78.75" x14ac:dyDescent="0.2">
      <c r="A505" s="156"/>
      <c r="B505" s="34">
        <v>497</v>
      </c>
      <c r="C505" s="34" t="s">
        <v>1057</v>
      </c>
      <c r="D505" s="34" t="s">
        <v>1640</v>
      </c>
      <c r="E505" s="34" t="s">
        <v>1939</v>
      </c>
      <c r="F505" s="44" t="str">
        <f>+VLOOKUP(G505,Inventario!B499:$D$10000,2,FALSE)</f>
        <v>AC497</v>
      </c>
      <c r="G505" s="35" t="s">
        <v>2155</v>
      </c>
      <c r="H505" s="45" t="str">
        <f>+VLOOKUP(G505,Inventario!B499:$E$10000,3,FALSE)</f>
        <v>Documento que relaciona las campañas generadas para la vigencia, acompañado de las lógicas de control asociadas a cada campaña, las poblaciones generadas con las fechas de entrega de cada población a las áreas de gestión, referente a la campaña de control extensivo, cuyo valor documental es de carácter administrativo, legal, jurídico y fiscal.</v>
      </c>
      <c r="I505" s="35" t="s">
        <v>1942</v>
      </c>
      <c r="J505" s="34" t="s">
        <v>2492</v>
      </c>
      <c r="K505" s="34" t="s">
        <v>2527</v>
      </c>
      <c r="L505" s="45" t="str">
        <f>+VLOOKUP(G505,Inventario!B499:$E$10000,4,FALSE)</f>
        <v>Datos/información</v>
      </c>
      <c r="M505" s="44" t="s">
        <v>96</v>
      </c>
      <c r="N505" s="46"/>
      <c r="O505" s="34" t="s">
        <v>97</v>
      </c>
      <c r="P505" s="34" t="s">
        <v>97</v>
      </c>
      <c r="Q505" s="34" t="s">
        <v>97</v>
      </c>
      <c r="R505" s="34" t="s">
        <v>97</v>
      </c>
      <c r="S505" s="34" t="s">
        <v>81</v>
      </c>
      <c r="T505" s="46"/>
      <c r="U505" s="34" t="s">
        <v>2312</v>
      </c>
      <c r="V505" s="51" t="s">
        <v>1916</v>
      </c>
      <c r="W505" s="34" t="s">
        <v>2312</v>
      </c>
      <c r="X505" s="31"/>
      <c r="Y505" s="34" t="s">
        <v>1640</v>
      </c>
      <c r="Z505" s="34" t="s">
        <v>1059</v>
      </c>
      <c r="AA505" s="34" t="s">
        <v>302</v>
      </c>
      <c r="AB505" s="34" t="s">
        <v>2217</v>
      </c>
      <c r="AC505" s="34" t="s">
        <v>85</v>
      </c>
      <c r="AD505" s="31"/>
      <c r="AE505" s="47" t="s">
        <v>24</v>
      </c>
      <c r="AF505" s="47" t="s">
        <v>24</v>
      </c>
      <c r="AG505" s="47" t="s">
        <v>24</v>
      </c>
      <c r="AH505" s="48" t="str">
        <f t="shared" si="12"/>
        <v>No Crítico</v>
      </c>
      <c r="AI505" s="46"/>
      <c r="AJ505" s="37" t="str">
        <f>IF(AE505=Clasificación!$B$9,Clasificación!$C$9,IF(AE505=Clasificación!$B$10,Clasificación!$C$10,IF(OR(AE505=Clasificación!$B$11,AE505=Clasificación!$C$11),Clasificación!$C$11,"Por clasificar")))</f>
        <v>Pública</v>
      </c>
      <c r="AK505" s="37" t="str">
        <f>IF(OR(AF505=Clasificación!$B$15,AF505=Clasificación!$B$16),Clasificación!$C$15,IF(AF505=Clasificación!$B$17,Clasificación!$C$17,"Por clasificar"))</f>
        <v>No Crítica</v>
      </c>
      <c r="AL505" s="37" t="str">
        <f>IF(OR(AG505=Clasificación!$B$22,AG505=Clasificación!$B$23),Clasificación!$C$22,IF(AG505=Clasificación!$B$24,Clasificación!$C$24,"Por clasificar"))</f>
        <v>No Crítica</v>
      </c>
    </row>
    <row r="506" spans="1:38" ht="67.5" x14ac:dyDescent="0.2">
      <c r="A506" s="156"/>
      <c r="B506" s="34">
        <v>498</v>
      </c>
      <c r="C506" s="34" t="s">
        <v>1057</v>
      </c>
      <c r="D506" s="34" t="s">
        <v>1640</v>
      </c>
      <c r="E506" s="34" t="s">
        <v>1939</v>
      </c>
      <c r="F506" s="44" t="str">
        <f>+VLOOKUP(G506,Inventario!B500:$D$10000,2,FALSE)</f>
        <v>AC498</v>
      </c>
      <c r="G506" s="35" t="s">
        <v>2156</v>
      </c>
      <c r="H506" s="45" t="str">
        <f>+VLOOKUP(G506,Inventario!B500:$E$10000,3,FALSE)</f>
        <v>Documento que registra lo que sucedió en la reunión o comité y las decisiones que se tomaron, generadas en torno  a las mesas de trabajo realizadas para el desarrollo de la campaña de control persuasivo, cuyo valor documental es de carácter administrativo, legal, jurídico y fiscal.</v>
      </c>
      <c r="I506" s="35" t="s">
        <v>1496</v>
      </c>
      <c r="J506" s="34" t="s">
        <v>2492</v>
      </c>
      <c r="K506" s="34" t="s">
        <v>2525</v>
      </c>
      <c r="L506" s="45" t="str">
        <f>+VLOOKUP(G506,Inventario!B500:$E$10000,4,FALSE)</f>
        <v>Datos/información</v>
      </c>
      <c r="M506" s="44" t="s">
        <v>96</v>
      </c>
      <c r="N506" s="46"/>
      <c r="O506" s="34" t="s">
        <v>97</v>
      </c>
      <c r="P506" s="34" t="s">
        <v>97</v>
      </c>
      <c r="Q506" s="34" t="s">
        <v>97</v>
      </c>
      <c r="R506" s="34" t="s">
        <v>97</v>
      </c>
      <c r="S506" s="34" t="s">
        <v>81</v>
      </c>
      <c r="T506" s="46"/>
      <c r="U506" s="34" t="s">
        <v>2312</v>
      </c>
      <c r="V506" s="51" t="s">
        <v>1894</v>
      </c>
      <c r="W506" s="34" t="s">
        <v>2312</v>
      </c>
      <c r="X506" s="31"/>
      <c r="Y506" s="34" t="s">
        <v>1640</v>
      </c>
      <c r="Z506" s="34" t="s">
        <v>1890</v>
      </c>
      <c r="AA506" s="34" t="s">
        <v>309</v>
      </c>
      <c r="AB506" s="34" t="s">
        <v>2222</v>
      </c>
      <c r="AC506" s="34" t="s">
        <v>85</v>
      </c>
      <c r="AD506" s="31"/>
      <c r="AE506" s="47" t="s">
        <v>24</v>
      </c>
      <c r="AF506" s="47" t="s">
        <v>24</v>
      </c>
      <c r="AG506" s="47" t="s">
        <v>24</v>
      </c>
      <c r="AH506" s="48" t="str">
        <f t="shared" si="12"/>
        <v>No Crítico</v>
      </c>
      <c r="AI506" s="46"/>
      <c r="AJ506" s="37" t="str">
        <f>IF(AE506=Clasificación!$B$9,Clasificación!$C$9,IF(AE506=Clasificación!$B$10,Clasificación!$C$10,IF(OR(AE506=Clasificación!$B$11,AE506=Clasificación!$C$11),Clasificación!$C$11,"Por clasificar")))</f>
        <v>Pública</v>
      </c>
      <c r="AK506" s="37" t="str">
        <f>IF(OR(AF506=Clasificación!$B$15,AF506=Clasificación!$B$16),Clasificación!$C$15,IF(AF506=Clasificación!$B$17,Clasificación!$C$17,"Por clasificar"))</f>
        <v>No Crítica</v>
      </c>
      <c r="AL506" s="37" t="str">
        <f>IF(OR(AG506=Clasificación!$B$22,AG506=Clasificación!$B$23),Clasificación!$C$22,IF(AG506=Clasificación!$B$24,Clasificación!$C$24,"Por clasificar"))</f>
        <v>No Crítica</v>
      </c>
    </row>
    <row r="507" spans="1:38" ht="135" x14ac:dyDescent="0.2">
      <c r="A507" s="156"/>
      <c r="B507" s="34">
        <v>499</v>
      </c>
      <c r="C507" s="34" t="s">
        <v>1057</v>
      </c>
      <c r="D507" s="34" t="s">
        <v>1640</v>
      </c>
      <c r="E507" s="34" t="s">
        <v>1939</v>
      </c>
      <c r="F507" s="44" t="str">
        <f>+VLOOKUP(G507,Inventario!B501:$D$10000,2,FALSE)</f>
        <v>AC499</v>
      </c>
      <c r="G507" s="35" t="s">
        <v>2157</v>
      </c>
      <c r="H507" s="45" t="str">
        <f>+VLOOKUP(G507,Inventario!B501:$E$10000,3,FALSE)</f>
        <v>Base que contiene información procesada por la aplicación de una lógica de control que consolida los datos del conjunto de contribuyentes del impuesto  predial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v>
      </c>
      <c r="I507" s="35" t="s">
        <v>1496</v>
      </c>
      <c r="J507" s="34" t="s">
        <v>2492</v>
      </c>
      <c r="K507" s="34" t="s">
        <v>2525</v>
      </c>
      <c r="L507" s="45" t="str">
        <f>+VLOOKUP(G507,Inventario!B501:$E$10000,4,FALSE)</f>
        <v>Datos/información</v>
      </c>
      <c r="M507" s="44" t="s">
        <v>96</v>
      </c>
      <c r="N507" s="46"/>
      <c r="O507" s="34" t="s">
        <v>96</v>
      </c>
      <c r="P507" s="34" t="s">
        <v>96</v>
      </c>
      <c r="Q507" s="34" t="s">
        <v>96</v>
      </c>
      <c r="R507" s="34" t="s">
        <v>97</v>
      </c>
      <c r="S507" s="34" t="s">
        <v>81</v>
      </c>
      <c r="T507" s="46"/>
      <c r="U507" s="34" t="s">
        <v>2312</v>
      </c>
      <c r="V507" s="51" t="s">
        <v>1918</v>
      </c>
      <c r="W507" s="34" t="s">
        <v>2312</v>
      </c>
      <c r="X507" s="31"/>
      <c r="Y507" s="34" t="s">
        <v>1640</v>
      </c>
      <c r="Z507" s="34" t="s">
        <v>1890</v>
      </c>
      <c r="AA507" s="34" t="s">
        <v>302</v>
      </c>
      <c r="AB507" s="34" t="s">
        <v>2217</v>
      </c>
      <c r="AC507" s="34" t="s">
        <v>85</v>
      </c>
      <c r="AD507" s="31"/>
      <c r="AE507" s="47" t="s">
        <v>26</v>
      </c>
      <c r="AF507" s="47" t="s">
        <v>25</v>
      </c>
      <c r="AG507" s="47" t="s">
        <v>25</v>
      </c>
      <c r="AH507" s="48" t="str">
        <f t="shared" si="12"/>
        <v>Crítico</v>
      </c>
      <c r="AI507" s="46"/>
      <c r="AJ507" s="37" t="str">
        <f>IF(AE507=Clasificación!$B$9,Clasificación!$C$9,IF(AE507=Clasificación!$B$10,Clasificación!$C$10,IF(OR(AE507=Clasificación!$B$11,AE507=Clasificación!$C$11),Clasificación!$C$11,"Por clasificar")))</f>
        <v>Pública Reservada</v>
      </c>
      <c r="AK507" s="37" t="str">
        <f>IF(OR(AF507=Clasificación!$B$15,AF507=Clasificación!$B$16),Clasificación!$C$15,IF(AF507=Clasificación!$B$17,Clasificación!$C$17,"Por clasificar"))</f>
        <v>Crítica</v>
      </c>
      <c r="AL507" s="37" t="str">
        <f>IF(OR(AG507=Clasificación!$B$22,AG507=Clasificación!$B$23),Clasificación!$C$22,IF(AG507=Clasificación!$B$24,Clasificación!$C$24,"Por clasificar"))</f>
        <v>Crítica</v>
      </c>
    </row>
    <row r="508" spans="1:38" ht="135" x14ac:dyDescent="0.2">
      <c r="A508" s="156"/>
      <c r="B508" s="34">
        <v>500</v>
      </c>
      <c r="C508" s="34" t="s">
        <v>1057</v>
      </c>
      <c r="D508" s="34" t="s">
        <v>1640</v>
      </c>
      <c r="E508" s="34" t="s">
        <v>1939</v>
      </c>
      <c r="F508" s="44" t="str">
        <f>+VLOOKUP(G508,Inventario!B502:$D$10000,2,FALSE)</f>
        <v>AC500</v>
      </c>
      <c r="G508" s="35" t="s">
        <v>2158</v>
      </c>
      <c r="H508" s="45" t="str">
        <f>+VLOOKUP(G508,Inventario!B502:$E$10000,3,FALSE)</f>
        <v>Base que contiene información procesada por la aplicación de una lógica de control que consolida los datos del conjunto de contribuyentes del impuesto de vehículos,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v>
      </c>
      <c r="I508" s="35" t="s">
        <v>1496</v>
      </c>
      <c r="J508" s="34" t="s">
        <v>2492</v>
      </c>
      <c r="K508" s="34" t="s">
        <v>2525</v>
      </c>
      <c r="L508" s="45" t="str">
        <f>+VLOOKUP(G508,Inventario!B502:$E$10000,4,FALSE)</f>
        <v>Datos/información</v>
      </c>
      <c r="M508" s="44" t="s">
        <v>96</v>
      </c>
      <c r="N508" s="46"/>
      <c r="O508" s="34" t="s">
        <v>96</v>
      </c>
      <c r="P508" s="34" t="s">
        <v>96</v>
      </c>
      <c r="Q508" s="34" t="s">
        <v>96</v>
      </c>
      <c r="R508" s="34" t="s">
        <v>97</v>
      </c>
      <c r="S508" s="34" t="s">
        <v>81</v>
      </c>
      <c r="T508" s="46"/>
      <c r="U508" s="34" t="s">
        <v>2312</v>
      </c>
      <c r="V508" s="51" t="s">
        <v>1918</v>
      </c>
      <c r="W508" s="34" t="s">
        <v>2312</v>
      </c>
      <c r="X508" s="31"/>
      <c r="Y508" s="34" t="s">
        <v>1640</v>
      </c>
      <c r="Z508" s="34" t="s">
        <v>1890</v>
      </c>
      <c r="AA508" s="34" t="s">
        <v>302</v>
      </c>
      <c r="AB508" s="34" t="s">
        <v>2217</v>
      </c>
      <c r="AC508" s="34" t="s">
        <v>85</v>
      </c>
      <c r="AD508" s="31"/>
      <c r="AE508" s="47" t="s">
        <v>26</v>
      </c>
      <c r="AF508" s="47" t="s">
        <v>25</v>
      </c>
      <c r="AG508" s="47" t="s">
        <v>25</v>
      </c>
      <c r="AH508" s="48" t="str">
        <f t="shared" si="12"/>
        <v>Crítico</v>
      </c>
      <c r="AI508" s="46"/>
      <c r="AJ508" s="37" t="str">
        <f>IF(AE508=Clasificación!$B$9,Clasificación!$C$9,IF(AE508=Clasificación!$B$10,Clasificación!$C$10,IF(OR(AE508=Clasificación!$B$11,AE508=Clasificación!$C$11),Clasificación!$C$11,"Por clasificar")))</f>
        <v>Pública Reservada</v>
      </c>
      <c r="AK508" s="37" t="str">
        <f>IF(OR(AF508=Clasificación!$B$15,AF508=Clasificación!$B$16),Clasificación!$C$15,IF(AF508=Clasificación!$B$17,Clasificación!$C$17,"Por clasificar"))</f>
        <v>Crítica</v>
      </c>
      <c r="AL508" s="37" t="str">
        <f>IF(OR(AG508=Clasificación!$B$22,AG508=Clasificación!$B$23),Clasificación!$C$22,IF(AG508=Clasificación!$B$24,Clasificación!$C$24,"Por clasificar"))</f>
        <v>Crítica</v>
      </c>
    </row>
    <row r="509" spans="1:38" ht="135" x14ac:dyDescent="0.2">
      <c r="A509" s="156"/>
      <c r="B509" s="34">
        <v>501</v>
      </c>
      <c r="C509" s="34" t="s">
        <v>1057</v>
      </c>
      <c r="D509" s="34" t="s">
        <v>1640</v>
      </c>
      <c r="E509" s="34" t="s">
        <v>1939</v>
      </c>
      <c r="F509" s="44" t="str">
        <f>+VLOOKUP(G509,Inventario!B503:$D$10000,2,FALSE)</f>
        <v>AC501</v>
      </c>
      <c r="G509" s="35" t="s">
        <v>2159</v>
      </c>
      <c r="H509" s="45" t="str">
        <f>+VLOOKUP(G509,Inventario!B503:$E$10000,3,FALSE)</f>
        <v>Base que contiene información procesada por la aplicación de una lógica de control que consolida los datos del conjunto de contribuyentes del impuesto de ICA régimen simplificado,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v>
      </c>
      <c r="I509" s="35" t="s">
        <v>1496</v>
      </c>
      <c r="J509" s="34" t="s">
        <v>2492</v>
      </c>
      <c r="K509" s="34" t="s">
        <v>2525</v>
      </c>
      <c r="L509" s="45" t="str">
        <f>+VLOOKUP(G509,Inventario!B503:$E$10000,4,FALSE)</f>
        <v>Datos/información</v>
      </c>
      <c r="M509" s="44" t="s">
        <v>96</v>
      </c>
      <c r="N509" s="46"/>
      <c r="O509" s="34" t="s">
        <v>96</v>
      </c>
      <c r="P509" s="34" t="s">
        <v>96</v>
      </c>
      <c r="Q509" s="34" t="s">
        <v>96</v>
      </c>
      <c r="R509" s="34" t="s">
        <v>97</v>
      </c>
      <c r="S509" s="34" t="s">
        <v>81</v>
      </c>
      <c r="T509" s="46"/>
      <c r="U509" s="34" t="s">
        <v>2312</v>
      </c>
      <c r="V509" s="51" t="s">
        <v>1918</v>
      </c>
      <c r="W509" s="34" t="s">
        <v>2312</v>
      </c>
      <c r="X509" s="31"/>
      <c r="Y509" s="34" t="s">
        <v>1640</v>
      </c>
      <c r="Z509" s="34" t="s">
        <v>1890</v>
      </c>
      <c r="AA509" s="34" t="s">
        <v>302</v>
      </c>
      <c r="AB509" s="34" t="s">
        <v>2217</v>
      </c>
      <c r="AC509" s="34" t="s">
        <v>85</v>
      </c>
      <c r="AD509" s="31"/>
      <c r="AE509" s="47" t="s">
        <v>26</v>
      </c>
      <c r="AF509" s="47" t="s">
        <v>25</v>
      </c>
      <c r="AG509" s="47" t="s">
        <v>25</v>
      </c>
      <c r="AH509" s="48" t="str">
        <f t="shared" si="12"/>
        <v>Crítico</v>
      </c>
      <c r="AI509" s="46"/>
      <c r="AJ509" s="37" t="str">
        <f>IF(AE509=Clasificación!$B$9,Clasificación!$C$9,IF(AE509=Clasificación!$B$10,Clasificación!$C$10,IF(OR(AE509=Clasificación!$B$11,AE509=Clasificación!$C$11),Clasificación!$C$11,"Por clasificar")))</f>
        <v>Pública Reservada</v>
      </c>
      <c r="AK509" s="37" t="str">
        <f>IF(OR(AF509=Clasificación!$B$15,AF509=Clasificación!$B$16),Clasificación!$C$15,IF(AF509=Clasificación!$B$17,Clasificación!$C$17,"Por clasificar"))</f>
        <v>Crítica</v>
      </c>
      <c r="AL509" s="37" t="str">
        <f>IF(OR(AG509=Clasificación!$B$22,AG509=Clasificación!$B$23),Clasificación!$C$22,IF(AG509=Clasificación!$B$24,Clasificación!$C$24,"Por clasificar"))</f>
        <v>Crítica</v>
      </c>
    </row>
    <row r="510" spans="1:38" ht="146.25" x14ac:dyDescent="0.2">
      <c r="A510" s="156"/>
      <c r="B510" s="34">
        <v>502</v>
      </c>
      <c r="C510" s="34" t="s">
        <v>1057</v>
      </c>
      <c r="D510" s="34" t="s">
        <v>1640</v>
      </c>
      <c r="E510" s="34" t="s">
        <v>1939</v>
      </c>
      <c r="F510" s="44" t="str">
        <f>+VLOOKUP(G510,Inventario!B504:$D$10000,2,FALSE)</f>
        <v>AC502</v>
      </c>
      <c r="G510" s="35" t="s">
        <v>2160</v>
      </c>
      <c r="H510" s="45" t="str">
        <f>+VLOOKUP(G510,Inventario!B504:$E$10000,3,FALSE)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primer bimestre de la vigencia fiscal, cuyo valor documental es de carácter administrativo, legal, jurídico y fiscal.</v>
      </c>
      <c r="I510" s="35" t="s">
        <v>1496</v>
      </c>
      <c r="J510" s="34" t="s">
        <v>2492</v>
      </c>
      <c r="K510" s="34" t="s">
        <v>2525</v>
      </c>
      <c r="L510" s="45" t="str">
        <f>+VLOOKUP(G510,Inventario!B504:$E$10000,4,FALSE)</f>
        <v>Datos/información</v>
      </c>
      <c r="M510" s="44" t="s">
        <v>96</v>
      </c>
      <c r="N510" s="46"/>
      <c r="O510" s="34" t="s">
        <v>96</v>
      </c>
      <c r="P510" s="34" t="s">
        <v>96</v>
      </c>
      <c r="Q510" s="34" t="s">
        <v>96</v>
      </c>
      <c r="R510" s="34" t="s">
        <v>97</v>
      </c>
      <c r="S510" s="34" t="s">
        <v>81</v>
      </c>
      <c r="T510" s="46"/>
      <c r="U510" s="34" t="s">
        <v>2312</v>
      </c>
      <c r="V510" s="51" t="s">
        <v>1918</v>
      </c>
      <c r="W510" s="34" t="s">
        <v>2312</v>
      </c>
      <c r="X510" s="31"/>
      <c r="Y510" s="34" t="s">
        <v>1640</v>
      </c>
      <c r="Z510" s="34" t="s">
        <v>1890</v>
      </c>
      <c r="AA510" s="34" t="s">
        <v>302</v>
      </c>
      <c r="AB510" s="34" t="s">
        <v>2217</v>
      </c>
      <c r="AC510" s="34" t="s">
        <v>85</v>
      </c>
      <c r="AD510" s="31"/>
      <c r="AE510" s="47" t="s">
        <v>26</v>
      </c>
      <c r="AF510" s="47" t="s">
        <v>25</v>
      </c>
      <c r="AG510" s="47" t="s">
        <v>25</v>
      </c>
      <c r="AH510" s="48" t="str">
        <f t="shared" si="12"/>
        <v>Crítico</v>
      </c>
      <c r="AI510" s="46"/>
      <c r="AJ510" s="37" t="str">
        <f>IF(AE510=Clasificación!$B$9,Clasificación!$C$9,IF(AE510=Clasificación!$B$10,Clasificación!$C$10,IF(OR(AE510=Clasificación!$B$11,AE510=Clasificación!$C$11),Clasificación!$C$11,"Por clasificar")))</f>
        <v>Pública Reservada</v>
      </c>
      <c r="AK510" s="37" t="str">
        <f>IF(OR(AF510=Clasificación!$B$15,AF510=Clasificación!$B$16),Clasificación!$C$15,IF(AF510=Clasificación!$B$17,Clasificación!$C$17,"Por clasificar"))</f>
        <v>Crítica</v>
      </c>
      <c r="AL510" s="37" t="str">
        <f>IF(OR(AG510=Clasificación!$B$22,AG510=Clasificación!$B$23),Clasificación!$C$22,IF(AG510=Clasificación!$B$24,Clasificación!$C$24,"Por clasificar"))</f>
        <v>Crítica</v>
      </c>
    </row>
    <row r="511" spans="1:38" ht="146.25" x14ac:dyDescent="0.2">
      <c r="A511" s="156"/>
      <c r="B511" s="34">
        <v>503</v>
      </c>
      <c r="C511" s="34" t="s">
        <v>1057</v>
      </c>
      <c r="D511" s="34" t="s">
        <v>1640</v>
      </c>
      <c r="E511" s="34" t="s">
        <v>1939</v>
      </c>
      <c r="F511" s="44" t="str">
        <f>+VLOOKUP(G511,Inventario!B505:$D$10000,2,FALSE)</f>
        <v>AC503</v>
      </c>
      <c r="G511" s="35" t="s">
        <v>2161</v>
      </c>
      <c r="H511" s="45" t="str">
        <f>+VLOOKUP(G511,Inventario!B505:$E$10000,3,FALSE)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segundo bimestre de la vigencia fiscal, cuyo valor documental es de carácter administrativo, legal, jurídico y fiscal.</v>
      </c>
      <c r="I511" s="35" t="s">
        <v>1496</v>
      </c>
      <c r="J511" s="34" t="s">
        <v>2492</v>
      </c>
      <c r="K511" s="34" t="s">
        <v>2525</v>
      </c>
      <c r="L511" s="45" t="str">
        <f>+VLOOKUP(G511,Inventario!B505:$E$10000,4,FALSE)</f>
        <v>Datos/información</v>
      </c>
      <c r="M511" s="44" t="s">
        <v>96</v>
      </c>
      <c r="N511" s="46"/>
      <c r="O511" s="34" t="s">
        <v>96</v>
      </c>
      <c r="P511" s="34" t="s">
        <v>96</v>
      </c>
      <c r="Q511" s="34" t="s">
        <v>96</v>
      </c>
      <c r="R511" s="34" t="s">
        <v>97</v>
      </c>
      <c r="S511" s="34" t="s">
        <v>81</v>
      </c>
      <c r="T511" s="46"/>
      <c r="U511" s="34" t="s">
        <v>2312</v>
      </c>
      <c r="V511" s="51" t="s">
        <v>1918</v>
      </c>
      <c r="W511" s="34" t="s">
        <v>2312</v>
      </c>
      <c r="X511" s="31"/>
      <c r="Y511" s="34" t="s">
        <v>1640</v>
      </c>
      <c r="Z511" s="34" t="s">
        <v>1890</v>
      </c>
      <c r="AA511" s="34" t="s">
        <v>302</v>
      </c>
      <c r="AB511" s="34" t="s">
        <v>2217</v>
      </c>
      <c r="AC511" s="34" t="s">
        <v>85</v>
      </c>
      <c r="AD511" s="31"/>
      <c r="AE511" s="47" t="s">
        <v>26</v>
      </c>
      <c r="AF511" s="47" t="s">
        <v>25</v>
      </c>
      <c r="AG511" s="47" t="s">
        <v>25</v>
      </c>
      <c r="AH511" s="48" t="str">
        <f t="shared" si="12"/>
        <v>Crítico</v>
      </c>
      <c r="AI511" s="46"/>
      <c r="AJ511" s="37" t="str">
        <f>IF(AE511=Clasificación!$B$9,Clasificación!$C$9,IF(AE511=Clasificación!$B$10,Clasificación!$C$10,IF(OR(AE511=Clasificación!$B$11,AE511=Clasificación!$C$11),Clasificación!$C$11,"Por clasificar")))</f>
        <v>Pública Reservada</v>
      </c>
      <c r="AK511" s="37" t="str">
        <f>IF(OR(AF511=Clasificación!$B$15,AF511=Clasificación!$B$16),Clasificación!$C$15,IF(AF511=Clasificación!$B$17,Clasificación!$C$17,"Por clasificar"))</f>
        <v>Crítica</v>
      </c>
      <c r="AL511" s="37" t="str">
        <f>IF(OR(AG511=Clasificación!$B$22,AG511=Clasificación!$B$23),Clasificación!$C$22,IF(AG511=Clasificación!$B$24,Clasificación!$C$24,"Por clasificar"))</f>
        <v>Crítica</v>
      </c>
    </row>
    <row r="512" spans="1:38" ht="146.25" x14ac:dyDescent="0.2">
      <c r="A512" s="156"/>
      <c r="B512" s="34">
        <v>504</v>
      </c>
      <c r="C512" s="34" t="s">
        <v>1057</v>
      </c>
      <c r="D512" s="34" t="s">
        <v>1640</v>
      </c>
      <c r="E512" s="34" t="s">
        <v>1939</v>
      </c>
      <c r="F512" s="44" t="str">
        <f>+VLOOKUP(G512,Inventario!B506:$D$10000,2,FALSE)</f>
        <v>AC504</v>
      </c>
      <c r="G512" s="35" t="s">
        <v>2162</v>
      </c>
      <c r="H512" s="45" t="str">
        <f>+VLOOKUP(G512,Inventario!B506:$E$10000,3,FALSE)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tercer bimestre de la vigencia fiscal, cuyo valor documental es de carácter administrativo, legal, jurídico y fiscal.</v>
      </c>
      <c r="I512" s="35" t="s">
        <v>1496</v>
      </c>
      <c r="J512" s="34" t="s">
        <v>2492</v>
      </c>
      <c r="K512" s="34" t="s">
        <v>2525</v>
      </c>
      <c r="L512" s="45" t="str">
        <f>+VLOOKUP(G512,Inventario!B506:$E$10000,4,FALSE)</f>
        <v>Datos/información</v>
      </c>
      <c r="M512" s="44" t="s">
        <v>96</v>
      </c>
      <c r="N512" s="46"/>
      <c r="O512" s="34" t="s">
        <v>96</v>
      </c>
      <c r="P512" s="34" t="s">
        <v>96</v>
      </c>
      <c r="Q512" s="34" t="s">
        <v>96</v>
      </c>
      <c r="R512" s="34" t="s">
        <v>97</v>
      </c>
      <c r="S512" s="34" t="s">
        <v>81</v>
      </c>
      <c r="T512" s="46"/>
      <c r="U512" s="34" t="s">
        <v>2312</v>
      </c>
      <c r="V512" s="51" t="s">
        <v>1918</v>
      </c>
      <c r="W512" s="34" t="s">
        <v>2312</v>
      </c>
      <c r="X512" s="31"/>
      <c r="Y512" s="34" t="s">
        <v>1640</v>
      </c>
      <c r="Z512" s="34" t="s">
        <v>1890</v>
      </c>
      <c r="AA512" s="34" t="s">
        <v>302</v>
      </c>
      <c r="AB512" s="34" t="s">
        <v>2217</v>
      </c>
      <c r="AC512" s="34" t="s">
        <v>85</v>
      </c>
      <c r="AD512" s="31"/>
      <c r="AE512" s="47" t="s">
        <v>26</v>
      </c>
      <c r="AF512" s="47" t="s">
        <v>25</v>
      </c>
      <c r="AG512" s="47" t="s">
        <v>25</v>
      </c>
      <c r="AH512" s="48" t="str">
        <f t="shared" si="12"/>
        <v>Crítico</v>
      </c>
      <c r="AI512" s="46"/>
      <c r="AJ512" s="37" t="str">
        <f>IF(AE512=Clasificación!$B$9,Clasificación!$C$9,IF(AE512=Clasificación!$B$10,Clasificación!$C$10,IF(OR(AE512=Clasificación!$B$11,AE512=Clasificación!$C$11),Clasificación!$C$11,"Por clasificar")))</f>
        <v>Pública Reservada</v>
      </c>
      <c r="AK512" s="37" t="str">
        <f>IF(OR(AF512=Clasificación!$B$15,AF512=Clasificación!$B$16),Clasificación!$C$15,IF(AF512=Clasificación!$B$17,Clasificación!$C$17,"Por clasificar"))</f>
        <v>Crítica</v>
      </c>
      <c r="AL512" s="37" t="str">
        <f>IF(OR(AG512=Clasificación!$B$22,AG512=Clasificación!$B$23),Clasificación!$C$22,IF(AG512=Clasificación!$B$24,Clasificación!$C$24,"Por clasificar"))</f>
        <v>Crítica</v>
      </c>
    </row>
    <row r="513" spans="1:38" ht="146.25" x14ac:dyDescent="0.2">
      <c r="A513" s="156"/>
      <c r="B513" s="34">
        <v>505</v>
      </c>
      <c r="C513" s="34" t="s">
        <v>1057</v>
      </c>
      <c r="D513" s="34" t="s">
        <v>1640</v>
      </c>
      <c r="E513" s="34" t="s">
        <v>1939</v>
      </c>
      <c r="F513" s="44" t="str">
        <f>+VLOOKUP(G513,Inventario!B507:$D$10000,2,FALSE)</f>
        <v>AC505</v>
      </c>
      <c r="G513" s="35" t="s">
        <v>2163</v>
      </c>
      <c r="H513" s="45" t="str">
        <f>+VLOOKUP(G513,Inventario!B507:$E$10000,3,FALSE)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cuarto bimestre de la vigencia fiscal, cuyo valor documental es de carácter administrativo, legal, jurídico y fiscal.</v>
      </c>
      <c r="I513" s="35" t="s">
        <v>1496</v>
      </c>
      <c r="J513" s="34" t="s">
        <v>2492</v>
      </c>
      <c r="K513" s="34" t="s">
        <v>2525</v>
      </c>
      <c r="L513" s="45" t="str">
        <f>+VLOOKUP(G513,Inventario!B507:$E$10000,4,FALSE)</f>
        <v>Datos/información</v>
      </c>
      <c r="M513" s="44" t="s">
        <v>96</v>
      </c>
      <c r="N513" s="46"/>
      <c r="O513" s="34" t="s">
        <v>96</v>
      </c>
      <c r="P513" s="34" t="s">
        <v>96</v>
      </c>
      <c r="Q513" s="34" t="s">
        <v>96</v>
      </c>
      <c r="R513" s="34" t="s">
        <v>97</v>
      </c>
      <c r="S513" s="34" t="s">
        <v>81</v>
      </c>
      <c r="T513" s="46"/>
      <c r="U513" s="34" t="s">
        <v>2312</v>
      </c>
      <c r="V513" s="51" t="s">
        <v>1918</v>
      </c>
      <c r="W513" s="34" t="s">
        <v>2312</v>
      </c>
      <c r="X513" s="31"/>
      <c r="Y513" s="34" t="s">
        <v>1640</v>
      </c>
      <c r="Z513" s="34" t="s">
        <v>1890</v>
      </c>
      <c r="AA513" s="34" t="s">
        <v>302</v>
      </c>
      <c r="AB513" s="34" t="s">
        <v>2217</v>
      </c>
      <c r="AC513" s="34" t="s">
        <v>85</v>
      </c>
      <c r="AD513" s="31"/>
      <c r="AE513" s="47" t="s">
        <v>26</v>
      </c>
      <c r="AF513" s="47" t="s">
        <v>25</v>
      </c>
      <c r="AG513" s="47" t="s">
        <v>25</v>
      </c>
      <c r="AH513" s="48" t="str">
        <f t="shared" si="12"/>
        <v>Crítico</v>
      </c>
      <c r="AI513" s="46"/>
      <c r="AJ513" s="37" t="str">
        <f>IF(AE513=Clasificación!$B$9,Clasificación!$C$9,IF(AE513=Clasificación!$B$10,Clasificación!$C$10,IF(OR(AE513=Clasificación!$B$11,AE513=Clasificación!$C$11),Clasificación!$C$11,"Por clasificar")))</f>
        <v>Pública Reservada</v>
      </c>
      <c r="AK513" s="37" t="str">
        <f>IF(OR(AF513=Clasificación!$B$15,AF513=Clasificación!$B$16),Clasificación!$C$15,IF(AF513=Clasificación!$B$17,Clasificación!$C$17,"Por clasificar"))</f>
        <v>Crítica</v>
      </c>
      <c r="AL513" s="37" t="str">
        <f>IF(OR(AG513=Clasificación!$B$22,AG513=Clasificación!$B$23),Clasificación!$C$22,IF(AG513=Clasificación!$B$24,Clasificación!$C$24,"Por clasificar"))</f>
        <v>Crítica</v>
      </c>
    </row>
    <row r="514" spans="1:38" ht="146.25" x14ac:dyDescent="0.2">
      <c r="A514" s="156"/>
      <c r="B514" s="34">
        <v>506</v>
      </c>
      <c r="C514" s="34" t="s">
        <v>1057</v>
      </c>
      <c r="D514" s="34" t="s">
        <v>1640</v>
      </c>
      <c r="E514" s="34" t="s">
        <v>1939</v>
      </c>
      <c r="F514" s="44" t="str">
        <f>+VLOOKUP(G514,Inventario!B508:$D$10000,2,FALSE)</f>
        <v>AC506</v>
      </c>
      <c r="G514" s="35" t="s">
        <v>2164</v>
      </c>
      <c r="H514" s="45" t="str">
        <f>+VLOOKUP(G514,Inventario!B508:$E$10000,3,FALSE)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quinto bimestre de la vigencia fiscal, cuyo valor documental es de carácter administrativo, legal, jurídico y fiscal.</v>
      </c>
      <c r="I514" s="35" t="s">
        <v>1496</v>
      </c>
      <c r="J514" s="34" t="s">
        <v>2492</v>
      </c>
      <c r="K514" s="34" t="s">
        <v>2525</v>
      </c>
      <c r="L514" s="45" t="str">
        <f>+VLOOKUP(G514,Inventario!B508:$E$10000,4,FALSE)</f>
        <v>Datos/información</v>
      </c>
      <c r="M514" s="44" t="s">
        <v>96</v>
      </c>
      <c r="N514" s="46"/>
      <c r="O514" s="34" t="s">
        <v>96</v>
      </c>
      <c r="P514" s="34" t="s">
        <v>96</v>
      </c>
      <c r="Q514" s="34" t="s">
        <v>96</v>
      </c>
      <c r="R514" s="34" t="s">
        <v>97</v>
      </c>
      <c r="S514" s="34" t="s">
        <v>81</v>
      </c>
      <c r="T514" s="46"/>
      <c r="U514" s="34" t="s">
        <v>2312</v>
      </c>
      <c r="V514" s="51" t="s">
        <v>1918</v>
      </c>
      <c r="W514" s="34" t="s">
        <v>2312</v>
      </c>
      <c r="X514" s="31"/>
      <c r="Y514" s="34" t="s">
        <v>1640</v>
      </c>
      <c r="Z514" s="34" t="s">
        <v>1890</v>
      </c>
      <c r="AA514" s="34" t="s">
        <v>302</v>
      </c>
      <c r="AB514" s="34" t="s">
        <v>2217</v>
      </c>
      <c r="AC514" s="34" t="s">
        <v>85</v>
      </c>
      <c r="AD514" s="31"/>
      <c r="AE514" s="47" t="s">
        <v>26</v>
      </c>
      <c r="AF514" s="47" t="s">
        <v>25</v>
      </c>
      <c r="AG514" s="47" t="s">
        <v>25</v>
      </c>
      <c r="AH514" s="48" t="str">
        <f t="shared" si="12"/>
        <v>Crítico</v>
      </c>
      <c r="AI514" s="46"/>
      <c r="AJ514" s="37" t="str">
        <f>IF(AE514=Clasificación!$B$9,Clasificación!$C$9,IF(AE514=Clasificación!$B$10,Clasificación!$C$10,IF(OR(AE514=Clasificación!$B$11,AE514=Clasificación!$C$11),Clasificación!$C$11,"Por clasificar")))</f>
        <v>Pública Reservada</v>
      </c>
      <c r="AK514" s="37" t="str">
        <f>IF(OR(AF514=Clasificación!$B$15,AF514=Clasificación!$B$16),Clasificación!$C$15,IF(AF514=Clasificación!$B$17,Clasificación!$C$17,"Por clasificar"))</f>
        <v>Crítica</v>
      </c>
      <c r="AL514" s="37" t="str">
        <f>IF(OR(AG514=Clasificación!$B$22,AG514=Clasificación!$B$23),Clasificación!$C$22,IF(AG514=Clasificación!$B$24,Clasificación!$C$24,"Por clasificar"))</f>
        <v>Crítica</v>
      </c>
    </row>
    <row r="515" spans="1:38" ht="146.25" x14ac:dyDescent="0.2">
      <c r="A515" s="156"/>
      <c r="B515" s="34">
        <v>507</v>
      </c>
      <c r="C515" s="34" t="s">
        <v>1057</v>
      </c>
      <c r="D515" s="34" t="s">
        <v>1640</v>
      </c>
      <c r="E515" s="34" t="s">
        <v>1939</v>
      </c>
      <c r="F515" s="44" t="str">
        <f>+VLOOKUP(G515,Inventario!B509:$D$10000,2,FALSE)</f>
        <v>AC507</v>
      </c>
      <c r="G515" s="35" t="s">
        <v>2165</v>
      </c>
      <c r="H515" s="45" t="str">
        <f>+VLOOKUP(G515,Inventario!B509:$E$10000,3,FALSE)</f>
        <v>Base que contiene información procesada por la aplicación de una lógica de control que consolida los datos del conjunto de contribuyentes del impuesto de ICA régimen común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sexto bimestre de la vigencia fiscal, cuyo valor documental es de carácter administrativo, legal, jurídico y fiscal.</v>
      </c>
      <c r="I515" s="35" t="s">
        <v>1940</v>
      </c>
      <c r="J515" s="34" t="s">
        <v>2492</v>
      </c>
      <c r="K515" s="34" t="s">
        <v>2525</v>
      </c>
      <c r="L515" s="45" t="str">
        <f>+VLOOKUP(G515,Inventario!B509:$E$10000,4,FALSE)</f>
        <v>Datos/información</v>
      </c>
      <c r="M515" s="44" t="s">
        <v>96</v>
      </c>
      <c r="N515" s="46"/>
      <c r="O515" s="34" t="s">
        <v>96</v>
      </c>
      <c r="P515" s="34" t="s">
        <v>96</v>
      </c>
      <c r="Q515" s="34" t="s">
        <v>96</v>
      </c>
      <c r="R515" s="34" t="s">
        <v>97</v>
      </c>
      <c r="S515" s="34" t="s">
        <v>81</v>
      </c>
      <c r="T515" s="46"/>
      <c r="U515" s="34" t="s">
        <v>2312</v>
      </c>
      <c r="V515" s="51" t="s">
        <v>1918</v>
      </c>
      <c r="W515" s="34" t="s">
        <v>2312</v>
      </c>
      <c r="X515" s="31"/>
      <c r="Y515" s="34" t="s">
        <v>1640</v>
      </c>
      <c r="Z515" s="34" t="s">
        <v>1890</v>
      </c>
      <c r="AA515" s="34" t="s">
        <v>302</v>
      </c>
      <c r="AB515" s="34" t="s">
        <v>2217</v>
      </c>
      <c r="AC515" s="34" t="s">
        <v>85</v>
      </c>
      <c r="AD515" s="31"/>
      <c r="AE515" s="47" t="s">
        <v>26</v>
      </c>
      <c r="AF515" s="47" t="s">
        <v>25</v>
      </c>
      <c r="AG515" s="47" t="s">
        <v>25</v>
      </c>
      <c r="AH515" s="48" t="str">
        <f t="shared" si="12"/>
        <v>Crítico</v>
      </c>
      <c r="AI515" s="46"/>
      <c r="AJ515" s="37" t="str">
        <f>IF(AE515=Clasificación!$B$9,Clasificación!$C$9,IF(AE515=Clasificación!$B$10,Clasificación!$C$10,IF(OR(AE515=Clasificación!$B$11,AE515=Clasificación!$C$11),Clasificación!$C$11,"Por clasificar")))</f>
        <v>Pública Reservada</v>
      </c>
      <c r="AK515" s="37" t="str">
        <f>IF(OR(AF515=Clasificación!$B$15,AF515=Clasificación!$B$16),Clasificación!$C$15,IF(AF515=Clasificación!$B$17,Clasificación!$C$17,"Por clasificar"))</f>
        <v>Crítica</v>
      </c>
      <c r="AL515" s="37" t="str">
        <f>IF(OR(AG515=Clasificación!$B$22,AG515=Clasificación!$B$23),Clasificación!$C$22,IF(AG515=Clasificación!$B$24,Clasificación!$C$24,"Por clasificar"))</f>
        <v>Crítica</v>
      </c>
    </row>
    <row r="516" spans="1:38" ht="146.25" x14ac:dyDescent="0.2">
      <c r="A516" s="156"/>
      <c r="B516" s="34">
        <v>508</v>
      </c>
      <c r="C516" s="34" t="s">
        <v>1057</v>
      </c>
      <c r="D516" s="34" t="s">
        <v>1640</v>
      </c>
      <c r="E516" s="34" t="s">
        <v>1939</v>
      </c>
      <c r="F516" s="44" t="str">
        <f>+VLOOKUP(G516,Inventario!B510:$D$10000,2,FALSE)</f>
        <v>AC508</v>
      </c>
      <c r="G516" s="35" t="s">
        <v>2166</v>
      </c>
      <c r="H516" s="45" t="str">
        <f>+VLOOKUP(G516,Inventario!B510:$E$10000,3,FALSE)</f>
        <v>Base que contiene información procesada por la aplicación de una lógica de control que consolida los datos del conjunto de contribuyentes del impuesto de predial , de los sujetos inscritos al pago por cuotas,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primera cuota, cuyo valor documental es de carácter administrativo, legal, jurídico y fiscal.</v>
      </c>
      <c r="I516" s="35" t="s">
        <v>1496</v>
      </c>
      <c r="J516" s="34" t="s">
        <v>2492</v>
      </c>
      <c r="K516" s="34" t="s">
        <v>2525</v>
      </c>
      <c r="L516" s="45" t="str">
        <f>+VLOOKUP(G516,Inventario!B510:$E$10000,4,FALSE)</f>
        <v>Datos/información</v>
      </c>
      <c r="M516" s="44" t="s">
        <v>96</v>
      </c>
      <c r="N516" s="46"/>
      <c r="O516" s="34" t="s">
        <v>96</v>
      </c>
      <c r="P516" s="34" t="s">
        <v>96</v>
      </c>
      <c r="Q516" s="34" t="s">
        <v>96</v>
      </c>
      <c r="R516" s="34" t="s">
        <v>97</v>
      </c>
      <c r="S516" s="34" t="s">
        <v>81</v>
      </c>
      <c r="T516" s="46"/>
      <c r="U516" s="34" t="s">
        <v>2312</v>
      </c>
      <c r="V516" s="51" t="s">
        <v>1918</v>
      </c>
      <c r="W516" s="34" t="s">
        <v>2312</v>
      </c>
      <c r="X516" s="31"/>
      <c r="Y516" s="34" t="s">
        <v>1640</v>
      </c>
      <c r="Z516" s="34" t="s">
        <v>1890</v>
      </c>
      <c r="AA516" s="34" t="s">
        <v>302</v>
      </c>
      <c r="AB516" s="34" t="s">
        <v>2217</v>
      </c>
      <c r="AC516" s="34" t="s">
        <v>85</v>
      </c>
      <c r="AD516" s="31"/>
      <c r="AE516" s="47" t="s">
        <v>26</v>
      </c>
      <c r="AF516" s="47" t="s">
        <v>25</v>
      </c>
      <c r="AG516" s="47" t="s">
        <v>25</v>
      </c>
      <c r="AH516" s="48" t="str">
        <f t="shared" si="12"/>
        <v>Crítico</v>
      </c>
      <c r="AI516" s="46"/>
      <c r="AJ516" s="37" t="str">
        <f>IF(AE516=Clasificación!$B$9,Clasificación!$C$9,IF(AE516=Clasificación!$B$10,Clasificación!$C$10,IF(OR(AE516=Clasificación!$B$11,AE516=Clasificación!$C$11),Clasificación!$C$11,"Por clasificar")))</f>
        <v>Pública Reservada</v>
      </c>
      <c r="AK516" s="37" t="str">
        <f>IF(OR(AF516=Clasificación!$B$15,AF516=Clasificación!$B$16),Clasificación!$C$15,IF(AF516=Clasificación!$B$17,Clasificación!$C$17,"Por clasificar"))</f>
        <v>Crítica</v>
      </c>
      <c r="AL516" s="37" t="str">
        <f>IF(OR(AG516=Clasificación!$B$22,AG516=Clasificación!$B$23),Clasificación!$C$22,IF(AG516=Clasificación!$B$24,Clasificación!$C$24,"Por clasificar"))</f>
        <v>Crítica</v>
      </c>
    </row>
    <row r="517" spans="1:38" ht="146.25" x14ac:dyDescent="0.2">
      <c r="A517" s="156"/>
      <c r="B517" s="34">
        <v>509</v>
      </c>
      <c r="C517" s="34" t="s">
        <v>1057</v>
      </c>
      <c r="D517" s="34" t="s">
        <v>1640</v>
      </c>
      <c r="E517" s="34" t="s">
        <v>1939</v>
      </c>
      <c r="F517" s="44" t="str">
        <f>+VLOOKUP(G517,Inventario!B511:$D$10000,2,FALSE)</f>
        <v>AC509</v>
      </c>
      <c r="G517" s="35" t="s">
        <v>2167</v>
      </c>
      <c r="H517" s="45" t="str">
        <f>+VLOOKUP(G517,Inventario!B511:$E$10000,3,FALSE)</f>
        <v>Base que contiene información procesada por la aplicación de una lógica de control que consolida los datos del conjunto de contribuyentes del impuesto de predial , de los sujetos inscritos al pago por cuotas,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segunda cuota, cuyo valor documental es de carácter administrativo, legal, jurídico y fiscal.</v>
      </c>
      <c r="I517" s="35" t="s">
        <v>1496</v>
      </c>
      <c r="J517" s="34" t="s">
        <v>2492</v>
      </c>
      <c r="K517" s="34" t="s">
        <v>2525</v>
      </c>
      <c r="L517" s="45" t="str">
        <f>+VLOOKUP(G517,Inventario!B511:$E$10000,4,FALSE)</f>
        <v>Datos/información</v>
      </c>
      <c r="M517" s="44" t="s">
        <v>96</v>
      </c>
      <c r="N517" s="46"/>
      <c r="O517" s="34" t="s">
        <v>96</v>
      </c>
      <c r="P517" s="34" t="s">
        <v>96</v>
      </c>
      <c r="Q517" s="34" t="s">
        <v>96</v>
      </c>
      <c r="R517" s="34" t="s">
        <v>97</v>
      </c>
      <c r="S517" s="34" t="s">
        <v>81</v>
      </c>
      <c r="T517" s="46"/>
      <c r="U517" s="34" t="s">
        <v>2312</v>
      </c>
      <c r="V517" s="51" t="s">
        <v>1918</v>
      </c>
      <c r="W517" s="34" t="s">
        <v>2312</v>
      </c>
      <c r="X517" s="31"/>
      <c r="Y517" s="34" t="s">
        <v>1640</v>
      </c>
      <c r="Z517" s="34" t="s">
        <v>1890</v>
      </c>
      <c r="AA517" s="34" t="s">
        <v>302</v>
      </c>
      <c r="AB517" s="34" t="s">
        <v>2217</v>
      </c>
      <c r="AC517" s="34" t="s">
        <v>85</v>
      </c>
      <c r="AD517" s="31"/>
      <c r="AE517" s="47" t="s">
        <v>26</v>
      </c>
      <c r="AF517" s="47" t="s">
        <v>25</v>
      </c>
      <c r="AG517" s="47" t="s">
        <v>25</v>
      </c>
      <c r="AH517" s="48" t="str">
        <f t="shared" si="12"/>
        <v>Crítico</v>
      </c>
      <c r="AI517" s="46"/>
      <c r="AJ517" s="37" t="str">
        <f>IF(AE517=Clasificación!$B$9,Clasificación!$C$9,IF(AE517=Clasificación!$B$10,Clasificación!$C$10,IF(OR(AE517=Clasificación!$B$11,AE517=Clasificación!$C$11),Clasificación!$C$11,"Por clasificar")))</f>
        <v>Pública Reservada</v>
      </c>
      <c r="AK517" s="37" t="str">
        <f>IF(OR(AF517=Clasificación!$B$15,AF517=Clasificación!$B$16),Clasificación!$C$15,IF(AF517=Clasificación!$B$17,Clasificación!$C$17,"Por clasificar"))</f>
        <v>Crítica</v>
      </c>
      <c r="AL517" s="37" t="str">
        <f>IF(OR(AG517=Clasificación!$B$22,AG517=Clasificación!$B$23),Clasificación!$C$22,IF(AG517=Clasificación!$B$24,Clasificación!$C$24,"Por clasificar"))</f>
        <v>Crítica</v>
      </c>
    </row>
    <row r="518" spans="1:38" ht="146.25" x14ac:dyDescent="0.2">
      <c r="A518" s="156"/>
      <c r="B518" s="34">
        <v>510</v>
      </c>
      <c r="C518" s="34" t="s">
        <v>1057</v>
      </c>
      <c r="D518" s="34" t="s">
        <v>1640</v>
      </c>
      <c r="E518" s="34" t="s">
        <v>1939</v>
      </c>
      <c r="F518" s="44" t="str">
        <f>+VLOOKUP(G518,Inventario!B512:$D$10000,2,FALSE)</f>
        <v>AC510</v>
      </c>
      <c r="G518" s="35" t="s">
        <v>2168</v>
      </c>
      <c r="H518" s="45" t="str">
        <f>+VLOOKUP(G518,Inventario!B512:$E$10000,3,FALSE)</f>
        <v>Base que contiene información procesada por la aplicación de una lógica de control que consolida los datos del conjunto de contribuyentes del impuesto de predial , de los sujetos inscritos al pago por cuotas,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tercera cuota, cuyo valor documental es de carácter administrativo, legal, jurídico y fiscal.</v>
      </c>
      <c r="I518" s="35" t="s">
        <v>1496</v>
      </c>
      <c r="J518" s="34" t="s">
        <v>2492</v>
      </c>
      <c r="K518" s="34" t="s">
        <v>2525</v>
      </c>
      <c r="L518" s="45" t="str">
        <f>+VLOOKUP(G518,Inventario!B512:$E$10000,4,FALSE)</f>
        <v>Datos/información</v>
      </c>
      <c r="M518" s="44" t="s">
        <v>96</v>
      </c>
      <c r="N518" s="46"/>
      <c r="O518" s="34" t="s">
        <v>96</v>
      </c>
      <c r="P518" s="34" t="s">
        <v>96</v>
      </c>
      <c r="Q518" s="34" t="s">
        <v>96</v>
      </c>
      <c r="R518" s="34" t="s">
        <v>97</v>
      </c>
      <c r="S518" s="34" t="s">
        <v>81</v>
      </c>
      <c r="T518" s="46"/>
      <c r="U518" s="34" t="s">
        <v>2312</v>
      </c>
      <c r="V518" s="51" t="s">
        <v>1918</v>
      </c>
      <c r="W518" s="34" t="s">
        <v>2312</v>
      </c>
      <c r="X518" s="31"/>
      <c r="Y518" s="34" t="s">
        <v>1640</v>
      </c>
      <c r="Z518" s="34" t="s">
        <v>1890</v>
      </c>
      <c r="AA518" s="34" t="s">
        <v>302</v>
      </c>
      <c r="AB518" s="34" t="s">
        <v>2217</v>
      </c>
      <c r="AC518" s="34" t="s">
        <v>85</v>
      </c>
      <c r="AD518" s="31"/>
      <c r="AE518" s="47" t="s">
        <v>26</v>
      </c>
      <c r="AF518" s="47" t="s">
        <v>25</v>
      </c>
      <c r="AG518" s="47" t="s">
        <v>25</v>
      </c>
      <c r="AH518" s="48" t="str">
        <f t="shared" si="12"/>
        <v>Crítico</v>
      </c>
      <c r="AI518" s="46"/>
      <c r="AJ518" s="37" t="str">
        <f>IF(AE518=Clasificación!$B$9,Clasificación!$C$9,IF(AE518=Clasificación!$B$10,Clasificación!$C$10,IF(OR(AE518=Clasificación!$B$11,AE518=Clasificación!$C$11),Clasificación!$C$11,"Por clasificar")))</f>
        <v>Pública Reservada</v>
      </c>
      <c r="AK518" s="37" t="str">
        <f>IF(OR(AF518=Clasificación!$B$15,AF518=Clasificación!$B$16),Clasificación!$C$15,IF(AF518=Clasificación!$B$17,Clasificación!$C$17,"Por clasificar"))</f>
        <v>Crítica</v>
      </c>
      <c r="AL518" s="37" t="str">
        <f>IF(OR(AG518=Clasificación!$B$22,AG518=Clasificación!$B$23),Clasificación!$C$22,IF(AG518=Clasificación!$B$24,Clasificación!$C$24,"Por clasificar"))</f>
        <v>Crítica</v>
      </c>
    </row>
    <row r="519" spans="1:38" ht="146.25" x14ac:dyDescent="0.2">
      <c r="A519" s="156"/>
      <c r="B519" s="34">
        <v>511</v>
      </c>
      <c r="C519" s="34" t="s">
        <v>1057</v>
      </c>
      <c r="D519" s="34" t="s">
        <v>1640</v>
      </c>
      <c r="E519" s="34" t="s">
        <v>1939</v>
      </c>
      <c r="F519" s="44" t="str">
        <f>+VLOOKUP(G519,Inventario!B513:$D$10000,2,FALSE)</f>
        <v>AC511</v>
      </c>
      <c r="G519" s="35" t="s">
        <v>2169</v>
      </c>
      <c r="H519" s="45" t="str">
        <f>+VLOOKUP(G519,Inventario!B513:$E$10000,3,FALSE)</f>
        <v>Base que contiene información procesada por la aplicación de una lógica de control que consolida los datos del conjunto de contribuyentes del impuesto de predial , de los sujetos inscritos al pago por cuotas,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cuarta cuota, cuyo valor documental es de carácter administrativo, legal, jurídico y fiscal.</v>
      </c>
      <c r="I519" s="35" t="s">
        <v>1941</v>
      </c>
      <c r="J519" s="34" t="s">
        <v>2492</v>
      </c>
      <c r="K519" s="34" t="s">
        <v>2525</v>
      </c>
      <c r="L519" s="45" t="str">
        <f>+VLOOKUP(G519,Inventario!B513:$E$10000,4,FALSE)</f>
        <v>Datos/información</v>
      </c>
      <c r="M519" s="44" t="s">
        <v>96</v>
      </c>
      <c r="N519" s="46"/>
      <c r="O519" s="34" t="s">
        <v>96</v>
      </c>
      <c r="P519" s="34" t="s">
        <v>96</v>
      </c>
      <c r="Q519" s="34" t="s">
        <v>96</v>
      </c>
      <c r="R519" s="34" t="s">
        <v>97</v>
      </c>
      <c r="S519" s="34" t="s">
        <v>81</v>
      </c>
      <c r="T519" s="46"/>
      <c r="U519" s="34" t="s">
        <v>2312</v>
      </c>
      <c r="V519" s="51" t="s">
        <v>1918</v>
      </c>
      <c r="W519" s="34" t="s">
        <v>2312</v>
      </c>
      <c r="X519" s="31"/>
      <c r="Y519" s="34" t="s">
        <v>1640</v>
      </c>
      <c r="Z519" s="34" t="s">
        <v>1890</v>
      </c>
      <c r="AA519" s="34" t="s">
        <v>302</v>
      </c>
      <c r="AB519" s="34" t="s">
        <v>2217</v>
      </c>
      <c r="AC519" s="34" t="s">
        <v>85</v>
      </c>
      <c r="AD519" s="31"/>
      <c r="AE519" s="47" t="s">
        <v>26</v>
      </c>
      <c r="AF519" s="47" t="s">
        <v>25</v>
      </c>
      <c r="AG519" s="47" t="s">
        <v>25</v>
      </c>
      <c r="AH519" s="48" t="str">
        <f t="shared" si="12"/>
        <v>Crítico</v>
      </c>
      <c r="AI519" s="46"/>
      <c r="AJ519" s="37" t="str">
        <f>IF(AE519=Clasificación!$B$9,Clasificación!$C$9,IF(AE519=Clasificación!$B$10,Clasificación!$C$10,IF(OR(AE519=Clasificación!$B$11,AE519=Clasificación!$C$11),Clasificación!$C$11,"Por clasificar")))</f>
        <v>Pública Reservada</v>
      </c>
      <c r="AK519" s="37" t="str">
        <f>IF(OR(AF519=Clasificación!$B$15,AF519=Clasificación!$B$16),Clasificación!$C$15,IF(AF519=Clasificación!$B$17,Clasificación!$C$17,"Por clasificar"))</f>
        <v>Crítica</v>
      </c>
      <c r="AL519" s="37" t="str">
        <f>IF(OR(AG519=Clasificación!$B$22,AG519=Clasificación!$B$23),Clasificación!$C$22,IF(AG519=Clasificación!$B$24,Clasificación!$C$24,"Por clasificar"))</f>
        <v>Crítica</v>
      </c>
    </row>
    <row r="520" spans="1:38" ht="135" x14ac:dyDescent="0.2">
      <c r="A520" s="156"/>
      <c r="B520" s="34">
        <v>512</v>
      </c>
      <c r="C520" s="34" t="s">
        <v>1057</v>
      </c>
      <c r="D520" s="34" t="s">
        <v>1640</v>
      </c>
      <c r="E520" s="34" t="s">
        <v>1939</v>
      </c>
      <c r="F520" s="44" t="str">
        <f>+VLOOKUP(G520,Inventario!B514:$D$10000,2,FALSE)</f>
        <v>AC512</v>
      </c>
      <c r="G520" s="35" t="s">
        <v>2170</v>
      </c>
      <c r="H520" s="45" t="str">
        <f>+VLOOKUP(G520,Inventario!B514:$E$10000,3,FALSE)</f>
        <v>Base que contiene información procesada por la aplicación de una lógica de control que consolida los datos del conjunto de contribuyentes de otros impuestos,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cuarta cuota, cuyo valor documental es de carácter administrativo, legal, jurídico y fiscal.</v>
      </c>
      <c r="I520" s="35" t="s">
        <v>1942</v>
      </c>
      <c r="J520" s="34" t="s">
        <v>2492</v>
      </c>
      <c r="K520" s="34" t="s">
        <v>2525</v>
      </c>
      <c r="L520" s="45" t="str">
        <f>+VLOOKUP(G520,Inventario!B514:$E$10000,4,FALSE)</f>
        <v>Datos/información</v>
      </c>
      <c r="M520" s="44" t="s">
        <v>96</v>
      </c>
      <c r="N520" s="46"/>
      <c r="O520" s="34" t="s">
        <v>96</v>
      </c>
      <c r="P520" s="34" t="s">
        <v>96</v>
      </c>
      <c r="Q520" s="34" t="s">
        <v>96</v>
      </c>
      <c r="R520" s="34" t="s">
        <v>97</v>
      </c>
      <c r="S520" s="34" t="s">
        <v>81</v>
      </c>
      <c r="T520" s="46"/>
      <c r="U520" s="34" t="s">
        <v>2312</v>
      </c>
      <c r="V520" s="51" t="s">
        <v>1919</v>
      </c>
      <c r="W520" s="34" t="s">
        <v>2312</v>
      </c>
      <c r="X520" s="31"/>
      <c r="Y520" s="34" t="s">
        <v>1640</v>
      </c>
      <c r="Z520" s="34" t="s">
        <v>1890</v>
      </c>
      <c r="AA520" s="34" t="s">
        <v>302</v>
      </c>
      <c r="AB520" s="34" t="s">
        <v>2220</v>
      </c>
      <c r="AC520" s="34" t="s">
        <v>85</v>
      </c>
      <c r="AD520" s="31"/>
      <c r="AE520" s="47" t="s">
        <v>26</v>
      </c>
      <c r="AF520" s="47" t="s">
        <v>25</v>
      </c>
      <c r="AG520" s="47" t="s">
        <v>25</v>
      </c>
      <c r="AH520" s="48" t="str">
        <f t="shared" si="12"/>
        <v>Crítico</v>
      </c>
      <c r="AI520" s="46"/>
      <c r="AJ520" s="37" t="str">
        <f>IF(AE520=Clasificación!$B$9,Clasificación!$C$9,IF(AE520=Clasificación!$B$10,Clasificación!$C$10,IF(OR(AE520=Clasificación!$B$11,AE520=Clasificación!$C$11),Clasificación!$C$11,"Por clasificar")))</f>
        <v>Pública Reservada</v>
      </c>
      <c r="AK520" s="37" t="str">
        <f>IF(OR(AF520=Clasificación!$B$15,AF520=Clasificación!$B$16),Clasificación!$C$15,IF(AF520=Clasificación!$B$17,Clasificación!$C$17,"Por clasificar"))</f>
        <v>Crítica</v>
      </c>
      <c r="AL520" s="37" t="str">
        <f>IF(OR(AG520=Clasificación!$B$22,AG520=Clasificación!$B$23),Clasificación!$C$22,IF(AG520=Clasificación!$B$24,Clasificación!$C$24,"Por clasificar"))</f>
        <v>Crítica</v>
      </c>
    </row>
    <row r="521" spans="1:38" ht="157.5" x14ac:dyDescent="0.2">
      <c r="A521" s="156"/>
      <c r="B521" s="34">
        <v>513</v>
      </c>
      <c r="C521" s="34" t="s">
        <v>1057</v>
      </c>
      <c r="D521" s="34" t="s">
        <v>1640</v>
      </c>
      <c r="E521" s="34" t="s">
        <v>1939</v>
      </c>
      <c r="F521" s="44" t="str">
        <f>+VLOOKUP(G521,Inventario!B515:$D$10000,2,FALSE)</f>
        <v>AC513</v>
      </c>
      <c r="G521" s="35" t="s">
        <v>2171</v>
      </c>
      <c r="H521" s="45" t="str">
        <f>+VLOOKUP(G521,Inventario!B515:$E$10000,3,FALSE)</f>
        <v>Base que contiene información procesada por la aplicación de una lógica de control que consolida los datos del conjunto de contribuyentes perfilados, Identificados en poblaciones especiales por condiciones o situaciones que cumplen respecto a rasgos comunes,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v>
      </c>
      <c r="I521" s="35" t="s">
        <v>1496</v>
      </c>
      <c r="J521" s="34" t="s">
        <v>2492</v>
      </c>
      <c r="K521" s="34" t="s">
        <v>2525</v>
      </c>
      <c r="L521" s="45" t="str">
        <f>+VLOOKUP(G521,Inventario!B515:$E$10000,4,FALSE)</f>
        <v>Datos/información</v>
      </c>
      <c r="M521" s="44" t="s">
        <v>96</v>
      </c>
      <c r="N521" s="46"/>
      <c r="O521" s="34" t="s">
        <v>96</v>
      </c>
      <c r="P521" s="34" t="s">
        <v>96</v>
      </c>
      <c r="Q521" s="34" t="s">
        <v>96</v>
      </c>
      <c r="R521" s="34" t="s">
        <v>97</v>
      </c>
      <c r="S521" s="34" t="s">
        <v>81</v>
      </c>
      <c r="T521" s="46"/>
      <c r="U521" s="34" t="s">
        <v>2312</v>
      </c>
      <c r="V521" s="51" t="s">
        <v>1919</v>
      </c>
      <c r="W521" s="34" t="s">
        <v>2312</v>
      </c>
      <c r="X521" s="31"/>
      <c r="Y521" s="34" t="s">
        <v>1640</v>
      </c>
      <c r="Z521" s="34" t="s">
        <v>1890</v>
      </c>
      <c r="AA521" s="34" t="s">
        <v>302</v>
      </c>
      <c r="AB521" s="34" t="s">
        <v>2220</v>
      </c>
      <c r="AC521" s="34" t="s">
        <v>85</v>
      </c>
      <c r="AD521" s="31"/>
      <c r="AE521" s="47" t="s">
        <v>26</v>
      </c>
      <c r="AF521" s="47" t="s">
        <v>25</v>
      </c>
      <c r="AG521" s="47" t="s">
        <v>25</v>
      </c>
      <c r="AH521" s="48" t="str">
        <f t="shared" si="12"/>
        <v>Crítico</v>
      </c>
      <c r="AI521" s="46"/>
      <c r="AJ521" s="37" t="str">
        <f>IF(AE521=Clasificación!$B$9,Clasificación!$C$9,IF(AE521=Clasificación!$B$10,Clasificación!$C$10,IF(OR(AE521=Clasificación!$B$11,AE521=Clasificación!$C$11),Clasificación!$C$11,"Por clasificar")))</f>
        <v>Pública Reservada</v>
      </c>
      <c r="AK521" s="37" t="str">
        <f>IF(OR(AF521=Clasificación!$B$15,AF521=Clasificación!$B$16),Clasificación!$C$15,IF(AF521=Clasificación!$B$17,Clasificación!$C$17,"Por clasificar"))</f>
        <v>Crítica</v>
      </c>
      <c r="AL521" s="37" t="str">
        <f>IF(OR(AG521=Clasificación!$B$22,AG521=Clasificación!$B$23),Clasificación!$C$22,IF(AG521=Clasificación!$B$24,Clasificación!$C$24,"Por clasificar"))</f>
        <v>Crítica</v>
      </c>
    </row>
    <row r="522" spans="1:38" ht="135" x14ac:dyDescent="0.2">
      <c r="A522" s="156"/>
      <c r="B522" s="34">
        <v>514</v>
      </c>
      <c r="C522" s="34" t="s">
        <v>1057</v>
      </c>
      <c r="D522" s="34" t="s">
        <v>1640</v>
      </c>
      <c r="E522" s="34" t="s">
        <v>1939</v>
      </c>
      <c r="F522" s="44" t="str">
        <f>+VLOOKUP(G522,Inventario!B516:$D$10000,2,FALSE)</f>
        <v>AC514</v>
      </c>
      <c r="G522" s="35" t="s">
        <v>2172</v>
      </c>
      <c r="H522" s="45" t="str">
        <f>+VLOOKUP(G522,Inventario!B516:$E$10000,3,FALSE)</f>
        <v>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control persuasivo, cuyo valor documental es de carácter administrativo, legal, jurídico y fiscal.</v>
      </c>
      <c r="I522" s="35" t="s">
        <v>1496</v>
      </c>
      <c r="J522" s="34" t="s">
        <v>2492</v>
      </c>
      <c r="K522" s="34" t="s">
        <v>2525</v>
      </c>
      <c r="L522" s="45" t="str">
        <f>+VLOOKUP(G522,Inventario!B516:$E$10000,4,FALSE)</f>
        <v>Datos/información</v>
      </c>
      <c r="M522" s="44" t="s">
        <v>96</v>
      </c>
      <c r="N522" s="46"/>
      <c r="O522" s="34" t="s">
        <v>96</v>
      </c>
      <c r="P522" s="34" t="s">
        <v>96</v>
      </c>
      <c r="Q522" s="34" t="s">
        <v>96</v>
      </c>
      <c r="R522" s="34" t="s">
        <v>97</v>
      </c>
      <c r="S522" s="34" t="s">
        <v>81</v>
      </c>
      <c r="T522" s="46"/>
      <c r="U522" s="34" t="s">
        <v>2312</v>
      </c>
      <c r="V522" s="51" t="s">
        <v>1919</v>
      </c>
      <c r="W522" s="34" t="s">
        <v>2312</v>
      </c>
      <c r="X522" s="31"/>
      <c r="Y522" s="34" t="s">
        <v>1640</v>
      </c>
      <c r="Z522" s="34" t="s">
        <v>1890</v>
      </c>
      <c r="AA522" s="34" t="s">
        <v>302</v>
      </c>
      <c r="AB522" s="34" t="s">
        <v>2220</v>
      </c>
      <c r="AC522" s="34" t="s">
        <v>85</v>
      </c>
      <c r="AD522" s="31"/>
      <c r="AE522" s="47" t="s">
        <v>26</v>
      </c>
      <c r="AF522" s="47" t="s">
        <v>25</v>
      </c>
      <c r="AG522" s="47" t="s">
        <v>25</v>
      </c>
      <c r="AH522" s="48" t="str">
        <f t="shared" si="12"/>
        <v>Crítico</v>
      </c>
      <c r="AI522" s="46"/>
      <c r="AJ522" s="37" t="str">
        <f>IF(AE522=Clasificación!$B$9,Clasificación!$C$9,IF(AE522=Clasificación!$B$10,Clasificación!$C$10,IF(OR(AE522=Clasificación!$B$11,AE522=Clasificación!$C$11),Clasificación!$C$11,"Por clasificar")))</f>
        <v>Pública Reservada</v>
      </c>
      <c r="AK522" s="37" t="str">
        <f>IF(OR(AF522=Clasificación!$B$15,AF522=Clasificación!$B$16),Clasificación!$C$15,IF(AF522=Clasificación!$B$17,Clasificación!$C$17,"Por clasificar"))</f>
        <v>Crítica</v>
      </c>
      <c r="AL522" s="37" t="str">
        <f>IF(OR(AG522=Clasificación!$B$22,AG522=Clasificación!$B$23),Clasificación!$C$22,IF(AG522=Clasificación!$B$24,Clasificación!$C$24,"Por clasificar"))</f>
        <v>Crítica</v>
      </c>
    </row>
    <row r="523" spans="1:38" ht="78.75" x14ac:dyDescent="0.2">
      <c r="A523" s="156"/>
      <c r="B523" s="34">
        <v>515</v>
      </c>
      <c r="C523" s="34" t="s">
        <v>1057</v>
      </c>
      <c r="D523" s="34" t="s">
        <v>1640</v>
      </c>
      <c r="E523" s="34" t="s">
        <v>1939</v>
      </c>
      <c r="F523" s="44" t="str">
        <f>+VLOOKUP(G523,Inventario!B517:$D$10000,2,FALSE)</f>
        <v>AC515</v>
      </c>
      <c r="G523" s="35" t="s">
        <v>2173</v>
      </c>
      <c r="H523" s="45" t="str">
        <f>+VLOOKUP(G523,Inventario!B517:$E$10000,3,FALSE)</f>
        <v>Documento que consolida el conjunto de reglas y rutinas a correr para la definición de fuentes, campos, realización de cruces y pruebas de información tributaria, referente a la campaña de control persuasivo, cuyo valor documental es de carácter administrativo, legal, jurídico y fiscal.</v>
      </c>
      <c r="I523" s="35" t="s">
        <v>1496</v>
      </c>
      <c r="J523" s="34" t="s">
        <v>2492</v>
      </c>
      <c r="K523" s="34" t="s">
        <v>2525</v>
      </c>
      <c r="L523" s="45" t="str">
        <f>+VLOOKUP(G523,Inventario!B517:$E$10000,4,FALSE)</f>
        <v>Datos/información</v>
      </c>
      <c r="M523" s="44" t="s">
        <v>96</v>
      </c>
      <c r="N523" s="46"/>
      <c r="O523" s="34" t="s">
        <v>97</v>
      </c>
      <c r="P523" s="34" t="s">
        <v>96</v>
      </c>
      <c r="Q523" s="34" t="s">
        <v>96</v>
      </c>
      <c r="R523" s="34" t="s">
        <v>97</v>
      </c>
      <c r="S523" s="34" t="s">
        <v>81</v>
      </c>
      <c r="T523" s="46"/>
      <c r="U523" s="34" t="s">
        <v>2312</v>
      </c>
      <c r="V523" s="51" t="s">
        <v>1913</v>
      </c>
      <c r="W523" s="34" t="s">
        <v>2312</v>
      </c>
      <c r="X523" s="31"/>
      <c r="Y523" s="34" t="s">
        <v>1640</v>
      </c>
      <c r="Z523" s="34" t="s">
        <v>1890</v>
      </c>
      <c r="AA523" s="34" t="s">
        <v>308</v>
      </c>
      <c r="AB523" s="34" t="s">
        <v>2217</v>
      </c>
      <c r="AC523" s="34" t="s">
        <v>85</v>
      </c>
      <c r="AD523" s="31"/>
      <c r="AE523" s="47" t="s">
        <v>24</v>
      </c>
      <c r="AF523" s="47" t="s">
        <v>24</v>
      </c>
      <c r="AG523" s="47" t="s">
        <v>24</v>
      </c>
      <c r="AH523" s="48" t="str">
        <f t="shared" si="12"/>
        <v>No Crítico</v>
      </c>
      <c r="AI523" s="46"/>
      <c r="AJ523" s="37" t="str">
        <f>IF(AE523=Clasificación!$B$9,Clasificación!$C$9,IF(AE523=Clasificación!$B$10,Clasificación!$C$10,IF(OR(AE523=Clasificación!$B$11,AE523=Clasificación!$C$11),Clasificación!$C$11,"Por clasificar")))</f>
        <v>Pública</v>
      </c>
      <c r="AK523" s="37" t="str">
        <f>IF(OR(AF523=Clasificación!$B$15,AF523=Clasificación!$B$16),Clasificación!$C$15,IF(AF523=Clasificación!$B$17,Clasificación!$C$17,"Por clasificar"))</f>
        <v>No Crítica</v>
      </c>
      <c r="AL523" s="37" t="str">
        <f>IF(OR(AG523=Clasificación!$B$22,AG523=Clasificación!$B$23),Clasificación!$C$22,IF(AG523=Clasificación!$B$24,Clasificación!$C$24,"Por clasificar"))</f>
        <v>No Crítica</v>
      </c>
    </row>
    <row r="524" spans="1:38" ht="78.75" x14ac:dyDescent="0.2">
      <c r="A524" s="156"/>
      <c r="B524" s="34">
        <v>516</v>
      </c>
      <c r="C524" s="34" t="s">
        <v>1057</v>
      </c>
      <c r="D524" s="34" t="s">
        <v>1640</v>
      </c>
      <c r="E524" s="34" t="s">
        <v>1939</v>
      </c>
      <c r="F524" s="44" t="str">
        <f>+VLOOKUP(G524,Inventario!B518:$D$10000,2,FALSE)</f>
        <v>AC516</v>
      </c>
      <c r="G524" s="35" t="s">
        <v>2174</v>
      </c>
      <c r="H524" s="45" t="str">
        <f>+VLOOKUP(G524,Inventario!B518:$E$10000,3,FALSE)</f>
        <v>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persuasivo, cuyo valor documental es de carácter administrativo, legal, jurídico y fiscal.</v>
      </c>
      <c r="I524" s="35" t="s">
        <v>1496</v>
      </c>
      <c r="J524" s="34" t="s">
        <v>2492</v>
      </c>
      <c r="K524" s="34" t="s">
        <v>2525</v>
      </c>
      <c r="L524" s="45" t="str">
        <f>+VLOOKUP(G524,Inventario!B518:$E$10000,4,FALSE)</f>
        <v>Datos/información</v>
      </c>
      <c r="M524" s="44" t="s">
        <v>96</v>
      </c>
      <c r="N524" s="46"/>
      <c r="O524" s="34" t="s">
        <v>96</v>
      </c>
      <c r="P524" s="34" t="s">
        <v>96</v>
      </c>
      <c r="Q524" s="34" t="s">
        <v>96</v>
      </c>
      <c r="R524" s="34" t="s">
        <v>97</v>
      </c>
      <c r="S524" s="34" t="s">
        <v>81</v>
      </c>
      <c r="T524" s="46"/>
      <c r="U524" s="34" t="s">
        <v>2312</v>
      </c>
      <c r="V524" s="51" t="s">
        <v>1914</v>
      </c>
      <c r="W524" s="34" t="s">
        <v>2312</v>
      </c>
      <c r="X524" s="31"/>
      <c r="Y524" s="34" t="s">
        <v>1640</v>
      </c>
      <c r="Z524" s="34" t="s">
        <v>1890</v>
      </c>
      <c r="AA524" s="34" t="s">
        <v>302</v>
      </c>
      <c r="AB524" s="34" t="s">
        <v>2217</v>
      </c>
      <c r="AC524" s="34" t="s">
        <v>85</v>
      </c>
      <c r="AD524" s="31"/>
      <c r="AE524" s="47" t="s">
        <v>26</v>
      </c>
      <c r="AF524" s="47" t="s">
        <v>24</v>
      </c>
      <c r="AG524" s="47" t="s">
        <v>24</v>
      </c>
      <c r="AH524" s="48" t="str">
        <f t="shared" si="12"/>
        <v>Crítico</v>
      </c>
      <c r="AI524" s="46"/>
      <c r="AJ524" s="37" t="str">
        <f>IF(AE524=Clasificación!$B$9,Clasificación!$C$9,IF(AE524=Clasificación!$B$10,Clasificación!$C$10,IF(OR(AE524=Clasificación!$B$11,AE524=Clasificación!$C$11),Clasificación!$C$11,"Por clasificar")))</f>
        <v>Pública Reservada</v>
      </c>
      <c r="AK524" s="37" t="str">
        <f>IF(OR(AF524=Clasificación!$B$15,AF524=Clasificación!$B$16),Clasificación!$C$15,IF(AF524=Clasificación!$B$17,Clasificación!$C$17,"Por clasificar"))</f>
        <v>No Crítica</v>
      </c>
      <c r="AL524" s="37" t="str">
        <f>IF(OR(AG524=Clasificación!$B$22,AG524=Clasificación!$B$23),Clasificación!$C$22,IF(AG524=Clasificación!$B$24,Clasificación!$C$24,"Por clasificar"))</f>
        <v>No Crítica</v>
      </c>
    </row>
    <row r="525" spans="1:38" ht="78.75" x14ac:dyDescent="0.2">
      <c r="A525" s="156"/>
      <c r="B525" s="34">
        <v>517</v>
      </c>
      <c r="C525" s="34" t="s">
        <v>1057</v>
      </c>
      <c r="D525" s="34" t="s">
        <v>1640</v>
      </c>
      <c r="E525" s="34" t="s">
        <v>1939</v>
      </c>
      <c r="F525" s="44" t="str">
        <f>+VLOOKUP(G525,Inventario!B519:$D$10000,2,FALSE)</f>
        <v>AC517</v>
      </c>
      <c r="G525" s="35" t="s">
        <v>2175</v>
      </c>
      <c r="H525" s="45" t="str">
        <f>+VLOOKUP(G525,Inventario!B519:$E$10000,3,FALSE)</f>
        <v>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control persuasivo, cuyo valor documental es de carácter administrativo, legal, jurídico y fiscal.</v>
      </c>
      <c r="I525" s="35" t="s">
        <v>1496</v>
      </c>
      <c r="J525" s="34" t="s">
        <v>2492</v>
      </c>
      <c r="K525" s="34" t="s">
        <v>2525</v>
      </c>
      <c r="L525" s="45" t="str">
        <f>+VLOOKUP(G525,Inventario!B519:$E$10000,4,FALSE)</f>
        <v>Datos/información</v>
      </c>
      <c r="M525" s="44" t="s">
        <v>97</v>
      </c>
      <c r="N525" s="46"/>
      <c r="O525" s="34" t="s">
        <v>97</v>
      </c>
      <c r="P525" s="34" t="s">
        <v>713</v>
      </c>
      <c r="Q525" s="34" t="s">
        <v>97</v>
      </c>
      <c r="R525" s="34" t="s">
        <v>97</v>
      </c>
      <c r="S525" s="34" t="s">
        <v>81</v>
      </c>
      <c r="T525" s="46"/>
      <c r="U525" s="34" t="s">
        <v>2312</v>
      </c>
      <c r="V525" s="51" t="s">
        <v>1915</v>
      </c>
      <c r="W525" s="34" t="s">
        <v>2312</v>
      </c>
      <c r="X525" s="31"/>
      <c r="Y525" s="34" t="s">
        <v>1640</v>
      </c>
      <c r="Z525" s="34" t="s">
        <v>1890</v>
      </c>
      <c r="AA525" s="34" t="s">
        <v>308</v>
      </c>
      <c r="AB525" s="34" t="s">
        <v>2219</v>
      </c>
      <c r="AC525" s="34" t="s">
        <v>85</v>
      </c>
      <c r="AD525" s="31"/>
      <c r="AE525" s="47" t="s">
        <v>25</v>
      </c>
      <c r="AF525" s="47" t="s">
        <v>24</v>
      </c>
      <c r="AG525" s="47" t="s">
        <v>24</v>
      </c>
      <c r="AH525" s="48" t="str">
        <f t="shared" si="12"/>
        <v>No Crítico</v>
      </c>
      <c r="AI525" s="46"/>
      <c r="AJ525" s="37" t="str">
        <f>IF(AE525=Clasificación!$B$9,Clasificación!$C$9,IF(AE525=Clasificación!$B$10,Clasificación!$C$10,IF(OR(AE525=Clasificación!$B$11,AE525=Clasificación!$C$11),Clasificación!$C$11,"Por clasificar")))</f>
        <v>Pública Clasificada</v>
      </c>
      <c r="AK525" s="37" t="str">
        <f>IF(OR(AF525=Clasificación!$B$15,AF525=Clasificación!$B$16),Clasificación!$C$15,IF(AF525=Clasificación!$B$17,Clasificación!$C$17,"Por clasificar"))</f>
        <v>No Crítica</v>
      </c>
      <c r="AL525" s="37" t="str">
        <f>IF(OR(AG525=Clasificación!$B$22,AG525=Clasificación!$B$23),Clasificación!$C$22,IF(AG525=Clasificación!$B$24,Clasificación!$C$24,"Por clasificar"))</f>
        <v>No Crítica</v>
      </c>
    </row>
    <row r="526" spans="1:38" ht="56.25" x14ac:dyDescent="0.2">
      <c r="A526" s="156"/>
      <c r="B526" s="34">
        <v>518</v>
      </c>
      <c r="C526" s="34" t="s">
        <v>1057</v>
      </c>
      <c r="D526" s="34" t="s">
        <v>1640</v>
      </c>
      <c r="E526" s="34" t="s">
        <v>1939</v>
      </c>
      <c r="F526" s="44" t="str">
        <f>+VLOOKUP(G526,Inventario!B520:$D$10000,2,FALSE)</f>
        <v>AC518</v>
      </c>
      <c r="G526" s="35" t="s">
        <v>2176</v>
      </c>
      <c r="H526" s="45" t="str">
        <f>+VLOOKUP(G526,Inventario!B520:$E$10000,3,FALSE)</f>
        <v>Documento que evidencia las inconformidades de las bases de datos dispuestas para la gestión, referente a la campaña de control persuasivo, cuyo valor documental es de carácter administrativo, legal, jurídico y fiscal.</v>
      </c>
      <c r="I526" s="35" t="s">
        <v>1496</v>
      </c>
      <c r="J526" s="34" t="s">
        <v>2492</v>
      </c>
      <c r="K526" s="34" t="s">
        <v>2525</v>
      </c>
      <c r="L526" s="45" t="str">
        <f>+VLOOKUP(G526,Inventario!B520:$E$10000,4,FALSE)</f>
        <v>Datos/información</v>
      </c>
      <c r="M526" s="44" t="s">
        <v>97</v>
      </c>
      <c r="N526" s="46"/>
      <c r="O526" s="34" t="s">
        <v>96</v>
      </c>
      <c r="P526" s="34" t="s">
        <v>96</v>
      </c>
      <c r="Q526" s="34" t="s">
        <v>97</v>
      </c>
      <c r="R526" s="34" t="s">
        <v>97</v>
      </c>
      <c r="S526" s="34" t="s">
        <v>81</v>
      </c>
      <c r="T526" s="46"/>
      <c r="U526" s="34" t="s">
        <v>2312</v>
      </c>
      <c r="V526" s="51" t="s">
        <v>1915</v>
      </c>
      <c r="W526" s="34" t="s">
        <v>2312</v>
      </c>
      <c r="X526" s="31"/>
      <c r="Y526" s="34" t="s">
        <v>1640</v>
      </c>
      <c r="Z526" s="34" t="s">
        <v>1890</v>
      </c>
      <c r="AA526" s="34" t="s">
        <v>302</v>
      </c>
      <c r="AB526" s="34" t="s">
        <v>2219</v>
      </c>
      <c r="AC526" s="34" t="s">
        <v>85</v>
      </c>
      <c r="AD526" s="31"/>
      <c r="AE526" s="47" t="s">
        <v>25</v>
      </c>
      <c r="AF526" s="47" t="s">
        <v>24</v>
      </c>
      <c r="AG526" s="47" t="s">
        <v>24</v>
      </c>
      <c r="AH526" s="48" t="str">
        <f t="shared" si="12"/>
        <v>No Crítico</v>
      </c>
      <c r="AI526" s="46"/>
      <c r="AJ526" s="37" t="str">
        <f>IF(AE526=Clasificación!$B$9,Clasificación!$C$9,IF(AE526=Clasificación!$B$10,Clasificación!$C$10,IF(OR(AE526=Clasificación!$B$11,AE526=Clasificación!$C$11),Clasificación!$C$11,"Por clasificar")))</f>
        <v>Pública Clasificada</v>
      </c>
      <c r="AK526" s="37" t="str">
        <f>IF(OR(AF526=Clasificación!$B$15,AF526=Clasificación!$B$16),Clasificación!$C$15,IF(AF526=Clasificación!$B$17,Clasificación!$C$17,"Por clasificar"))</f>
        <v>No Crítica</v>
      </c>
      <c r="AL526" s="37" t="str">
        <f>IF(OR(AG526=Clasificación!$B$22,AG526=Clasificación!$B$23),Clasificación!$C$22,IF(AG526=Clasificación!$B$24,Clasificación!$C$24,"Por clasificar"))</f>
        <v>No Crítica</v>
      </c>
    </row>
    <row r="527" spans="1:38" ht="146.25" x14ac:dyDescent="0.2">
      <c r="A527" s="156"/>
      <c r="B527" s="34">
        <v>519</v>
      </c>
      <c r="C527" s="34" t="s">
        <v>1057</v>
      </c>
      <c r="D527" s="34" t="s">
        <v>1640</v>
      </c>
      <c r="E527" s="34" t="s">
        <v>1939</v>
      </c>
      <c r="F527" s="44" t="str">
        <f>+VLOOKUP(G527,Inventario!B521:$D$10000,2,FALSE)</f>
        <v>AC519</v>
      </c>
      <c r="G527" s="35" t="s">
        <v>2177</v>
      </c>
      <c r="H527" s="45" t="str">
        <f>+VLOOKUP(G527,Inventario!B521:$E$10000,3,FALSE)</f>
        <v>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control persuasivo, cuyo valor documental es de carácter administrativo, legal, jurídico y fiscal.</v>
      </c>
      <c r="I527" s="35" t="s">
        <v>1941</v>
      </c>
      <c r="J527" s="34" t="s">
        <v>2492</v>
      </c>
      <c r="K527" s="34" t="s">
        <v>2525</v>
      </c>
      <c r="L527" s="45" t="str">
        <f>+VLOOKUP(G527,Inventario!B521:$E$10000,4,FALSE)</f>
        <v>Datos/información</v>
      </c>
      <c r="M527" s="44" t="s">
        <v>96</v>
      </c>
      <c r="N527" s="46"/>
      <c r="O527" s="34" t="s">
        <v>97</v>
      </c>
      <c r="P527" s="34" t="s">
        <v>97</v>
      </c>
      <c r="Q527" s="34" t="s">
        <v>96</v>
      </c>
      <c r="R527" s="34" t="s">
        <v>97</v>
      </c>
      <c r="S527" s="34" t="s">
        <v>81</v>
      </c>
      <c r="T527" s="46"/>
      <c r="U527" s="34" t="s">
        <v>2312</v>
      </c>
      <c r="V527" s="51" t="s">
        <v>1919</v>
      </c>
      <c r="W527" s="34" t="s">
        <v>2312</v>
      </c>
      <c r="X527" s="31"/>
      <c r="Y527" s="34" t="s">
        <v>1640</v>
      </c>
      <c r="Z527" s="34" t="s">
        <v>1890</v>
      </c>
      <c r="AA527" s="34" t="s">
        <v>300</v>
      </c>
      <c r="AB527" s="34" t="s">
        <v>2217</v>
      </c>
      <c r="AC527" s="34" t="s">
        <v>85</v>
      </c>
      <c r="AD527" s="31"/>
      <c r="AE527" s="47" t="s">
        <v>24</v>
      </c>
      <c r="AF527" s="47" t="s">
        <v>24</v>
      </c>
      <c r="AG527" s="47" t="s">
        <v>25</v>
      </c>
      <c r="AH527" s="48" t="str">
        <f t="shared" si="12"/>
        <v>No Crítico</v>
      </c>
      <c r="AI527" s="46"/>
      <c r="AJ527" s="37" t="str">
        <f>IF(AE527=Clasificación!$B$9,Clasificación!$C$9,IF(AE527=Clasificación!$B$10,Clasificación!$C$10,IF(OR(AE527=Clasificación!$B$11,AE527=Clasificación!$C$11),Clasificación!$C$11,"Por clasificar")))</f>
        <v>Pública</v>
      </c>
      <c r="AK527" s="37" t="str">
        <f>IF(OR(AF527=Clasificación!$B$15,AF527=Clasificación!$B$16),Clasificación!$C$15,IF(AF527=Clasificación!$B$17,Clasificación!$C$17,"Por clasificar"))</f>
        <v>No Crítica</v>
      </c>
      <c r="AL527" s="37" t="str">
        <f>IF(OR(AG527=Clasificación!$B$22,AG527=Clasificación!$B$23),Clasificación!$C$22,IF(AG527=Clasificación!$B$24,Clasificación!$C$24,"Por clasificar"))</f>
        <v>Crítica</v>
      </c>
    </row>
    <row r="528" spans="1:38" ht="78.75" x14ac:dyDescent="0.2">
      <c r="A528" s="156"/>
      <c r="B528" s="34">
        <v>520</v>
      </c>
      <c r="C528" s="34" t="s">
        <v>1057</v>
      </c>
      <c r="D528" s="34" t="s">
        <v>1640</v>
      </c>
      <c r="E528" s="34" t="s">
        <v>1939</v>
      </c>
      <c r="F528" s="44" t="str">
        <f>+VLOOKUP(G528,Inventario!B522:$D$10000,2,FALSE)</f>
        <v>AC520</v>
      </c>
      <c r="G528" s="35" t="s">
        <v>2178</v>
      </c>
      <c r="H528" s="45" t="str">
        <f>+VLOOKUP(G528,Inventario!B522:$E$10000,3,FALSE)</f>
        <v>Documento que relaciona las campañas generadas para la vigencia, acompañado de las lógicas de control asociadas a cada campaña, las poblaciones generadas con las fechas de entrega de cada población a las áreas de gestión, referente a la campaña de control persuasivo, cuyo valor documental es de carácter administrativo, legal, jurídico y fiscal.</v>
      </c>
      <c r="I528" s="35" t="s">
        <v>1496</v>
      </c>
      <c r="J528" s="34" t="s">
        <v>2492</v>
      </c>
      <c r="K528" s="34" t="s">
        <v>2525</v>
      </c>
      <c r="L528" s="45" t="str">
        <f>+VLOOKUP(G528,Inventario!B522:$E$10000,4,FALSE)</f>
        <v>Datos/información</v>
      </c>
      <c r="M528" s="44" t="s">
        <v>96</v>
      </c>
      <c r="N528" s="46"/>
      <c r="O528" s="34" t="s">
        <v>97</v>
      </c>
      <c r="P528" s="34" t="s">
        <v>97</v>
      </c>
      <c r="Q528" s="34" t="s">
        <v>97</v>
      </c>
      <c r="R528" s="34" t="s">
        <v>97</v>
      </c>
      <c r="S528" s="34" t="s">
        <v>81</v>
      </c>
      <c r="T528" s="46"/>
      <c r="U528" s="34" t="s">
        <v>2312</v>
      </c>
      <c r="V528" s="51" t="s">
        <v>1916</v>
      </c>
      <c r="W528" s="34" t="s">
        <v>2312</v>
      </c>
      <c r="X528" s="31"/>
      <c r="Y528" s="34" t="s">
        <v>1640</v>
      </c>
      <c r="Z528" s="34" t="s">
        <v>1059</v>
      </c>
      <c r="AA528" s="34" t="s">
        <v>302</v>
      </c>
      <c r="AB528" s="34" t="s">
        <v>2217</v>
      </c>
      <c r="AC528" s="34" t="s">
        <v>85</v>
      </c>
      <c r="AD528" s="31"/>
      <c r="AE528" s="47" t="s">
        <v>24</v>
      </c>
      <c r="AF528" s="47" t="s">
        <v>24</v>
      </c>
      <c r="AG528" s="47" t="s">
        <v>24</v>
      </c>
      <c r="AH528" s="48" t="str">
        <f t="shared" si="12"/>
        <v>No Crítico</v>
      </c>
      <c r="AI528" s="46"/>
      <c r="AJ528" s="37" t="str">
        <f>IF(AE528=Clasificación!$B$9,Clasificación!$C$9,IF(AE528=Clasificación!$B$10,Clasificación!$C$10,IF(OR(AE528=Clasificación!$B$11,AE528=Clasificación!$C$11),Clasificación!$C$11,"Por clasificar")))</f>
        <v>Pública</v>
      </c>
      <c r="AK528" s="37" t="str">
        <f>IF(OR(AF528=Clasificación!$B$15,AF528=Clasificación!$B$16),Clasificación!$C$15,IF(AF528=Clasificación!$B$17,Clasificación!$C$17,"Por clasificar"))</f>
        <v>No Crítica</v>
      </c>
      <c r="AL528" s="37" t="str">
        <f>IF(OR(AG528=Clasificación!$B$22,AG528=Clasificación!$B$23),Clasificación!$C$22,IF(AG528=Clasificación!$B$24,Clasificación!$C$24,"Por clasificar"))</f>
        <v>No Crítica</v>
      </c>
    </row>
    <row r="529" spans="1:38" ht="101.25" x14ac:dyDescent="0.2">
      <c r="A529" s="156"/>
      <c r="B529" s="34">
        <v>521</v>
      </c>
      <c r="C529" s="34" t="s">
        <v>1057</v>
      </c>
      <c r="D529" s="34" t="s">
        <v>1640</v>
      </c>
      <c r="E529" s="34" t="s">
        <v>1939</v>
      </c>
      <c r="F529" s="44" t="str">
        <f>+VLOOKUP(G529,Inventario!B523:$D$10000,2,FALSE)</f>
        <v>AC521</v>
      </c>
      <c r="G529" s="35" t="s">
        <v>2179</v>
      </c>
      <c r="H529" s="45" t="str">
        <f>+VLOOKUP(G529,Inventario!B523:$E$10000,3,FALSE)</f>
        <v>Documento que registra lo que sucedió en la reunión o comité y las decisiones que se tomaron, generadas en torno  a las mesas de trabajo realizadas para el desarrollo de la campaña de control intensivo. La priorización hace referencia a la clasificación de los sujetos en donde se da preferencia a un grupo con respecto a otro, ya sea en tiempo o en orden, por los atributos que cumple, cuyo valor documental es de carácter administrativo, legal, jurídico y fiscal.</v>
      </c>
      <c r="I529" s="35" t="s">
        <v>1496</v>
      </c>
      <c r="J529" s="34" t="s">
        <v>2492</v>
      </c>
      <c r="K529" s="34" t="s">
        <v>2523</v>
      </c>
      <c r="L529" s="45" t="str">
        <f>+VLOOKUP(G529,Inventario!B523:$E$10000,4,FALSE)</f>
        <v>Datos/información</v>
      </c>
      <c r="M529" s="44" t="s">
        <v>96</v>
      </c>
      <c r="N529" s="46"/>
      <c r="O529" s="34" t="s">
        <v>97</v>
      </c>
      <c r="P529" s="34" t="s">
        <v>97</v>
      </c>
      <c r="Q529" s="34" t="s">
        <v>97</v>
      </c>
      <c r="R529" s="34" t="s">
        <v>97</v>
      </c>
      <c r="S529" s="34" t="s">
        <v>81</v>
      </c>
      <c r="T529" s="46"/>
      <c r="U529" s="34" t="s">
        <v>2312</v>
      </c>
      <c r="V529" s="51" t="s">
        <v>1894</v>
      </c>
      <c r="W529" s="34" t="s">
        <v>2312</v>
      </c>
      <c r="X529" s="31"/>
      <c r="Y529" s="34" t="s">
        <v>1640</v>
      </c>
      <c r="Z529" s="34" t="s">
        <v>1890</v>
      </c>
      <c r="AA529" s="34" t="s">
        <v>1936</v>
      </c>
      <c r="AB529" s="34" t="s">
        <v>2222</v>
      </c>
      <c r="AC529" s="34" t="s">
        <v>85</v>
      </c>
      <c r="AD529" s="31"/>
      <c r="AE529" s="47" t="s">
        <v>24</v>
      </c>
      <c r="AF529" s="47" t="s">
        <v>24</v>
      </c>
      <c r="AG529" s="47" t="s">
        <v>24</v>
      </c>
      <c r="AH529" s="48" t="str">
        <f t="shared" si="12"/>
        <v>No Crítico</v>
      </c>
      <c r="AI529" s="46"/>
      <c r="AJ529" s="37" t="str">
        <f>IF(AE529=Clasificación!$B$9,Clasificación!$C$9,IF(AE529=Clasificación!$B$10,Clasificación!$C$10,IF(OR(AE529=Clasificación!$B$11,AE529=Clasificación!$C$11),Clasificación!$C$11,"Por clasificar")))</f>
        <v>Pública</v>
      </c>
      <c r="AK529" s="37" t="str">
        <f>IF(OR(AF529=Clasificación!$B$15,AF529=Clasificación!$B$16),Clasificación!$C$15,IF(AF529=Clasificación!$B$17,Clasificación!$C$17,"Por clasificar"))</f>
        <v>No Crítica</v>
      </c>
      <c r="AL529" s="37" t="str">
        <f>IF(OR(AG529=Clasificación!$B$22,AG529=Clasificación!$B$23),Clasificación!$C$22,IF(AG529=Clasificación!$B$24,Clasificación!$C$24,"Por clasificar"))</f>
        <v>No Crítica</v>
      </c>
    </row>
    <row r="530" spans="1:38" ht="112.5" x14ac:dyDescent="0.2">
      <c r="A530" s="156"/>
      <c r="B530" s="34">
        <v>522</v>
      </c>
      <c r="C530" s="34" t="s">
        <v>1057</v>
      </c>
      <c r="D530" s="34" t="s">
        <v>1640</v>
      </c>
      <c r="E530" s="34" t="s">
        <v>1939</v>
      </c>
      <c r="F530" s="44" t="str">
        <f>+VLOOKUP(G530,Inventario!B524:$D$10000,2,FALSE)</f>
        <v>AC522</v>
      </c>
      <c r="G530" s="35" t="s">
        <v>2180</v>
      </c>
      <c r="H530" s="45" t="str">
        <f>+VLOOKUP(G530,Inventario!B524:$E$10000,3,FALSE)</f>
        <v>Base que contiene información procesada por la aplicación de una lógica de control que consolida los datos del conjunto de contribuyentes perfilados, bajo la prioridad 1, la cual corresponde a grandes contribuyentes.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v>
      </c>
      <c r="I530" s="35" t="s">
        <v>1940</v>
      </c>
      <c r="J530" s="34" t="s">
        <v>2492</v>
      </c>
      <c r="K530" s="34" t="s">
        <v>2523</v>
      </c>
      <c r="L530" s="45" t="str">
        <f>+VLOOKUP(G530,Inventario!B524:$E$10000,4,FALSE)</f>
        <v>Datos/información</v>
      </c>
      <c r="M530" s="44" t="s">
        <v>96</v>
      </c>
      <c r="N530" s="46"/>
      <c r="O530" s="34" t="s">
        <v>96</v>
      </c>
      <c r="P530" s="34" t="s">
        <v>96</v>
      </c>
      <c r="Q530" s="34" t="s">
        <v>96</v>
      </c>
      <c r="R530" s="34" t="s">
        <v>97</v>
      </c>
      <c r="S530" s="34" t="s">
        <v>81</v>
      </c>
      <c r="T530" s="46"/>
      <c r="U530" s="34" t="s">
        <v>2312</v>
      </c>
      <c r="V530" s="51" t="s">
        <v>1920</v>
      </c>
      <c r="W530" s="34" t="s">
        <v>2312</v>
      </c>
      <c r="X530" s="31"/>
      <c r="Y530" s="34" t="s">
        <v>1640</v>
      </c>
      <c r="Z530" s="34" t="s">
        <v>1890</v>
      </c>
      <c r="AA530" s="34" t="s">
        <v>1937</v>
      </c>
      <c r="AB530" s="34" t="s">
        <v>2221</v>
      </c>
      <c r="AC530" s="34" t="s">
        <v>85</v>
      </c>
      <c r="AD530" s="31"/>
      <c r="AE530" s="47" t="s">
        <v>26</v>
      </c>
      <c r="AF530" s="47" t="s">
        <v>25</v>
      </c>
      <c r="AG530" s="47" t="s">
        <v>25</v>
      </c>
      <c r="AH530" s="48" t="str">
        <f t="shared" si="12"/>
        <v>Crítico</v>
      </c>
      <c r="AI530" s="46"/>
      <c r="AJ530" s="37" t="str">
        <f>IF(AE530=Clasificación!$B$9,Clasificación!$C$9,IF(AE530=Clasificación!$B$10,Clasificación!$C$10,IF(OR(AE530=Clasificación!$B$11,AE530=Clasificación!$C$11),Clasificación!$C$11,"Por clasificar")))</f>
        <v>Pública Reservada</v>
      </c>
      <c r="AK530" s="37" t="str">
        <f>IF(OR(AF530=Clasificación!$B$15,AF530=Clasificación!$B$16),Clasificación!$C$15,IF(AF530=Clasificación!$B$17,Clasificación!$C$17,"Por clasificar"))</f>
        <v>Crítica</v>
      </c>
      <c r="AL530" s="37" t="str">
        <f>IF(OR(AG530=Clasificación!$B$22,AG530=Clasificación!$B$23),Clasificación!$C$22,IF(AG530=Clasificación!$B$24,Clasificación!$C$24,"Por clasificar"))</f>
        <v>Crítica</v>
      </c>
    </row>
    <row r="531" spans="1:38" ht="135" x14ac:dyDescent="0.2">
      <c r="A531" s="156"/>
      <c r="B531" s="34">
        <v>523</v>
      </c>
      <c r="C531" s="34" t="s">
        <v>1057</v>
      </c>
      <c r="D531" s="34" t="s">
        <v>1640</v>
      </c>
      <c r="E531" s="34" t="s">
        <v>1939</v>
      </c>
      <c r="F531" s="44" t="str">
        <f>+VLOOKUP(G531,Inventario!B525:$D$10000,2,FALSE)</f>
        <v>AC523</v>
      </c>
      <c r="G531" s="35" t="s">
        <v>2181</v>
      </c>
      <c r="H531" s="45" t="str">
        <f>+VLOOKUP(G531,Inventario!B525:$E$10000,3,FALSE)</f>
        <v>Base que contiene información procesada por la aplicación de una lógica de control que consolida los datos del conjunto de contribuyentes perfilados, bajo la prioridad 4, la cual corresponde a resto de contribuyentes incumplidos vigencias anteriores y/o vigencia actual, para intervención inmediata y completa (4.1) e Intervención mediata y conforme capacidad operativa (4,2).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v>
      </c>
      <c r="I531" s="35" t="s">
        <v>1496</v>
      </c>
      <c r="J531" s="34" t="s">
        <v>2492</v>
      </c>
      <c r="K531" s="34" t="s">
        <v>2523</v>
      </c>
      <c r="L531" s="45" t="str">
        <f>+VLOOKUP(G531,Inventario!B525:$E$10000,4,FALSE)</f>
        <v>Datos/información</v>
      </c>
      <c r="M531" s="44" t="s">
        <v>96</v>
      </c>
      <c r="N531" s="46"/>
      <c r="O531" s="34" t="s">
        <v>96</v>
      </c>
      <c r="P531" s="34" t="s">
        <v>96</v>
      </c>
      <c r="Q531" s="34" t="s">
        <v>96</v>
      </c>
      <c r="R531" s="34" t="s">
        <v>97</v>
      </c>
      <c r="S531" s="34" t="s">
        <v>81</v>
      </c>
      <c r="T531" s="46"/>
      <c r="U531" s="34" t="s">
        <v>2312</v>
      </c>
      <c r="V531" s="51" t="s">
        <v>1921</v>
      </c>
      <c r="W531" s="34" t="s">
        <v>2312</v>
      </c>
      <c r="X531" s="31"/>
      <c r="Y531" s="34" t="s">
        <v>1640</v>
      </c>
      <c r="Z531" s="34" t="s">
        <v>1890</v>
      </c>
      <c r="AA531" s="34" t="s">
        <v>1937</v>
      </c>
      <c r="AB531" s="34" t="s">
        <v>2221</v>
      </c>
      <c r="AC531" s="34" t="s">
        <v>85</v>
      </c>
      <c r="AD531" s="31"/>
      <c r="AE531" s="47" t="s">
        <v>26</v>
      </c>
      <c r="AF531" s="47" t="s">
        <v>25</v>
      </c>
      <c r="AG531" s="47" t="s">
        <v>25</v>
      </c>
      <c r="AH531" s="48" t="str">
        <f t="shared" si="12"/>
        <v>Crítico</v>
      </c>
      <c r="AI531" s="46"/>
      <c r="AJ531" s="37" t="str">
        <f>IF(AE531=Clasificación!$B$9,Clasificación!$C$9,IF(AE531=Clasificación!$B$10,Clasificación!$C$10,IF(OR(AE531=Clasificación!$B$11,AE531=Clasificación!$C$11),Clasificación!$C$11,"Por clasificar")))</f>
        <v>Pública Reservada</v>
      </c>
      <c r="AK531" s="37" t="str">
        <f>IF(OR(AF531=Clasificación!$B$15,AF531=Clasificación!$B$16),Clasificación!$C$15,IF(AF531=Clasificación!$B$17,Clasificación!$C$17,"Por clasificar"))</f>
        <v>Crítica</v>
      </c>
      <c r="AL531" s="37" t="str">
        <f>IF(OR(AG531=Clasificación!$B$22,AG531=Clasificación!$B$23),Clasificación!$C$22,IF(AG531=Clasificación!$B$24,Clasificación!$C$24,"Por clasificar"))</f>
        <v>Crítica</v>
      </c>
    </row>
    <row r="532" spans="1:38" ht="146.25" x14ac:dyDescent="0.2">
      <c r="A532" s="156"/>
      <c r="B532" s="34">
        <v>524</v>
      </c>
      <c r="C532" s="34" t="s">
        <v>1057</v>
      </c>
      <c r="D532" s="34" t="s">
        <v>1640</v>
      </c>
      <c r="E532" s="34" t="s">
        <v>1939</v>
      </c>
      <c r="F532" s="44" t="str">
        <f>+VLOOKUP(G532,Inventario!B526:$D$10000,2,FALSE)</f>
        <v>AC524</v>
      </c>
      <c r="G532" s="35" t="s">
        <v>2182</v>
      </c>
      <c r="H532" s="45" t="str">
        <f>+VLOOKUP(G532,Inventario!B526:$E$10000,3,FALSE)</f>
        <v>Base que contiene información procesada por la aplicación de una lógica de control que consolida los datos del conjunto de contribuyentes perfilados, bajo la prioridad 4, la cual corresponde a resto de contribuyentes incumplidos vigencias anteriores y/o vigencia actual, para intervención mediata, conforme capacidad operativa, semimasiva por contribuyente y/o actividades (4,3).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v>
      </c>
      <c r="I532" s="35" t="s">
        <v>1496</v>
      </c>
      <c r="J532" s="34" t="s">
        <v>2492</v>
      </c>
      <c r="K532" s="34" t="s">
        <v>2523</v>
      </c>
      <c r="L532" s="45" t="str">
        <f>+VLOOKUP(G532,Inventario!B526:$E$10000,4,FALSE)</f>
        <v>Datos/información</v>
      </c>
      <c r="M532" s="44" t="s">
        <v>96</v>
      </c>
      <c r="N532" s="46"/>
      <c r="O532" s="34" t="s">
        <v>96</v>
      </c>
      <c r="P532" s="34" t="s">
        <v>96</v>
      </c>
      <c r="Q532" s="34" t="s">
        <v>96</v>
      </c>
      <c r="R532" s="34" t="s">
        <v>97</v>
      </c>
      <c r="S532" s="34" t="s">
        <v>81</v>
      </c>
      <c r="T532" s="46"/>
      <c r="U532" s="34" t="s">
        <v>2312</v>
      </c>
      <c r="V532" s="51" t="s">
        <v>1922</v>
      </c>
      <c r="W532" s="34" t="s">
        <v>2312</v>
      </c>
      <c r="X532" s="31"/>
      <c r="Y532" s="34" t="s">
        <v>1640</v>
      </c>
      <c r="Z532" s="34" t="s">
        <v>1890</v>
      </c>
      <c r="AA532" s="34" t="s">
        <v>1937</v>
      </c>
      <c r="AB532" s="34" t="s">
        <v>2221</v>
      </c>
      <c r="AC532" s="34" t="s">
        <v>85</v>
      </c>
      <c r="AD532" s="31"/>
      <c r="AE532" s="47" t="s">
        <v>26</v>
      </c>
      <c r="AF532" s="47" t="s">
        <v>25</v>
      </c>
      <c r="AG532" s="47" t="s">
        <v>25</v>
      </c>
      <c r="AH532" s="48" t="str">
        <f t="shared" si="12"/>
        <v>Crítico</v>
      </c>
      <c r="AI532" s="46"/>
      <c r="AJ532" s="37" t="str">
        <f>IF(AE532=Clasificación!$B$9,Clasificación!$C$9,IF(AE532=Clasificación!$B$10,Clasificación!$C$10,IF(OR(AE532=Clasificación!$B$11,AE532=Clasificación!$C$11),Clasificación!$C$11,"Por clasificar")))</f>
        <v>Pública Reservada</v>
      </c>
      <c r="AK532" s="37" t="str">
        <f>IF(OR(AF532=Clasificación!$B$15,AF532=Clasificación!$B$16),Clasificación!$C$15,IF(AF532=Clasificación!$B$17,Clasificación!$C$17,"Por clasificar"))</f>
        <v>Crítica</v>
      </c>
      <c r="AL532" s="37" t="str">
        <f>IF(OR(AG532=Clasificación!$B$22,AG532=Clasificación!$B$23),Clasificación!$C$22,IF(AG532=Clasificación!$B$24,Clasificación!$C$24,"Por clasificar"))</f>
        <v>Crítica</v>
      </c>
    </row>
    <row r="533" spans="1:38" ht="101.25" x14ac:dyDescent="0.2">
      <c r="A533" s="156"/>
      <c r="B533" s="34">
        <v>525</v>
      </c>
      <c r="C533" s="34" t="s">
        <v>1057</v>
      </c>
      <c r="D533" s="34" t="s">
        <v>1640</v>
      </c>
      <c r="E533" s="34" t="s">
        <v>1939</v>
      </c>
      <c r="F533" s="44" t="str">
        <f>+VLOOKUP(G533,Inventario!B527:$D$10000,2,FALSE)</f>
        <v>AC525</v>
      </c>
      <c r="G533" s="35" t="s">
        <v>2183</v>
      </c>
      <c r="H533" s="45" t="str">
        <f>+VLOOKUP(G533,Inventario!B527:$E$10000,3,FALSE)</f>
        <v>Base que contiene información procesada por la aplicación de una lógica de control que consolida los datos del conjunto de contribuyentes que realizan prácticas abusivas del impuesto predial .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v>
      </c>
      <c r="I533" s="35" t="s">
        <v>1496</v>
      </c>
      <c r="J533" s="34" t="s">
        <v>2492</v>
      </c>
      <c r="K533" s="34" t="s">
        <v>2523</v>
      </c>
      <c r="L533" s="45" t="str">
        <f>+VLOOKUP(G533,Inventario!B527:$E$10000,4,FALSE)</f>
        <v>Datos/información</v>
      </c>
      <c r="M533" s="44" t="s">
        <v>96</v>
      </c>
      <c r="N533" s="46"/>
      <c r="O533" s="34" t="s">
        <v>96</v>
      </c>
      <c r="P533" s="34" t="s">
        <v>96</v>
      </c>
      <c r="Q533" s="34" t="s">
        <v>96</v>
      </c>
      <c r="R533" s="34" t="s">
        <v>97</v>
      </c>
      <c r="S533" s="34" t="s">
        <v>81</v>
      </c>
      <c r="T533" s="46"/>
      <c r="U533" s="34" t="s">
        <v>2312</v>
      </c>
      <c r="V533" s="51" t="s">
        <v>1923</v>
      </c>
      <c r="W533" s="34" t="s">
        <v>2312</v>
      </c>
      <c r="X533" s="31"/>
      <c r="Y533" s="34" t="s">
        <v>1640</v>
      </c>
      <c r="Z533" s="34" t="s">
        <v>1890</v>
      </c>
      <c r="AA533" s="34" t="s">
        <v>1937</v>
      </c>
      <c r="AB533" s="34" t="s">
        <v>2221</v>
      </c>
      <c r="AC533" s="34" t="s">
        <v>85</v>
      </c>
      <c r="AD533" s="31"/>
      <c r="AE533" s="47" t="s">
        <v>26</v>
      </c>
      <c r="AF533" s="47" t="s">
        <v>25</v>
      </c>
      <c r="AG533" s="47" t="s">
        <v>25</v>
      </c>
      <c r="AH533" s="48" t="str">
        <f t="shared" si="12"/>
        <v>Crítico</v>
      </c>
      <c r="AI533" s="46"/>
      <c r="AJ533" s="37" t="str">
        <f>IF(AE533=Clasificación!$B$9,Clasificación!$C$9,IF(AE533=Clasificación!$B$10,Clasificación!$C$10,IF(OR(AE533=Clasificación!$B$11,AE533=Clasificación!$C$11),Clasificación!$C$11,"Por clasificar")))</f>
        <v>Pública Reservada</v>
      </c>
      <c r="AK533" s="37" t="str">
        <f>IF(OR(AF533=Clasificación!$B$15,AF533=Clasificación!$B$16),Clasificación!$C$15,IF(AF533=Clasificación!$B$17,Clasificación!$C$17,"Por clasificar"))</f>
        <v>Crítica</v>
      </c>
      <c r="AL533" s="37" t="str">
        <f>IF(OR(AG533=Clasificación!$B$22,AG533=Clasificación!$B$23),Clasificación!$C$22,IF(AG533=Clasificación!$B$24,Clasificación!$C$24,"Por clasificar"))</f>
        <v>Crítica</v>
      </c>
    </row>
    <row r="534" spans="1:38" ht="101.25" x14ac:dyDescent="0.2">
      <c r="A534" s="156"/>
      <c r="B534" s="34">
        <v>526</v>
      </c>
      <c r="C534" s="34" t="s">
        <v>1057</v>
      </c>
      <c r="D534" s="34" t="s">
        <v>1640</v>
      </c>
      <c r="E534" s="34" t="s">
        <v>1939</v>
      </c>
      <c r="F534" s="44" t="str">
        <f>+VLOOKUP(G534,Inventario!B528:$D$10000,2,FALSE)</f>
        <v>AC526</v>
      </c>
      <c r="G534" s="35" t="s">
        <v>2184</v>
      </c>
      <c r="H534" s="45" t="str">
        <f>+VLOOKUP(G534,Inventario!B528:$E$10000,3,FALSE)</f>
        <v>Base que contiene información procesada por la aplicación de una lógica de control que consolida los datos del conjunto de contribuyentes que realizan prácticas abusivas del impuesto de vehículos.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v>
      </c>
      <c r="I534" s="35" t="s">
        <v>1496</v>
      </c>
      <c r="J534" s="34" t="s">
        <v>2492</v>
      </c>
      <c r="K534" s="34" t="s">
        <v>2523</v>
      </c>
      <c r="L534" s="45" t="str">
        <f>+VLOOKUP(G534,Inventario!B528:$E$10000,4,FALSE)</f>
        <v>Datos/información</v>
      </c>
      <c r="M534" s="44" t="s">
        <v>96</v>
      </c>
      <c r="N534" s="46"/>
      <c r="O534" s="34" t="s">
        <v>96</v>
      </c>
      <c r="P534" s="34" t="s">
        <v>96</v>
      </c>
      <c r="Q534" s="34" t="s">
        <v>96</v>
      </c>
      <c r="R534" s="34" t="s">
        <v>97</v>
      </c>
      <c r="S534" s="34" t="s">
        <v>81</v>
      </c>
      <c r="T534" s="46"/>
      <c r="U534" s="34" t="s">
        <v>2312</v>
      </c>
      <c r="V534" s="51" t="s">
        <v>1923</v>
      </c>
      <c r="W534" s="34" t="s">
        <v>2312</v>
      </c>
      <c r="X534" s="31"/>
      <c r="Y534" s="34" t="s">
        <v>1640</v>
      </c>
      <c r="Z534" s="34" t="s">
        <v>1890</v>
      </c>
      <c r="AA534" s="34" t="s">
        <v>1937</v>
      </c>
      <c r="AB534" s="34" t="s">
        <v>2221</v>
      </c>
      <c r="AC534" s="34" t="s">
        <v>85</v>
      </c>
      <c r="AD534" s="31"/>
      <c r="AE534" s="47" t="s">
        <v>26</v>
      </c>
      <c r="AF534" s="47" t="s">
        <v>25</v>
      </c>
      <c r="AG534" s="47" t="s">
        <v>25</v>
      </c>
      <c r="AH534" s="48" t="str">
        <f t="shared" si="12"/>
        <v>Crítico</v>
      </c>
      <c r="AI534" s="46"/>
      <c r="AJ534" s="37" t="str">
        <f>IF(AE534=Clasificación!$B$9,Clasificación!$C$9,IF(AE534=Clasificación!$B$10,Clasificación!$C$10,IF(OR(AE534=Clasificación!$B$11,AE534=Clasificación!$C$11),Clasificación!$C$11,"Por clasificar")))</f>
        <v>Pública Reservada</v>
      </c>
      <c r="AK534" s="37" t="str">
        <f>IF(OR(AF534=Clasificación!$B$15,AF534=Clasificación!$B$16),Clasificación!$C$15,IF(AF534=Clasificación!$B$17,Clasificación!$C$17,"Por clasificar"))</f>
        <v>Crítica</v>
      </c>
      <c r="AL534" s="37" t="str">
        <f>IF(OR(AG534=Clasificación!$B$22,AG534=Clasificación!$B$23),Clasificación!$C$22,IF(AG534=Clasificación!$B$24,Clasificación!$C$24,"Por clasificar"))</f>
        <v>Crítica</v>
      </c>
    </row>
    <row r="535" spans="1:38" ht="101.25" x14ac:dyDescent="0.2">
      <c r="A535" s="156"/>
      <c r="B535" s="34">
        <v>527</v>
      </c>
      <c r="C535" s="34" t="s">
        <v>1057</v>
      </c>
      <c r="D535" s="34" t="s">
        <v>1640</v>
      </c>
      <c r="E535" s="34" t="s">
        <v>1939</v>
      </c>
      <c r="F535" s="44" t="str">
        <f>+VLOOKUP(G535,Inventario!B529:$D$10000,2,FALSE)</f>
        <v>AC527</v>
      </c>
      <c r="G535" s="35" t="s">
        <v>2185</v>
      </c>
      <c r="H535" s="45" t="str">
        <f>+VLOOKUP(G535,Inventario!B529:$E$10000,3,FALSE)</f>
        <v>Base que contiene información procesada por la aplicación de una lógica de control que consolida los datos del conjunto de contribuyentes que realizan prácticas abusivas del impuesto de ICA.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v>
      </c>
      <c r="I535" s="35" t="s">
        <v>1941</v>
      </c>
      <c r="J535" s="34" t="s">
        <v>2492</v>
      </c>
      <c r="K535" s="34" t="s">
        <v>2523</v>
      </c>
      <c r="L535" s="45" t="str">
        <f>+VLOOKUP(G535,Inventario!B529:$E$10000,4,FALSE)</f>
        <v>Datos/información</v>
      </c>
      <c r="M535" s="44" t="s">
        <v>96</v>
      </c>
      <c r="N535" s="46"/>
      <c r="O535" s="34" t="s">
        <v>96</v>
      </c>
      <c r="P535" s="34" t="s">
        <v>96</v>
      </c>
      <c r="Q535" s="34" t="s">
        <v>96</v>
      </c>
      <c r="R535" s="34" t="s">
        <v>97</v>
      </c>
      <c r="S535" s="34" t="s">
        <v>81</v>
      </c>
      <c r="T535" s="46"/>
      <c r="U535" s="34" t="s">
        <v>2312</v>
      </c>
      <c r="V535" s="51" t="s">
        <v>1923</v>
      </c>
      <c r="W535" s="34" t="s">
        <v>2312</v>
      </c>
      <c r="X535" s="31"/>
      <c r="Y535" s="34" t="s">
        <v>1640</v>
      </c>
      <c r="Z535" s="34" t="s">
        <v>1890</v>
      </c>
      <c r="AA535" s="34" t="s">
        <v>1937</v>
      </c>
      <c r="AB535" s="34" t="s">
        <v>2221</v>
      </c>
      <c r="AC535" s="34" t="s">
        <v>85</v>
      </c>
      <c r="AD535" s="31"/>
      <c r="AE535" s="47" t="s">
        <v>26</v>
      </c>
      <c r="AF535" s="47" t="s">
        <v>25</v>
      </c>
      <c r="AG535" s="47" t="s">
        <v>25</v>
      </c>
      <c r="AH535" s="48" t="str">
        <f t="shared" si="12"/>
        <v>Crítico</v>
      </c>
      <c r="AI535" s="46"/>
      <c r="AJ535" s="37" t="str">
        <f>IF(AE535=Clasificación!$B$9,Clasificación!$C$9,IF(AE535=Clasificación!$B$10,Clasificación!$C$10,IF(OR(AE535=Clasificación!$B$11,AE535=Clasificación!$C$11),Clasificación!$C$11,"Por clasificar")))</f>
        <v>Pública Reservada</v>
      </c>
      <c r="AK535" s="37" t="str">
        <f>IF(OR(AF535=Clasificación!$B$15,AF535=Clasificación!$B$16),Clasificación!$C$15,IF(AF535=Clasificación!$B$17,Clasificación!$C$17,"Por clasificar"))</f>
        <v>Crítica</v>
      </c>
      <c r="AL535" s="37" t="str">
        <f>IF(OR(AG535=Clasificación!$B$22,AG535=Clasificación!$B$23),Clasificación!$C$22,IF(AG535=Clasificación!$B$24,Clasificación!$C$24,"Por clasificar"))</f>
        <v>Crítica</v>
      </c>
    </row>
    <row r="536" spans="1:38" ht="101.25" x14ac:dyDescent="0.2">
      <c r="A536" s="156"/>
      <c r="B536" s="34">
        <v>528</v>
      </c>
      <c r="C536" s="34" t="s">
        <v>1057</v>
      </c>
      <c r="D536" s="34" t="s">
        <v>1640</v>
      </c>
      <c r="E536" s="34" t="s">
        <v>1939</v>
      </c>
      <c r="F536" s="44" t="str">
        <f>+VLOOKUP(G536,Inventario!B530:$D$10000,2,FALSE)</f>
        <v>AC528</v>
      </c>
      <c r="G536" s="35" t="s">
        <v>2186</v>
      </c>
      <c r="H536" s="45" t="str">
        <f>+VLOOKUP(G536,Inventario!B530:$E$10000,3,FALSE)</f>
        <v>Base que contiene información procesada por la aplicación de una lógica de control que consolida los datos del conjunto de contribuyentes que realizan prácticas abusivas de otros impuestos.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v>
      </c>
      <c r="I536" s="35" t="s">
        <v>1942</v>
      </c>
      <c r="J536" s="34" t="s">
        <v>2492</v>
      </c>
      <c r="K536" s="34" t="s">
        <v>2523</v>
      </c>
      <c r="L536" s="45" t="str">
        <f>+VLOOKUP(G536,Inventario!B530:$E$10000,4,FALSE)</f>
        <v>Datos/información</v>
      </c>
      <c r="M536" s="44" t="s">
        <v>96</v>
      </c>
      <c r="N536" s="46"/>
      <c r="O536" s="34" t="s">
        <v>96</v>
      </c>
      <c r="P536" s="34" t="s">
        <v>96</v>
      </c>
      <c r="Q536" s="34" t="s">
        <v>96</v>
      </c>
      <c r="R536" s="34" t="s">
        <v>97</v>
      </c>
      <c r="S536" s="34" t="s">
        <v>81</v>
      </c>
      <c r="T536" s="46"/>
      <c r="U536" s="34" t="s">
        <v>2312</v>
      </c>
      <c r="V536" s="51" t="s">
        <v>1923</v>
      </c>
      <c r="W536" s="34" t="s">
        <v>2312</v>
      </c>
      <c r="X536" s="31"/>
      <c r="Y536" s="34" t="s">
        <v>1640</v>
      </c>
      <c r="Z536" s="34" t="s">
        <v>1890</v>
      </c>
      <c r="AA536" s="34" t="s">
        <v>1937</v>
      </c>
      <c r="AB536" s="34" t="s">
        <v>2221</v>
      </c>
      <c r="AC536" s="34" t="s">
        <v>85</v>
      </c>
      <c r="AD536" s="31"/>
      <c r="AE536" s="47" t="s">
        <v>26</v>
      </c>
      <c r="AF536" s="47" t="s">
        <v>25</v>
      </c>
      <c r="AG536" s="47" t="s">
        <v>25</v>
      </c>
      <c r="AH536" s="48" t="str">
        <f t="shared" si="12"/>
        <v>Crítico</v>
      </c>
      <c r="AI536" s="46"/>
      <c r="AJ536" s="37" t="str">
        <f>IF(AE536=Clasificación!$B$9,Clasificación!$C$9,IF(AE536=Clasificación!$B$10,Clasificación!$C$10,IF(OR(AE536=Clasificación!$B$11,AE536=Clasificación!$C$11),Clasificación!$C$11,"Por clasificar")))</f>
        <v>Pública Reservada</v>
      </c>
      <c r="AK536" s="37" t="str">
        <f>IF(OR(AF536=Clasificación!$B$15,AF536=Clasificación!$B$16),Clasificación!$C$15,IF(AF536=Clasificación!$B$17,Clasificación!$C$17,"Por clasificar"))</f>
        <v>Crítica</v>
      </c>
      <c r="AL536" s="37" t="str">
        <f>IF(OR(AG536=Clasificación!$B$22,AG536=Clasificación!$B$23),Clasificación!$C$22,IF(AG536=Clasificación!$B$24,Clasificación!$C$24,"Por clasificar"))</f>
        <v>Crítica</v>
      </c>
    </row>
    <row r="537" spans="1:38" ht="123.75" x14ac:dyDescent="0.2">
      <c r="A537" s="156"/>
      <c r="B537" s="34">
        <v>529</v>
      </c>
      <c r="C537" s="34" t="s">
        <v>1057</v>
      </c>
      <c r="D537" s="34" t="s">
        <v>1640</v>
      </c>
      <c r="E537" s="34" t="s">
        <v>1939</v>
      </c>
      <c r="F537" s="44" t="str">
        <f>+VLOOKUP(G537,Inventario!B531:$D$10000,2,FALSE)</f>
        <v>AC529</v>
      </c>
      <c r="G537" s="35" t="s">
        <v>2187</v>
      </c>
      <c r="H537" s="45" t="str">
        <f>+VLOOKUP(G537,Inventario!B531:$E$10000,3,FALSE)</f>
        <v>Base que contiene información procesada por la aplicación de una lógica de control que consolida los datos del conjunto de contribuyentes perfilados, Identificados en poblaciones especiales por condiciones o situaciones que cumplen respecto a rasgos comunes.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v>
      </c>
      <c r="I537" s="35" t="s">
        <v>1496</v>
      </c>
      <c r="J537" s="34" t="s">
        <v>2492</v>
      </c>
      <c r="K537" s="34" t="s">
        <v>2523</v>
      </c>
      <c r="L537" s="45" t="str">
        <f>+VLOOKUP(G537,Inventario!B531:$E$10000,4,FALSE)</f>
        <v>Datos/información</v>
      </c>
      <c r="M537" s="44" t="s">
        <v>96</v>
      </c>
      <c r="N537" s="46"/>
      <c r="O537" s="34" t="s">
        <v>96</v>
      </c>
      <c r="P537" s="34" t="s">
        <v>96</v>
      </c>
      <c r="Q537" s="34" t="s">
        <v>96</v>
      </c>
      <c r="R537" s="34" t="s">
        <v>97</v>
      </c>
      <c r="S537" s="34" t="s">
        <v>81</v>
      </c>
      <c r="T537" s="46"/>
      <c r="U537" s="34" t="s">
        <v>2312</v>
      </c>
      <c r="V537" s="51" t="s">
        <v>1924</v>
      </c>
      <c r="W537" s="34" t="s">
        <v>2312</v>
      </c>
      <c r="X537" s="31"/>
      <c r="Y537" s="34" t="s">
        <v>1640</v>
      </c>
      <c r="Z537" s="34" t="s">
        <v>1890</v>
      </c>
      <c r="AA537" s="34" t="s">
        <v>1937</v>
      </c>
      <c r="AB537" s="34" t="s">
        <v>2221</v>
      </c>
      <c r="AC537" s="34" t="s">
        <v>85</v>
      </c>
      <c r="AD537" s="31"/>
      <c r="AE537" s="47" t="s">
        <v>26</v>
      </c>
      <c r="AF537" s="47" t="s">
        <v>25</v>
      </c>
      <c r="AG537" s="47" t="s">
        <v>25</v>
      </c>
      <c r="AH537" s="48" t="str">
        <f t="shared" si="12"/>
        <v>Crítico</v>
      </c>
      <c r="AI537" s="46"/>
      <c r="AJ537" s="37" t="str">
        <f>IF(AE537=Clasificación!$B$9,Clasificación!$C$9,IF(AE537=Clasificación!$B$10,Clasificación!$C$10,IF(OR(AE537=Clasificación!$B$11,AE537=Clasificación!$C$11),Clasificación!$C$11,"Por clasificar")))</f>
        <v>Pública Reservada</v>
      </c>
      <c r="AK537" s="37" t="str">
        <f>IF(OR(AF537=Clasificación!$B$15,AF537=Clasificación!$B$16),Clasificación!$C$15,IF(AF537=Clasificación!$B$17,Clasificación!$C$17,"Por clasificar"))</f>
        <v>Crítica</v>
      </c>
      <c r="AL537" s="37" t="str">
        <f>IF(OR(AG537=Clasificación!$B$22,AG537=Clasificación!$B$23),Clasificación!$C$22,IF(AG537=Clasificación!$B$24,Clasificación!$C$24,"Por clasificar"))</f>
        <v>Crítica</v>
      </c>
    </row>
    <row r="538" spans="1:38" ht="78.75" x14ac:dyDescent="0.2">
      <c r="A538" s="156"/>
      <c r="B538" s="34">
        <v>530</v>
      </c>
      <c r="C538" s="34" t="s">
        <v>1057</v>
      </c>
      <c r="D538" s="34" t="s">
        <v>1640</v>
      </c>
      <c r="E538" s="34" t="s">
        <v>1939</v>
      </c>
      <c r="F538" s="44" t="str">
        <f>+VLOOKUP(G538,Inventario!B532:$D$10000,2,FALSE)</f>
        <v>AC530</v>
      </c>
      <c r="G538" s="35" t="s">
        <v>2188</v>
      </c>
      <c r="H538" s="45" t="str">
        <f>+VLOOKUP(G538,Inventario!B532:$E$10000,3,FALSE)</f>
        <v>Documento que consolida el conjunto de reglas y rutinas a correr para la definición de fuentes, campos, realización de cruces y pruebas de información tributaria, referente a la campaña de control intensivo, cuyo valor documental es de carácter administrativo, legal, jurídico y fiscal.</v>
      </c>
      <c r="I538" s="35" t="s">
        <v>1496</v>
      </c>
      <c r="J538" s="34" t="s">
        <v>2492</v>
      </c>
      <c r="K538" s="34" t="s">
        <v>2523</v>
      </c>
      <c r="L538" s="45" t="str">
        <f>+VLOOKUP(G538,Inventario!B532:$E$10000,4,FALSE)</f>
        <v>Datos/información</v>
      </c>
      <c r="M538" s="44" t="s">
        <v>96</v>
      </c>
      <c r="N538" s="46"/>
      <c r="O538" s="34" t="s">
        <v>97</v>
      </c>
      <c r="P538" s="34" t="s">
        <v>96</v>
      </c>
      <c r="Q538" s="34" t="s">
        <v>96</v>
      </c>
      <c r="R538" s="34" t="s">
        <v>97</v>
      </c>
      <c r="S538" s="34" t="s">
        <v>81</v>
      </c>
      <c r="T538" s="46"/>
      <c r="U538" s="34" t="s">
        <v>2312</v>
      </c>
      <c r="V538" s="51" t="s">
        <v>1913</v>
      </c>
      <c r="W538" s="34" t="s">
        <v>2312</v>
      </c>
      <c r="X538" s="31"/>
      <c r="Y538" s="34" t="s">
        <v>1640</v>
      </c>
      <c r="Z538" s="34" t="s">
        <v>1890</v>
      </c>
      <c r="AA538" s="34" t="s">
        <v>308</v>
      </c>
      <c r="AB538" s="34" t="s">
        <v>2217</v>
      </c>
      <c r="AC538" s="34" t="s">
        <v>85</v>
      </c>
      <c r="AD538" s="31"/>
      <c r="AE538" s="47" t="s">
        <v>24</v>
      </c>
      <c r="AF538" s="47" t="s">
        <v>24</v>
      </c>
      <c r="AG538" s="47" t="s">
        <v>24</v>
      </c>
      <c r="AH538" s="48" t="str">
        <f t="shared" si="12"/>
        <v>No Crítico</v>
      </c>
      <c r="AI538" s="46"/>
      <c r="AJ538" s="37" t="str">
        <f>IF(AE538=Clasificación!$B$9,Clasificación!$C$9,IF(AE538=Clasificación!$B$10,Clasificación!$C$10,IF(OR(AE538=Clasificación!$B$11,AE538=Clasificación!$C$11),Clasificación!$C$11,"Por clasificar")))</f>
        <v>Pública</v>
      </c>
      <c r="AK538" s="37" t="str">
        <f>IF(OR(AF538=Clasificación!$B$15,AF538=Clasificación!$B$16),Clasificación!$C$15,IF(AF538=Clasificación!$B$17,Clasificación!$C$17,"Por clasificar"))</f>
        <v>No Crítica</v>
      </c>
      <c r="AL538" s="37" t="str">
        <f>IF(OR(AG538=Clasificación!$B$22,AG538=Clasificación!$B$23),Clasificación!$C$22,IF(AG538=Clasificación!$B$24,Clasificación!$C$24,"Por clasificar"))</f>
        <v>No Crítica</v>
      </c>
    </row>
    <row r="539" spans="1:38" ht="78.75" x14ac:dyDescent="0.2">
      <c r="A539" s="156"/>
      <c r="B539" s="34">
        <v>531</v>
      </c>
      <c r="C539" s="34" t="s">
        <v>1057</v>
      </c>
      <c r="D539" s="34" t="s">
        <v>1640</v>
      </c>
      <c r="E539" s="34" t="s">
        <v>1939</v>
      </c>
      <c r="F539" s="44" t="str">
        <f>+VLOOKUP(G539,Inventario!B533:$D$10000,2,FALSE)</f>
        <v>AC531</v>
      </c>
      <c r="G539" s="35" t="s">
        <v>2189</v>
      </c>
      <c r="H539" s="45" t="str">
        <f>+VLOOKUP(G539,Inventario!B533:$E$10000,3,FALSE)</f>
        <v>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intensivo, cuyo valor documental es de carácter administrativo, legal, jurídico y fiscal.</v>
      </c>
      <c r="I539" s="35" t="s">
        <v>1496</v>
      </c>
      <c r="J539" s="34" t="s">
        <v>2492</v>
      </c>
      <c r="K539" s="34" t="s">
        <v>2523</v>
      </c>
      <c r="L539" s="45" t="str">
        <f>+VLOOKUP(G539,Inventario!B533:$E$10000,4,FALSE)</f>
        <v>Datos/información</v>
      </c>
      <c r="M539" s="44" t="s">
        <v>96</v>
      </c>
      <c r="N539" s="46"/>
      <c r="O539" s="34" t="s">
        <v>96</v>
      </c>
      <c r="P539" s="34" t="s">
        <v>96</v>
      </c>
      <c r="Q539" s="34" t="s">
        <v>96</v>
      </c>
      <c r="R539" s="34" t="s">
        <v>97</v>
      </c>
      <c r="S539" s="34" t="s">
        <v>81</v>
      </c>
      <c r="T539" s="46"/>
      <c r="U539" s="34" t="s">
        <v>2312</v>
      </c>
      <c r="V539" s="51" t="s">
        <v>1914</v>
      </c>
      <c r="W539" s="34" t="s">
        <v>2312</v>
      </c>
      <c r="X539" s="31"/>
      <c r="Y539" s="34" t="s">
        <v>1640</v>
      </c>
      <c r="Z539" s="34" t="s">
        <v>1890</v>
      </c>
      <c r="AA539" s="34" t="s">
        <v>302</v>
      </c>
      <c r="AB539" s="34" t="s">
        <v>2217</v>
      </c>
      <c r="AC539" s="34" t="s">
        <v>85</v>
      </c>
      <c r="AD539" s="31"/>
      <c r="AE539" s="47" t="s">
        <v>26</v>
      </c>
      <c r="AF539" s="47" t="s">
        <v>24</v>
      </c>
      <c r="AG539" s="47" t="s">
        <v>24</v>
      </c>
      <c r="AH539" s="48" t="str">
        <f t="shared" si="12"/>
        <v>Crítico</v>
      </c>
      <c r="AI539" s="46"/>
      <c r="AJ539" s="37" t="str">
        <f>IF(AE539=Clasificación!$B$9,Clasificación!$C$9,IF(AE539=Clasificación!$B$10,Clasificación!$C$10,IF(OR(AE539=Clasificación!$B$11,AE539=Clasificación!$C$11),Clasificación!$C$11,"Por clasificar")))</f>
        <v>Pública Reservada</v>
      </c>
      <c r="AK539" s="37" t="str">
        <f>IF(OR(AF539=Clasificación!$B$15,AF539=Clasificación!$B$16),Clasificación!$C$15,IF(AF539=Clasificación!$B$17,Clasificación!$C$17,"Por clasificar"))</f>
        <v>No Crítica</v>
      </c>
      <c r="AL539" s="37" t="str">
        <f>IF(OR(AG539=Clasificación!$B$22,AG539=Clasificación!$B$23),Clasificación!$C$22,IF(AG539=Clasificación!$B$24,Clasificación!$C$24,"Por clasificar"))</f>
        <v>No Crítica</v>
      </c>
    </row>
    <row r="540" spans="1:38" ht="78.75" x14ac:dyDescent="0.2">
      <c r="A540" s="156"/>
      <c r="B540" s="34">
        <v>532</v>
      </c>
      <c r="C540" s="34" t="s">
        <v>1057</v>
      </c>
      <c r="D540" s="34" t="s">
        <v>1640</v>
      </c>
      <c r="E540" s="34" t="s">
        <v>1939</v>
      </c>
      <c r="F540" s="44" t="str">
        <f>+VLOOKUP(G540,Inventario!B534:$D$10000,2,FALSE)</f>
        <v>AC532</v>
      </c>
      <c r="G540" s="35" t="s">
        <v>2190</v>
      </c>
      <c r="H540" s="45" t="str">
        <f>+VLOOKUP(G540,Inventario!B534:$E$10000,3,FALSE)</f>
        <v>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control intensivo, cuyo valor documental es de carácter administrativo, legal, jurídico y fiscal.</v>
      </c>
      <c r="I540" s="35" t="s">
        <v>1496</v>
      </c>
      <c r="J540" s="34" t="s">
        <v>2492</v>
      </c>
      <c r="K540" s="34" t="s">
        <v>2523</v>
      </c>
      <c r="L540" s="45" t="str">
        <f>+VLOOKUP(G540,Inventario!B534:$E$10000,4,FALSE)</f>
        <v>Datos/información</v>
      </c>
      <c r="M540" s="44" t="s">
        <v>97</v>
      </c>
      <c r="N540" s="46"/>
      <c r="O540" s="34" t="s">
        <v>97</v>
      </c>
      <c r="P540" s="34" t="s">
        <v>713</v>
      </c>
      <c r="Q540" s="34" t="s">
        <v>97</v>
      </c>
      <c r="R540" s="34" t="s">
        <v>97</v>
      </c>
      <c r="S540" s="34" t="s">
        <v>81</v>
      </c>
      <c r="T540" s="46"/>
      <c r="U540" s="34" t="s">
        <v>2312</v>
      </c>
      <c r="V540" s="51" t="s">
        <v>1915</v>
      </c>
      <c r="W540" s="34" t="s">
        <v>2312</v>
      </c>
      <c r="X540" s="31"/>
      <c r="Y540" s="34" t="s">
        <v>1640</v>
      </c>
      <c r="Z540" s="34" t="s">
        <v>1890</v>
      </c>
      <c r="AA540" s="34" t="s">
        <v>308</v>
      </c>
      <c r="AB540" s="34" t="s">
        <v>2213</v>
      </c>
      <c r="AC540" s="34" t="s">
        <v>85</v>
      </c>
      <c r="AD540" s="31"/>
      <c r="AE540" s="47" t="s">
        <v>25</v>
      </c>
      <c r="AF540" s="47" t="s">
        <v>24</v>
      </c>
      <c r="AG540" s="47" t="s">
        <v>24</v>
      </c>
      <c r="AH540" s="48" t="str">
        <f t="shared" si="12"/>
        <v>No Crítico</v>
      </c>
      <c r="AI540" s="46"/>
      <c r="AJ540" s="37" t="str">
        <f>IF(AE540=Clasificación!$B$9,Clasificación!$C$9,IF(AE540=Clasificación!$B$10,Clasificación!$C$10,IF(OR(AE540=Clasificación!$B$11,AE540=Clasificación!$C$11),Clasificación!$C$11,"Por clasificar")))</f>
        <v>Pública Clasificada</v>
      </c>
      <c r="AK540" s="37" t="str">
        <f>IF(OR(AF540=Clasificación!$B$15,AF540=Clasificación!$B$16),Clasificación!$C$15,IF(AF540=Clasificación!$B$17,Clasificación!$C$17,"Por clasificar"))</f>
        <v>No Crítica</v>
      </c>
      <c r="AL540" s="37" t="str">
        <f>IF(OR(AG540=Clasificación!$B$22,AG540=Clasificación!$B$23),Clasificación!$C$22,IF(AG540=Clasificación!$B$24,Clasificación!$C$24,"Por clasificar"))</f>
        <v>No Crítica</v>
      </c>
    </row>
    <row r="541" spans="1:38" ht="56.25" x14ac:dyDescent="0.2">
      <c r="A541" s="156"/>
      <c r="B541" s="34">
        <v>533</v>
      </c>
      <c r="C541" s="34" t="s">
        <v>1057</v>
      </c>
      <c r="D541" s="34" t="s">
        <v>1640</v>
      </c>
      <c r="E541" s="34" t="s">
        <v>1939</v>
      </c>
      <c r="F541" s="44" t="str">
        <f>+VLOOKUP(G541,Inventario!B535:$D$10000,2,FALSE)</f>
        <v>AC533</v>
      </c>
      <c r="G541" s="35" t="s">
        <v>2191</v>
      </c>
      <c r="H541" s="45" t="str">
        <f>+VLOOKUP(G541,Inventario!B535:$E$10000,3,FALSE)</f>
        <v>Documento que evidencia las inconformidades de las bases de datos dispuestas para la gestión, referente a la campaña de control intensivo, cuyo valor documental es de carácter administrativo, legal, jurídico y fiscal.</v>
      </c>
      <c r="I541" s="35" t="s">
        <v>1496</v>
      </c>
      <c r="J541" s="34" t="s">
        <v>2492</v>
      </c>
      <c r="K541" s="34" t="s">
        <v>2523</v>
      </c>
      <c r="L541" s="45" t="str">
        <f>+VLOOKUP(G541,Inventario!B535:$E$10000,4,FALSE)</f>
        <v>Datos/información</v>
      </c>
      <c r="M541" s="44" t="s">
        <v>97</v>
      </c>
      <c r="N541" s="46"/>
      <c r="O541" s="34" t="s">
        <v>96</v>
      </c>
      <c r="P541" s="34" t="s">
        <v>96</v>
      </c>
      <c r="Q541" s="34" t="s">
        <v>97</v>
      </c>
      <c r="R541" s="34" t="s">
        <v>97</v>
      </c>
      <c r="S541" s="34" t="s">
        <v>81</v>
      </c>
      <c r="T541" s="46"/>
      <c r="U541" s="34" t="s">
        <v>2312</v>
      </c>
      <c r="V541" s="51" t="s">
        <v>1915</v>
      </c>
      <c r="W541" s="34" t="s">
        <v>2312</v>
      </c>
      <c r="X541" s="31"/>
      <c r="Y541" s="34" t="s">
        <v>1640</v>
      </c>
      <c r="Z541" s="34" t="s">
        <v>1890</v>
      </c>
      <c r="AA541" s="34" t="s">
        <v>302</v>
      </c>
      <c r="AB541" s="34" t="s">
        <v>2219</v>
      </c>
      <c r="AC541" s="34" t="s">
        <v>85</v>
      </c>
      <c r="AD541" s="31"/>
      <c r="AE541" s="47" t="s">
        <v>25</v>
      </c>
      <c r="AF541" s="47" t="s">
        <v>24</v>
      </c>
      <c r="AG541" s="47" t="s">
        <v>24</v>
      </c>
      <c r="AH541" s="48" t="str">
        <f t="shared" si="12"/>
        <v>No Crítico</v>
      </c>
      <c r="AI541" s="46"/>
      <c r="AJ541" s="37" t="str">
        <f>IF(AE541=Clasificación!$B$9,Clasificación!$C$9,IF(AE541=Clasificación!$B$10,Clasificación!$C$10,IF(OR(AE541=Clasificación!$B$11,AE541=Clasificación!$C$11),Clasificación!$C$11,"Por clasificar")))</f>
        <v>Pública Clasificada</v>
      </c>
      <c r="AK541" s="37" t="str">
        <f>IF(OR(AF541=Clasificación!$B$15,AF541=Clasificación!$B$16),Clasificación!$C$15,IF(AF541=Clasificación!$B$17,Clasificación!$C$17,"Por clasificar"))</f>
        <v>No Crítica</v>
      </c>
      <c r="AL541" s="37" t="str">
        <f>IF(OR(AG541=Clasificación!$B$22,AG541=Clasificación!$B$23),Clasificación!$C$22,IF(AG541=Clasificación!$B$24,Clasificación!$C$24,"Por clasificar"))</f>
        <v>No Crítica</v>
      </c>
    </row>
    <row r="542" spans="1:38" ht="135" x14ac:dyDescent="0.2">
      <c r="A542" s="156"/>
      <c r="B542" s="34">
        <v>534</v>
      </c>
      <c r="C542" s="34" t="s">
        <v>1057</v>
      </c>
      <c r="D542" s="34" t="s">
        <v>1640</v>
      </c>
      <c r="E542" s="34" t="s">
        <v>1939</v>
      </c>
      <c r="F542" s="44" t="str">
        <f>+VLOOKUP(G542,Inventario!B536:$D$10000,2,FALSE)</f>
        <v>AC534</v>
      </c>
      <c r="G542" s="35" t="s">
        <v>2192</v>
      </c>
      <c r="H542" s="45" t="str">
        <f>+VLOOKUP(G542,Inventario!B536:$E$10000,3,FALSE)</f>
        <v>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control intensivo, cuyo valor documental es de carácter administrativo, legal, jurídico y fiscal.</v>
      </c>
      <c r="I542" s="35" t="s">
        <v>1496</v>
      </c>
      <c r="J542" s="34" t="s">
        <v>2492</v>
      </c>
      <c r="K542" s="34" t="s">
        <v>2523</v>
      </c>
      <c r="L542" s="45" t="str">
        <f>+VLOOKUP(G542,Inventario!B536:$E$10000,4,FALSE)</f>
        <v>Datos/información</v>
      </c>
      <c r="M542" s="44" t="s">
        <v>96</v>
      </c>
      <c r="N542" s="46"/>
      <c r="O542" s="34" t="s">
        <v>97</v>
      </c>
      <c r="P542" s="34" t="s">
        <v>97</v>
      </c>
      <c r="Q542" s="34" t="s">
        <v>96</v>
      </c>
      <c r="R542" s="34" t="s">
        <v>97</v>
      </c>
      <c r="S542" s="34" t="s">
        <v>81</v>
      </c>
      <c r="T542" s="46"/>
      <c r="U542" s="34" t="s">
        <v>2312</v>
      </c>
      <c r="V542" s="51" t="s">
        <v>1925</v>
      </c>
      <c r="W542" s="34" t="s">
        <v>2312</v>
      </c>
      <c r="X542" s="31"/>
      <c r="Y542" s="34" t="s">
        <v>1640</v>
      </c>
      <c r="Z542" s="34" t="s">
        <v>1890</v>
      </c>
      <c r="AA542" s="34" t="s">
        <v>1932</v>
      </c>
      <c r="AB542" s="34" t="s">
        <v>2217</v>
      </c>
      <c r="AC542" s="34" t="s">
        <v>85</v>
      </c>
      <c r="AD542" s="31"/>
      <c r="AE542" s="47" t="s">
        <v>24</v>
      </c>
      <c r="AF542" s="47" t="s">
        <v>24</v>
      </c>
      <c r="AG542" s="47" t="s">
        <v>25</v>
      </c>
      <c r="AH542" s="48" t="str">
        <f t="shared" si="12"/>
        <v>No Crítico</v>
      </c>
      <c r="AI542" s="46"/>
      <c r="AJ542" s="37" t="str">
        <f>IF(AE542=Clasificación!$B$9,Clasificación!$C$9,IF(AE542=Clasificación!$B$10,Clasificación!$C$10,IF(OR(AE542=Clasificación!$B$11,AE542=Clasificación!$C$11),Clasificación!$C$11,"Por clasificar")))</f>
        <v>Pública</v>
      </c>
      <c r="AK542" s="37" t="str">
        <f>IF(OR(AF542=Clasificación!$B$15,AF542=Clasificación!$B$16),Clasificación!$C$15,IF(AF542=Clasificación!$B$17,Clasificación!$C$17,"Por clasificar"))</f>
        <v>No Crítica</v>
      </c>
      <c r="AL542" s="37" t="str">
        <f>IF(OR(AG542=Clasificación!$B$22,AG542=Clasificación!$B$23),Clasificación!$C$22,IF(AG542=Clasificación!$B$24,Clasificación!$C$24,"Por clasificar"))</f>
        <v>Crítica</v>
      </c>
    </row>
    <row r="543" spans="1:38" ht="135" x14ac:dyDescent="0.2">
      <c r="A543" s="156"/>
      <c r="B543" s="34">
        <v>535</v>
      </c>
      <c r="C543" s="34" t="s">
        <v>1057</v>
      </c>
      <c r="D543" s="34" t="s">
        <v>1640</v>
      </c>
      <c r="E543" s="34" t="s">
        <v>1939</v>
      </c>
      <c r="F543" s="44" t="str">
        <f>+VLOOKUP(G543,Inventario!B537:$D$10000,2,FALSE)</f>
        <v>AC535</v>
      </c>
      <c r="G543" s="35" t="s">
        <v>2193</v>
      </c>
      <c r="H543" s="45" t="str">
        <f>+VLOOKUP(G543,Inventario!B537:$E$10000,3,FALSE)</f>
        <v>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control intensivo, cuyo valor documental es de carácter administrativo, legal, jurídico y fiscal.</v>
      </c>
      <c r="I543" s="35" t="s">
        <v>1496</v>
      </c>
      <c r="J543" s="34" t="s">
        <v>2492</v>
      </c>
      <c r="K543" s="34" t="s">
        <v>2523</v>
      </c>
      <c r="L543" s="45" t="str">
        <f>+VLOOKUP(G543,Inventario!B537:$E$10000,4,FALSE)</f>
        <v>Datos/información</v>
      </c>
      <c r="M543" s="44" t="s">
        <v>96</v>
      </c>
      <c r="N543" s="46"/>
      <c r="O543" s="34" t="s">
        <v>97</v>
      </c>
      <c r="P543" s="34" t="s">
        <v>97</v>
      </c>
      <c r="Q543" s="34" t="s">
        <v>97</v>
      </c>
      <c r="R543" s="34" t="s">
        <v>97</v>
      </c>
      <c r="S543" s="34" t="s">
        <v>81</v>
      </c>
      <c r="T543" s="46"/>
      <c r="U543" s="34" t="s">
        <v>2312</v>
      </c>
      <c r="V543" s="51" t="s">
        <v>1925</v>
      </c>
      <c r="W543" s="34" t="s">
        <v>2312</v>
      </c>
      <c r="X543" s="31"/>
      <c r="Y543" s="34" t="s">
        <v>1640</v>
      </c>
      <c r="Z543" s="34" t="s">
        <v>1059</v>
      </c>
      <c r="AA543" s="34" t="s">
        <v>300</v>
      </c>
      <c r="AB543" s="34" t="s">
        <v>2217</v>
      </c>
      <c r="AC543" s="34" t="s">
        <v>85</v>
      </c>
      <c r="AD543" s="31"/>
      <c r="AE543" s="47" t="s">
        <v>24</v>
      </c>
      <c r="AF543" s="47" t="s">
        <v>24</v>
      </c>
      <c r="AG543" s="47" t="s">
        <v>24</v>
      </c>
      <c r="AH543" s="48" t="str">
        <f t="shared" si="12"/>
        <v>No Crítico</v>
      </c>
      <c r="AI543" s="46"/>
      <c r="AJ543" s="37" t="str">
        <f>IF(AE543=Clasificación!$B$9,Clasificación!$C$9,IF(AE543=Clasificación!$B$10,Clasificación!$C$10,IF(OR(AE543=Clasificación!$B$11,AE543=Clasificación!$C$11),Clasificación!$C$11,"Por clasificar")))</f>
        <v>Pública</v>
      </c>
      <c r="AK543" s="37" t="str">
        <f>IF(OR(AF543=Clasificación!$B$15,AF543=Clasificación!$B$16),Clasificación!$C$15,IF(AF543=Clasificación!$B$17,Clasificación!$C$17,"Por clasificar"))</f>
        <v>No Crítica</v>
      </c>
      <c r="AL543" s="37" t="str">
        <f>IF(OR(AG543=Clasificación!$B$22,AG543=Clasificación!$B$23),Clasificación!$C$22,IF(AG543=Clasificación!$B$24,Clasificación!$C$24,"Por clasificar"))</f>
        <v>No Crítica</v>
      </c>
    </row>
    <row r="544" spans="1:38" ht="78.75" x14ac:dyDescent="0.2">
      <c r="A544" s="156"/>
      <c r="B544" s="34">
        <v>536</v>
      </c>
      <c r="C544" s="34" t="s">
        <v>1057</v>
      </c>
      <c r="D544" s="34" t="s">
        <v>1640</v>
      </c>
      <c r="E544" s="34" t="s">
        <v>1939</v>
      </c>
      <c r="F544" s="44" t="str">
        <f>+VLOOKUP(G544,Inventario!B538:$D$10000,2,FALSE)</f>
        <v>AC536</v>
      </c>
      <c r="G544" s="35" t="s">
        <v>2194</v>
      </c>
      <c r="H544" s="45" t="str">
        <f>+VLOOKUP(G544,Inventario!B538:$E$10000,3,FALSE)</f>
        <v>Documento que relaciona las campañas generadas para la vigencia, acompañado de las lógicas de control asociadas a cada campaña, las poblaciones generadas con las fechas de entrega de cada población a las áreas de gestión, referente a la campaña de control intensivo, cuyo valor documental es de carácter administrativo, legal, jurídico y fiscal.</v>
      </c>
      <c r="I544" s="35" t="s">
        <v>1942</v>
      </c>
      <c r="J544" s="34" t="s">
        <v>2492</v>
      </c>
      <c r="K544" s="34" t="s">
        <v>2523</v>
      </c>
      <c r="L544" s="45" t="str">
        <f>+VLOOKUP(G544,Inventario!B538:$E$10000,4,FALSE)</f>
        <v>Datos/información</v>
      </c>
      <c r="M544" s="44" t="s">
        <v>96</v>
      </c>
      <c r="N544" s="46"/>
      <c r="O544" s="34" t="s">
        <v>97</v>
      </c>
      <c r="P544" s="34" t="s">
        <v>97</v>
      </c>
      <c r="Q544" s="34" t="s">
        <v>97</v>
      </c>
      <c r="R544" s="34" t="s">
        <v>97</v>
      </c>
      <c r="S544" s="34" t="s">
        <v>81</v>
      </c>
      <c r="T544" s="46"/>
      <c r="U544" s="34" t="s">
        <v>2312</v>
      </c>
      <c r="V544" s="51" t="s">
        <v>1916</v>
      </c>
      <c r="W544" s="34" t="s">
        <v>2312</v>
      </c>
      <c r="X544" s="31"/>
      <c r="Y544" s="34" t="s">
        <v>1640</v>
      </c>
      <c r="Z544" s="34" t="s">
        <v>1890</v>
      </c>
      <c r="AA544" s="34" t="s">
        <v>309</v>
      </c>
      <c r="AB544" s="34" t="s">
        <v>2222</v>
      </c>
      <c r="AC544" s="34" t="s">
        <v>85</v>
      </c>
      <c r="AD544" s="31"/>
      <c r="AE544" s="47" t="s">
        <v>24</v>
      </c>
      <c r="AF544" s="47" t="s">
        <v>24</v>
      </c>
      <c r="AG544" s="47" t="s">
        <v>24</v>
      </c>
      <c r="AH544" s="48" t="str">
        <f t="shared" si="12"/>
        <v>No Crítico</v>
      </c>
      <c r="AI544" s="46"/>
      <c r="AJ544" s="37" t="str">
        <f>IF(AE544=Clasificación!$B$9,Clasificación!$C$9,IF(AE544=Clasificación!$B$10,Clasificación!$C$10,IF(OR(AE544=Clasificación!$B$11,AE544=Clasificación!$C$11),Clasificación!$C$11,"Por clasificar")))</f>
        <v>Pública</v>
      </c>
      <c r="AK544" s="37" t="str">
        <f>IF(OR(AF544=Clasificación!$B$15,AF544=Clasificación!$B$16),Clasificación!$C$15,IF(AF544=Clasificación!$B$17,Clasificación!$C$17,"Por clasificar"))</f>
        <v>No Crítica</v>
      </c>
      <c r="AL544" s="37" t="str">
        <f>IF(OR(AG544=Clasificación!$B$22,AG544=Clasificación!$B$23),Clasificación!$C$22,IF(AG544=Clasificación!$B$24,Clasificación!$C$24,"Por clasificar"))</f>
        <v>No Crítica</v>
      </c>
    </row>
    <row r="545" spans="1:38" ht="56.25" x14ac:dyDescent="0.2">
      <c r="A545" s="156"/>
      <c r="B545" s="34">
        <v>537</v>
      </c>
      <c r="C545" s="34" t="s">
        <v>1057</v>
      </c>
      <c r="D545" s="34" t="s">
        <v>1640</v>
      </c>
      <c r="E545" s="34" t="s">
        <v>1939</v>
      </c>
      <c r="F545" s="44" t="str">
        <f>+VLOOKUP(G545,Inventario!B539:$D$10000,2,FALSE)</f>
        <v>AC537</v>
      </c>
      <c r="G545" s="35" t="s">
        <v>2195</v>
      </c>
      <c r="H545" s="45" t="str">
        <f>+VLOOKUP(G545,Inventario!B539:$E$10000,3,FALSE)</f>
        <v>Documento que registra lo que sucedió en la reunión o comité y las decisiones que se tomaron, generadas en torno  a las mesas de trabajo realizadas para el desarrollo de la campaña de control cobro, cuyo valor documental es de carácter administrativo, legal, jurídico y fiscal.</v>
      </c>
      <c r="I545" s="35" t="s">
        <v>1496</v>
      </c>
      <c r="J545" s="34" t="s">
        <v>2492</v>
      </c>
      <c r="K545" s="34" t="s">
        <v>2521</v>
      </c>
      <c r="L545" s="45" t="str">
        <f>+VLOOKUP(G545,Inventario!B539:$E$10000,4,FALSE)</f>
        <v>Datos/información</v>
      </c>
      <c r="M545" s="44" t="s">
        <v>96</v>
      </c>
      <c r="N545" s="46"/>
      <c r="O545" s="34" t="s">
        <v>97</v>
      </c>
      <c r="P545" s="34" t="s">
        <v>97</v>
      </c>
      <c r="Q545" s="34" t="s">
        <v>97</v>
      </c>
      <c r="R545" s="34" t="s">
        <v>97</v>
      </c>
      <c r="S545" s="34" t="s">
        <v>81</v>
      </c>
      <c r="T545" s="46"/>
      <c r="U545" s="34" t="s">
        <v>2312</v>
      </c>
      <c r="V545" s="51" t="s">
        <v>1894</v>
      </c>
      <c r="W545" s="34" t="s">
        <v>2312</v>
      </c>
      <c r="X545" s="31"/>
      <c r="Y545" s="34" t="s">
        <v>1640</v>
      </c>
      <c r="Z545" s="34" t="s">
        <v>1890</v>
      </c>
      <c r="AA545" s="34" t="s">
        <v>309</v>
      </c>
      <c r="AB545" s="34" t="s">
        <v>2222</v>
      </c>
      <c r="AC545" s="34" t="s">
        <v>85</v>
      </c>
      <c r="AD545" s="31"/>
      <c r="AE545" s="47" t="s">
        <v>24</v>
      </c>
      <c r="AF545" s="47" t="s">
        <v>24</v>
      </c>
      <c r="AG545" s="47" t="s">
        <v>24</v>
      </c>
      <c r="AH545" s="48" t="str">
        <f t="shared" si="12"/>
        <v>No Crítico</v>
      </c>
      <c r="AI545" s="46"/>
      <c r="AJ545" s="37" t="str">
        <f>IF(AE545=Clasificación!$B$9,Clasificación!$C$9,IF(AE545=Clasificación!$B$10,Clasificación!$C$10,IF(OR(AE545=Clasificación!$B$11,AE545=Clasificación!$C$11),Clasificación!$C$11,"Por clasificar")))</f>
        <v>Pública</v>
      </c>
      <c r="AK545" s="37" t="str">
        <f>IF(OR(AF545=Clasificación!$B$15,AF545=Clasificación!$B$16),Clasificación!$C$15,IF(AF545=Clasificación!$B$17,Clasificación!$C$17,"Por clasificar"))</f>
        <v>No Crítica</v>
      </c>
      <c r="AL545" s="37" t="str">
        <f>IF(OR(AG545=Clasificación!$B$22,AG545=Clasificación!$B$23),Clasificación!$C$22,IF(AG545=Clasificación!$B$24,Clasificación!$C$24,"Por clasificar"))</f>
        <v>No Crítica</v>
      </c>
    </row>
    <row r="546" spans="1:38" ht="123.75" x14ac:dyDescent="0.2">
      <c r="A546" s="156"/>
      <c r="B546" s="34">
        <v>538</v>
      </c>
      <c r="C546" s="34" t="s">
        <v>1057</v>
      </c>
      <c r="D546" s="34" t="s">
        <v>1640</v>
      </c>
      <c r="E546" s="34" t="s">
        <v>1939</v>
      </c>
      <c r="F546" s="44" t="str">
        <f>+VLOOKUP(G546,Inventario!B540:$D$10000,2,FALSE)</f>
        <v>AC538</v>
      </c>
      <c r="G546" s="35" t="s">
        <v>2225</v>
      </c>
      <c r="H546" s="45" t="str">
        <f>+VLOOKUP(G546,Inventario!B540:$E$10000,3,FALSE)</f>
        <v>Base que contiene información procesada por la aplicación de una lógica de control que consolida los datos del conjunto de contribuyentes perfilados, con el fin de ejercer el control a la morosidad por vías persuasivas especializadas al segmento de cartera establecido según la priorización vigente. Contiene información de sujetos con objetos asociados y datos de la obligación tributaria, de acuerdo a la estructura definida para la base de datos y el desarrollo de la campaña de control Cobro, cuyo valor documental es de carácter administrativo, legal, jurídico y fiscal.</v>
      </c>
      <c r="I546" s="35" t="s">
        <v>1496</v>
      </c>
      <c r="J546" s="34" t="s">
        <v>2492</v>
      </c>
      <c r="K546" s="34" t="s">
        <v>2521</v>
      </c>
      <c r="L546" s="45" t="str">
        <f>+VLOOKUP(G546,Inventario!B540:$E$10000,4,FALSE)</f>
        <v>Datos/información</v>
      </c>
      <c r="M546" s="44" t="s">
        <v>96</v>
      </c>
      <c r="N546" s="46"/>
      <c r="O546" s="34" t="s">
        <v>96</v>
      </c>
      <c r="P546" s="34" t="s">
        <v>96</v>
      </c>
      <c r="Q546" s="34" t="s">
        <v>96</v>
      </c>
      <c r="R546" s="34" t="s">
        <v>97</v>
      </c>
      <c r="S546" s="34" t="s">
        <v>81</v>
      </c>
      <c r="T546" s="46"/>
      <c r="U546" s="34" t="s">
        <v>2312</v>
      </c>
      <c r="V546" s="51" t="s">
        <v>1926</v>
      </c>
      <c r="W546" s="34" t="s">
        <v>2312</v>
      </c>
      <c r="X546" s="31"/>
      <c r="Y546" s="34" t="s">
        <v>1640</v>
      </c>
      <c r="Z546" s="34" t="s">
        <v>1890</v>
      </c>
      <c r="AA546" s="34" t="s">
        <v>1932</v>
      </c>
      <c r="AB546" s="34" t="s">
        <v>2226</v>
      </c>
      <c r="AC546" s="34" t="s">
        <v>85</v>
      </c>
      <c r="AD546" s="31"/>
      <c r="AE546" s="47" t="s">
        <v>26</v>
      </c>
      <c r="AF546" s="47" t="s">
        <v>25</v>
      </c>
      <c r="AG546" s="47" t="s">
        <v>25</v>
      </c>
      <c r="AH546" s="48" t="str">
        <f t="shared" si="12"/>
        <v>Crítico</v>
      </c>
      <c r="AI546" s="46"/>
      <c r="AJ546" s="37" t="str">
        <f>IF(AE546=Clasificación!$B$9,Clasificación!$C$9,IF(AE546=Clasificación!$B$10,Clasificación!$C$10,IF(OR(AE546=Clasificación!$B$11,AE546=Clasificación!$C$11),Clasificación!$C$11,"Por clasificar")))</f>
        <v>Pública Reservada</v>
      </c>
      <c r="AK546" s="37" t="str">
        <f>IF(OR(AF546=Clasificación!$B$15,AF546=Clasificación!$B$16),Clasificación!$C$15,IF(AF546=Clasificación!$B$17,Clasificación!$C$17,"Por clasificar"))</f>
        <v>Crítica</v>
      </c>
      <c r="AL546" s="37" t="str">
        <f>IF(OR(AG546=Clasificación!$B$22,AG546=Clasificación!$B$23),Clasificación!$C$22,IF(AG546=Clasificación!$B$24,Clasificación!$C$24,"Por clasificar"))</f>
        <v>Crítica</v>
      </c>
    </row>
    <row r="547" spans="1:38" ht="123.75" x14ac:dyDescent="0.2">
      <c r="A547" s="156"/>
      <c r="B547" s="34">
        <v>539</v>
      </c>
      <c r="C547" s="34" t="s">
        <v>1057</v>
      </c>
      <c r="D547" s="34" t="s">
        <v>1640</v>
      </c>
      <c r="E547" s="34" t="s">
        <v>1939</v>
      </c>
      <c r="F547" s="44" t="str">
        <f>+VLOOKUP(G547,Inventario!B541:$D$10000,2,FALSE)</f>
        <v>AC539</v>
      </c>
      <c r="G547" s="35" t="s">
        <v>2196</v>
      </c>
      <c r="H547" s="45" t="str">
        <f>+VLOOKUP(G547,Inventario!B541:$E$10000,3,FALSE)</f>
        <v>Base que contiene información procesada por la aplicación de una lógica de control que consolida los datos del conjunto de contribuyentes perfilados, con el fin de extinguir la obligación tributaria ejerciendo la gestión de cobro coactivo sobre el segmento de cartera definido en la priorización vigente. Contienen información de sujetos con objetos asociados y datos de la obligación tributaria, de acuerdo a la estructura definida para la base de datos y el desarrollo de la campaña de control Cobro, cuyo valor documental es de carácter administrativo, legal, jurídico y fiscal.</v>
      </c>
      <c r="I547" s="35" t="s">
        <v>1496</v>
      </c>
      <c r="J547" s="34" t="s">
        <v>2492</v>
      </c>
      <c r="K547" s="34" t="s">
        <v>2521</v>
      </c>
      <c r="L547" s="45" t="str">
        <f>+VLOOKUP(G547,Inventario!B541:$E$10000,4,FALSE)</f>
        <v>Datos/información</v>
      </c>
      <c r="M547" s="44" t="s">
        <v>96</v>
      </c>
      <c r="N547" s="46"/>
      <c r="O547" s="34" t="s">
        <v>96</v>
      </c>
      <c r="P547" s="34" t="s">
        <v>96</v>
      </c>
      <c r="Q547" s="34" t="s">
        <v>96</v>
      </c>
      <c r="R547" s="34" t="s">
        <v>97</v>
      </c>
      <c r="S547" s="34" t="s">
        <v>81</v>
      </c>
      <c r="T547" s="46"/>
      <c r="U547" s="34" t="s">
        <v>2312</v>
      </c>
      <c r="V547" s="51" t="s">
        <v>1927</v>
      </c>
      <c r="W547" s="34" t="s">
        <v>2312</v>
      </c>
      <c r="X547" s="31"/>
      <c r="Y547" s="34" t="s">
        <v>1640</v>
      </c>
      <c r="Z547" s="34" t="s">
        <v>1890</v>
      </c>
      <c r="AA547" s="34" t="s">
        <v>1938</v>
      </c>
      <c r="AB547" s="34" t="s">
        <v>2226</v>
      </c>
      <c r="AC547" s="34" t="s">
        <v>85</v>
      </c>
      <c r="AD547" s="31"/>
      <c r="AE547" s="47" t="s">
        <v>26</v>
      </c>
      <c r="AF547" s="47" t="s">
        <v>25</v>
      </c>
      <c r="AG547" s="47" t="s">
        <v>25</v>
      </c>
      <c r="AH547" s="48" t="str">
        <f t="shared" si="12"/>
        <v>Crítico</v>
      </c>
      <c r="AI547" s="46"/>
      <c r="AJ547" s="37" t="str">
        <f>IF(AE547=Clasificación!$B$9,Clasificación!$C$9,IF(AE547=Clasificación!$B$10,Clasificación!$C$10,IF(OR(AE547=Clasificación!$B$11,AE547=Clasificación!$C$11),Clasificación!$C$11,"Por clasificar")))</f>
        <v>Pública Reservada</v>
      </c>
      <c r="AK547" s="37" t="str">
        <f>IF(OR(AF547=Clasificación!$B$15,AF547=Clasificación!$B$16),Clasificación!$C$15,IF(AF547=Clasificación!$B$17,Clasificación!$C$17,"Por clasificar"))</f>
        <v>Crítica</v>
      </c>
      <c r="AL547" s="37" t="str">
        <f>IF(OR(AG547=Clasificación!$B$22,AG547=Clasificación!$B$23),Clasificación!$C$22,IF(AG547=Clasificación!$B$24,Clasificación!$C$24,"Por clasificar"))</f>
        <v>Crítica</v>
      </c>
    </row>
    <row r="548" spans="1:38" ht="112.5" x14ac:dyDescent="0.2">
      <c r="A548" s="156"/>
      <c r="B548" s="34">
        <v>540</v>
      </c>
      <c r="C548" s="34" t="s">
        <v>1057</v>
      </c>
      <c r="D548" s="34" t="s">
        <v>1640</v>
      </c>
      <c r="E548" s="34" t="s">
        <v>1939</v>
      </c>
      <c r="F548" s="44" t="str">
        <f>+VLOOKUP(G548,Inventario!B542:$D$10000,2,FALSE)</f>
        <v>AC540</v>
      </c>
      <c r="G548" s="35" t="s">
        <v>2197</v>
      </c>
      <c r="H548" s="45" t="str">
        <f>+VLOOKUP(G548,Inventario!B542:$E$10000,3,FALSE)</f>
        <v>Base que contiene información procesada por la aplicación de una lógica de control que consolida los datos del conjunto de contribuyentes perfilados, Identificados en poblaciones especiales por condiciones o situaciones que cumplen respecto a rasgos comunes. Contienen información de sujetos con objetos asociados y datos de la obligación tributaria, de acuerdo a la estructura definida para la base de datos y el desarrollo de la campaña de control cobro, cuyo valor documental es de carácter administrativo, legal, jurídico y fiscal.</v>
      </c>
      <c r="I548" s="35" t="s">
        <v>1496</v>
      </c>
      <c r="J548" s="34" t="s">
        <v>2492</v>
      </c>
      <c r="K548" s="34" t="s">
        <v>2521</v>
      </c>
      <c r="L548" s="45" t="str">
        <f>+VLOOKUP(G548,Inventario!B542:$E$10000,4,FALSE)</f>
        <v>Datos/información</v>
      </c>
      <c r="M548" s="44" t="s">
        <v>96</v>
      </c>
      <c r="N548" s="46"/>
      <c r="O548" s="34" t="s">
        <v>96</v>
      </c>
      <c r="P548" s="34" t="s">
        <v>96</v>
      </c>
      <c r="Q548" s="34" t="s">
        <v>96</v>
      </c>
      <c r="R548" s="34" t="s">
        <v>97</v>
      </c>
      <c r="S548" s="34" t="s">
        <v>81</v>
      </c>
      <c r="T548" s="46"/>
      <c r="U548" s="34" t="s">
        <v>2312</v>
      </c>
      <c r="V548" s="51" t="s">
        <v>1928</v>
      </c>
      <c r="W548" s="34" t="s">
        <v>2312</v>
      </c>
      <c r="X548" s="31"/>
      <c r="Y548" s="34" t="s">
        <v>1640</v>
      </c>
      <c r="Z548" s="34" t="s">
        <v>1890</v>
      </c>
      <c r="AA548" s="34" t="s">
        <v>1932</v>
      </c>
      <c r="AB548" s="34" t="s">
        <v>2223</v>
      </c>
      <c r="AC548" s="34" t="s">
        <v>85</v>
      </c>
      <c r="AD548" s="31"/>
      <c r="AE548" s="47" t="s">
        <v>26</v>
      </c>
      <c r="AF548" s="47" t="s">
        <v>25</v>
      </c>
      <c r="AG548" s="47" t="s">
        <v>25</v>
      </c>
      <c r="AH548" s="48" t="str">
        <f t="shared" si="12"/>
        <v>Crítico</v>
      </c>
      <c r="AI548" s="46"/>
      <c r="AJ548" s="37" t="str">
        <f>IF(AE548=Clasificación!$B$9,Clasificación!$C$9,IF(AE548=Clasificación!$B$10,Clasificación!$C$10,IF(OR(AE548=Clasificación!$B$11,AE548=Clasificación!$C$11),Clasificación!$C$11,"Por clasificar")))</f>
        <v>Pública Reservada</v>
      </c>
      <c r="AK548" s="37" t="str">
        <f>IF(OR(AF548=Clasificación!$B$15,AF548=Clasificación!$B$16),Clasificación!$C$15,IF(AF548=Clasificación!$B$17,Clasificación!$C$17,"Por clasificar"))</f>
        <v>Crítica</v>
      </c>
      <c r="AL548" s="37" t="str">
        <f>IF(OR(AG548=Clasificación!$B$22,AG548=Clasificación!$B$23),Clasificación!$C$22,IF(AG548=Clasificación!$B$24,Clasificación!$C$24,"Por clasificar"))</f>
        <v>Crítica</v>
      </c>
    </row>
    <row r="549" spans="1:38" ht="78.75" x14ac:dyDescent="0.2">
      <c r="A549" s="156"/>
      <c r="B549" s="34">
        <v>541</v>
      </c>
      <c r="C549" s="34" t="s">
        <v>1057</v>
      </c>
      <c r="D549" s="34" t="s">
        <v>1640</v>
      </c>
      <c r="E549" s="34" t="s">
        <v>1939</v>
      </c>
      <c r="F549" s="44" t="str">
        <f>+VLOOKUP(G549,Inventario!B543:$D$10000,2,FALSE)</f>
        <v>AC541</v>
      </c>
      <c r="G549" s="35" t="s">
        <v>2198</v>
      </c>
      <c r="H549" s="45" t="str">
        <f>+VLOOKUP(G549,Inventario!B543:$E$10000,3,FALSE)</f>
        <v>Documento que consolida el conjunto de reglas y rutinas a correr para la definición de fuentes, campos, realización de cruces y pruebas de información tributaria, referente a la campaña de control cobro, cuyo valor documental es de carácter administrativo, legal, jurídico y fiscal.</v>
      </c>
      <c r="I549" s="35" t="s">
        <v>1496</v>
      </c>
      <c r="J549" s="34" t="s">
        <v>2492</v>
      </c>
      <c r="K549" s="34" t="s">
        <v>2521</v>
      </c>
      <c r="L549" s="45" t="str">
        <f>+VLOOKUP(G549,Inventario!B543:$E$10000,4,FALSE)</f>
        <v>Datos/información</v>
      </c>
      <c r="M549" s="44" t="s">
        <v>96</v>
      </c>
      <c r="N549" s="46"/>
      <c r="O549" s="34" t="s">
        <v>97</v>
      </c>
      <c r="P549" s="34" t="s">
        <v>97</v>
      </c>
      <c r="Q549" s="34" t="s">
        <v>97</v>
      </c>
      <c r="R549" s="34" t="s">
        <v>97</v>
      </c>
      <c r="S549" s="34" t="s">
        <v>81</v>
      </c>
      <c r="T549" s="46"/>
      <c r="U549" s="34" t="s">
        <v>2312</v>
      </c>
      <c r="V549" s="51" t="s">
        <v>1913</v>
      </c>
      <c r="W549" s="34" t="s">
        <v>2312</v>
      </c>
      <c r="X549" s="31"/>
      <c r="Y549" s="34" t="s">
        <v>1640</v>
      </c>
      <c r="Z549" s="34" t="s">
        <v>1890</v>
      </c>
      <c r="AA549" s="34" t="s">
        <v>1076</v>
      </c>
      <c r="AB549" s="34" t="s">
        <v>2223</v>
      </c>
      <c r="AC549" s="34" t="s">
        <v>85</v>
      </c>
      <c r="AD549" s="31"/>
      <c r="AE549" s="47" t="s">
        <v>24</v>
      </c>
      <c r="AF549" s="47" t="s">
        <v>24</v>
      </c>
      <c r="AG549" s="47" t="s">
        <v>24</v>
      </c>
      <c r="AH549" s="48" t="str">
        <f t="shared" si="12"/>
        <v>No Crítico</v>
      </c>
      <c r="AI549" s="46"/>
      <c r="AJ549" s="37" t="str">
        <f>IF(AE549=Clasificación!$B$9,Clasificación!$C$9,IF(AE549=Clasificación!$B$10,Clasificación!$C$10,IF(OR(AE549=Clasificación!$B$11,AE549=Clasificación!$C$11),Clasificación!$C$11,"Por clasificar")))</f>
        <v>Pública</v>
      </c>
      <c r="AK549" s="37" t="str">
        <f>IF(OR(AF549=Clasificación!$B$15,AF549=Clasificación!$B$16),Clasificación!$C$15,IF(AF549=Clasificación!$B$17,Clasificación!$C$17,"Por clasificar"))</f>
        <v>No Crítica</v>
      </c>
      <c r="AL549" s="37" t="str">
        <f>IF(OR(AG549=Clasificación!$B$22,AG549=Clasificación!$B$23),Clasificación!$C$22,IF(AG549=Clasificación!$B$24,Clasificación!$C$24,"Por clasificar"))</f>
        <v>No Crítica</v>
      </c>
    </row>
    <row r="550" spans="1:38" ht="78.75" x14ac:dyDescent="0.2">
      <c r="A550" s="156"/>
      <c r="B550" s="34">
        <v>542</v>
      </c>
      <c r="C550" s="34" t="s">
        <v>1057</v>
      </c>
      <c r="D550" s="34" t="s">
        <v>1640</v>
      </c>
      <c r="E550" s="34" t="s">
        <v>1939</v>
      </c>
      <c r="F550" s="44" t="str">
        <f>+VLOOKUP(G550,Inventario!B544:$D$10000,2,FALSE)</f>
        <v>AC542</v>
      </c>
      <c r="G550" s="35" t="s">
        <v>2199</v>
      </c>
      <c r="H550" s="45" t="str">
        <f>+VLOOKUP(G550,Inventario!B544:$E$10000,3,FALSE)</f>
        <v>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cobro, cuyo valor documental es de carácter administrativo, legal, jurídico y fiscal.</v>
      </c>
      <c r="I550" s="35" t="s">
        <v>1496</v>
      </c>
      <c r="J550" s="34" t="s">
        <v>2492</v>
      </c>
      <c r="K550" s="34" t="s">
        <v>2521</v>
      </c>
      <c r="L550" s="45" t="str">
        <f>+VLOOKUP(G550,Inventario!B544:$E$10000,4,FALSE)</f>
        <v>Datos/información</v>
      </c>
      <c r="M550" s="44" t="s">
        <v>96</v>
      </c>
      <c r="N550" s="46"/>
      <c r="O550" s="34" t="s">
        <v>96</v>
      </c>
      <c r="P550" s="34" t="s">
        <v>96</v>
      </c>
      <c r="Q550" s="34" t="s">
        <v>96</v>
      </c>
      <c r="R550" s="34" t="s">
        <v>97</v>
      </c>
      <c r="S550" s="34" t="s">
        <v>81</v>
      </c>
      <c r="T550" s="46"/>
      <c r="U550" s="34" t="s">
        <v>2312</v>
      </c>
      <c r="V550" s="51" t="s">
        <v>1914</v>
      </c>
      <c r="W550" s="34" t="s">
        <v>2312</v>
      </c>
      <c r="X550" s="31"/>
      <c r="Y550" s="34" t="s">
        <v>1640</v>
      </c>
      <c r="Z550" s="34" t="s">
        <v>1890</v>
      </c>
      <c r="AA550" s="34" t="s">
        <v>302</v>
      </c>
      <c r="AB550" s="34" t="s">
        <v>2217</v>
      </c>
      <c r="AC550" s="34" t="s">
        <v>85</v>
      </c>
      <c r="AD550" s="31"/>
      <c r="AE550" s="47" t="s">
        <v>26</v>
      </c>
      <c r="AF550" s="47" t="s">
        <v>24</v>
      </c>
      <c r="AG550" s="47" t="s">
        <v>24</v>
      </c>
      <c r="AH550" s="48" t="str">
        <f t="shared" si="12"/>
        <v>Crítico</v>
      </c>
      <c r="AI550" s="46"/>
      <c r="AJ550" s="37" t="str">
        <f>IF(AE550=Clasificación!$B$9,Clasificación!$C$9,IF(AE550=Clasificación!$B$10,Clasificación!$C$10,IF(OR(AE550=Clasificación!$B$11,AE550=Clasificación!$C$11),Clasificación!$C$11,"Por clasificar")))</f>
        <v>Pública Reservada</v>
      </c>
      <c r="AK550" s="37" t="str">
        <f>IF(OR(AF550=Clasificación!$B$15,AF550=Clasificación!$B$16),Clasificación!$C$15,IF(AF550=Clasificación!$B$17,Clasificación!$C$17,"Por clasificar"))</f>
        <v>No Crítica</v>
      </c>
      <c r="AL550" s="37" t="str">
        <f>IF(OR(AG550=Clasificación!$B$22,AG550=Clasificación!$B$23),Clasificación!$C$22,IF(AG550=Clasificación!$B$24,Clasificación!$C$24,"Por clasificar"))</f>
        <v>No Crítica</v>
      </c>
    </row>
    <row r="551" spans="1:38" ht="78.75" x14ac:dyDescent="0.2">
      <c r="A551" s="156"/>
      <c r="B551" s="34">
        <v>543</v>
      </c>
      <c r="C551" s="34" t="s">
        <v>1057</v>
      </c>
      <c r="D551" s="34" t="s">
        <v>1640</v>
      </c>
      <c r="E551" s="34" t="s">
        <v>1939</v>
      </c>
      <c r="F551" s="44" t="str">
        <f>+VLOOKUP(G551,Inventario!B545:$D$10000,2,FALSE)</f>
        <v>AC543</v>
      </c>
      <c r="G551" s="35" t="s">
        <v>2200</v>
      </c>
      <c r="H551" s="45" t="str">
        <f>+VLOOKUP(G551,Inventario!B545:$E$10000,3,FALSE)</f>
        <v>Documento que evidencia la revisión de las poblaciones para gestionar en la vigencia o periodo, dispuestas por inteligencia tributaria en el servidor, en donde se proponen los ajustes que se requieran y se retroalimenta al responsable en inteligencia tributaria, referente a la campaña de control cobro, cuyo valor documental es de carácter administrativo, legal, jurídico y fiscal.</v>
      </c>
      <c r="I551" s="35" t="s">
        <v>1496</v>
      </c>
      <c r="J551" s="34" t="s">
        <v>2492</v>
      </c>
      <c r="K551" s="34" t="s">
        <v>2521</v>
      </c>
      <c r="L551" s="45" t="str">
        <f>+VLOOKUP(G551,Inventario!B545:$E$10000,4,FALSE)</f>
        <v>Datos/información</v>
      </c>
      <c r="M551" s="44" t="s">
        <v>97</v>
      </c>
      <c r="N551" s="46"/>
      <c r="O551" s="34" t="s">
        <v>97</v>
      </c>
      <c r="P551" s="34" t="s">
        <v>713</v>
      </c>
      <c r="Q551" s="34" t="s">
        <v>97</v>
      </c>
      <c r="R551" s="34" t="s">
        <v>97</v>
      </c>
      <c r="S551" s="34" t="s">
        <v>81</v>
      </c>
      <c r="T551" s="46"/>
      <c r="U551" s="34" t="s">
        <v>2312</v>
      </c>
      <c r="V551" s="51" t="s">
        <v>1915</v>
      </c>
      <c r="W551" s="34" t="s">
        <v>2312</v>
      </c>
      <c r="X551" s="31"/>
      <c r="Y551" s="34" t="s">
        <v>1640</v>
      </c>
      <c r="Z551" s="34" t="s">
        <v>1890</v>
      </c>
      <c r="AA551" s="34" t="s">
        <v>308</v>
      </c>
      <c r="AB551" s="34" t="s">
        <v>2219</v>
      </c>
      <c r="AC551" s="34" t="s">
        <v>85</v>
      </c>
      <c r="AD551" s="31"/>
      <c r="AE551" s="47" t="s">
        <v>25</v>
      </c>
      <c r="AF551" s="47" t="s">
        <v>24</v>
      </c>
      <c r="AG551" s="47" t="s">
        <v>24</v>
      </c>
      <c r="AH551" s="48" t="str">
        <f t="shared" si="12"/>
        <v>No Crítico</v>
      </c>
      <c r="AI551" s="46"/>
      <c r="AJ551" s="37" t="str">
        <f>IF(AE551=Clasificación!$B$9,Clasificación!$C$9,IF(AE551=Clasificación!$B$10,Clasificación!$C$10,IF(OR(AE551=Clasificación!$B$11,AE551=Clasificación!$C$11),Clasificación!$C$11,"Por clasificar")))</f>
        <v>Pública Clasificada</v>
      </c>
      <c r="AK551" s="37" t="str">
        <f>IF(OR(AF551=Clasificación!$B$15,AF551=Clasificación!$B$16),Clasificación!$C$15,IF(AF551=Clasificación!$B$17,Clasificación!$C$17,"Por clasificar"))</f>
        <v>No Crítica</v>
      </c>
      <c r="AL551" s="37" t="str">
        <f>IF(OR(AG551=Clasificación!$B$22,AG551=Clasificación!$B$23),Clasificación!$C$22,IF(AG551=Clasificación!$B$24,Clasificación!$C$24,"Por clasificar"))</f>
        <v>No Crítica</v>
      </c>
    </row>
    <row r="552" spans="1:38" ht="56.25" x14ac:dyDescent="0.2">
      <c r="A552" s="156"/>
      <c r="B552" s="34">
        <v>544</v>
      </c>
      <c r="C552" s="34" t="s">
        <v>1057</v>
      </c>
      <c r="D552" s="34" t="s">
        <v>1640</v>
      </c>
      <c r="E552" s="34" t="s">
        <v>1939</v>
      </c>
      <c r="F552" s="44" t="str">
        <f>+VLOOKUP(G552,Inventario!B546:$D$10000,2,FALSE)</f>
        <v>AC544</v>
      </c>
      <c r="G552" s="35" t="s">
        <v>2201</v>
      </c>
      <c r="H552" s="45" t="str">
        <f>+VLOOKUP(G552,Inventario!B546:$E$10000,3,FALSE)</f>
        <v>Documento que evidencia las inconformidades de las bases de datos dispuestas para la gestión, referente a la campaña de control cobro, cuyo valor documental es de carácter administrativo, legal, jurídico y fiscal.</v>
      </c>
      <c r="I552" s="35" t="s">
        <v>1496</v>
      </c>
      <c r="J552" s="34" t="s">
        <v>2492</v>
      </c>
      <c r="K552" s="34" t="s">
        <v>2521</v>
      </c>
      <c r="L552" s="45" t="str">
        <f>+VLOOKUP(G552,Inventario!B546:$E$10000,4,FALSE)</f>
        <v>Datos/información</v>
      </c>
      <c r="M552" s="44" t="s">
        <v>97</v>
      </c>
      <c r="N552" s="46"/>
      <c r="O552" s="34" t="s">
        <v>96</v>
      </c>
      <c r="P552" s="34" t="s">
        <v>96</v>
      </c>
      <c r="Q552" s="34" t="s">
        <v>97</v>
      </c>
      <c r="R552" s="34" t="s">
        <v>97</v>
      </c>
      <c r="S552" s="34" t="s">
        <v>81</v>
      </c>
      <c r="T552" s="46"/>
      <c r="U552" s="34" t="s">
        <v>2312</v>
      </c>
      <c r="V552" s="51" t="s">
        <v>1915</v>
      </c>
      <c r="W552" s="34" t="s">
        <v>2312</v>
      </c>
      <c r="X552" s="31"/>
      <c r="Y552" s="34" t="s">
        <v>1640</v>
      </c>
      <c r="Z552" s="34" t="s">
        <v>1890</v>
      </c>
      <c r="AA552" s="34" t="s">
        <v>302</v>
      </c>
      <c r="AB552" s="34" t="s">
        <v>2219</v>
      </c>
      <c r="AC552" s="34" t="s">
        <v>85</v>
      </c>
      <c r="AD552" s="31"/>
      <c r="AE552" s="47" t="s">
        <v>25</v>
      </c>
      <c r="AF552" s="47" t="s">
        <v>24</v>
      </c>
      <c r="AG552" s="47" t="s">
        <v>24</v>
      </c>
      <c r="AH552" s="48" t="str">
        <f t="shared" si="12"/>
        <v>No Crítico</v>
      </c>
      <c r="AI552" s="46"/>
      <c r="AJ552" s="37" t="str">
        <f>IF(AE552=Clasificación!$B$9,Clasificación!$C$9,IF(AE552=Clasificación!$B$10,Clasificación!$C$10,IF(OR(AE552=Clasificación!$B$11,AE552=Clasificación!$C$11),Clasificación!$C$11,"Por clasificar")))</f>
        <v>Pública Clasificada</v>
      </c>
      <c r="AK552" s="37" t="str">
        <f>IF(OR(AF552=Clasificación!$B$15,AF552=Clasificación!$B$16),Clasificación!$C$15,IF(AF552=Clasificación!$B$17,Clasificación!$C$17,"Por clasificar"))</f>
        <v>No Crítica</v>
      </c>
      <c r="AL552" s="37" t="str">
        <f>IF(OR(AG552=Clasificación!$B$22,AG552=Clasificación!$B$23),Clasificación!$C$22,IF(AG552=Clasificación!$B$24,Clasificación!$C$24,"Por clasificar"))</f>
        <v>No Crítica</v>
      </c>
    </row>
    <row r="553" spans="1:38" ht="135" x14ac:dyDescent="0.2">
      <c r="A553" s="156"/>
      <c r="B553" s="34">
        <v>545</v>
      </c>
      <c r="C553" s="34" t="s">
        <v>1057</v>
      </c>
      <c r="D553" s="34" t="s">
        <v>1640</v>
      </c>
      <c r="E553" s="34" t="s">
        <v>1939</v>
      </c>
      <c r="F553" s="44" t="str">
        <f>+VLOOKUP(G553,Inventario!B547:$D$10000,2,FALSE)</f>
        <v>AC545</v>
      </c>
      <c r="G553" s="35" t="s">
        <v>2202</v>
      </c>
      <c r="H553" s="45" t="str">
        <f>+VLOOKUP(G553,Inventario!B547:$E$10000,3,FALSE)</f>
        <v>Base que contiene información procesada por la aplicación de una lógica de control que consolida los datos del conjunto de contribuyentes. Contienen información de sujetos con objetos asociados y datos de la obligación tributaria, de acuerdo a la estructura definida para la base de datos. Las bases de gestión corresponden al retorno de información gestionada por las dependencias a las cuales se les asignan las poblaciones, de acuerdo con el cronograma de entrega de poblaciones, para la campaña de control cobro, cuyo valor documental es de carácter administrativo, legal, jurídico y fiscal.</v>
      </c>
      <c r="I553" s="35" t="s">
        <v>1496</v>
      </c>
      <c r="J553" s="34" t="s">
        <v>2492</v>
      </c>
      <c r="K553" s="34" t="s">
        <v>2521</v>
      </c>
      <c r="L553" s="45" t="str">
        <f>+VLOOKUP(G553,Inventario!B547:$E$10000,4,FALSE)</f>
        <v>Datos/información</v>
      </c>
      <c r="M553" s="44" t="s">
        <v>96</v>
      </c>
      <c r="N553" s="46"/>
      <c r="O553" s="34" t="s">
        <v>97</v>
      </c>
      <c r="P553" s="34" t="s">
        <v>97</v>
      </c>
      <c r="Q553" s="34" t="s">
        <v>96</v>
      </c>
      <c r="R553" s="34" t="s">
        <v>97</v>
      </c>
      <c r="S553" s="34" t="s">
        <v>81</v>
      </c>
      <c r="T553" s="46"/>
      <c r="U553" s="34" t="s">
        <v>2312</v>
      </c>
      <c r="V553" s="51" t="s">
        <v>1925</v>
      </c>
      <c r="W553" s="34" t="s">
        <v>2312</v>
      </c>
      <c r="X553" s="31"/>
      <c r="Y553" s="34" t="s">
        <v>1640</v>
      </c>
      <c r="Z553" s="34" t="s">
        <v>1890</v>
      </c>
      <c r="AA553" s="34" t="s">
        <v>1932</v>
      </c>
      <c r="AB553" s="34" t="s">
        <v>2217</v>
      </c>
      <c r="AC553" s="34" t="s">
        <v>85</v>
      </c>
      <c r="AD553" s="31"/>
      <c r="AE553" s="47" t="s">
        <v>24</v>
      </c>
      <c r="AF553" s="47" t="s">
        <v>24</v>
      </c>
      <c r="AG553" s="47" t="s">
        <v>25</v>
      </c>
      <c r="AH553" s="48" t="str">
        <f t="shared" si="12"/>
        <v>No Crítico</v>
      </c>
      <c r="AI553" s="46"/>
      <c r="AJ553" s="37" t="str">
        <f>IF(AE553=Clasificación!$B$9,Clasificación!$C$9,IF(AE553=Clasificación!$B$10,Clasificación!$C$10,IF(OR(AE553=Clasificación!$B$11,AE553=Clasificación!$C$11),Clasificación!$C$11,"Por clasificar")))</f>
        <v>Pública</v>
      </c>
      <c r="AK553" s="37" t="str">
        <f>IF(OR(AF553=Clasificación!$B$15,AF553=Clasificación!$B$16),Clasificación!$C$15,IF(AF553=Clasificación!$B$17,Clasificación!$C$17,"Por clasificar"))</f>
        <v>No Crítica</v>
      </c>
      <c r="AL553" s="37" t="str">
        <f>IF(OR(AG553=Clasificación!$B$22,AG553=Clasificación!$B$23),Clasificación!$C$22,IF(AG553=Clasificación!$B$24,Clasificación!$C$24,"Por clasificar"))</f>
        <v>Crítica</v>
      </c>
    </row>
    <row r="554" spans="1:38" ht="135" x14ac:dyDescent="0.2">
      <c r="A554" s="156"/>
      <c r="B554" s="34">
        <v>546</v>
      </c>
      <c r="C554" s="34" t="s">
        <v>1057</v>
      </c>
      <c r="D554" s="34" t="s">
        <v>1640</v>
      </c>
      <c r="E554" s="34" t="s">
        <v>1939</v>
      </c>
      <c r="F554" s="44" t="str">
        <f>+VLOOKUP(G554,Inventario!B548:$D$10000,2,FALSE)</f>
        <v>AC546</v>
      </c>
      <c r="G554" s="35" t="s">
        <v>2203</v>
      </c>
      <c r="H554" s="45" t="str">
        <f>+VLOOKUP(G554,Inventario!B548:$E$10000,3,FALSE)</f>
        <v>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control cobro, cuyo valor documental es de carácter administrativo, legal, jurídico y fiscal.</v>
      </c>
      <c r="I554" s="35" t="s">
        <v>1941</v>
      </c>
      <c r="J554" s="34" t="s">
        <v>2492</v>
      </c>
      <c r="K554" s="34" t="s">
        <v>2521</v>
      </c>
      <c r="L554" s="45" t="str">
        <f>+VLOOKUP(G554,Inventario!B548:$E$10000,4,FALSE)</f>
        <v>Datos/información</v>
      </c>
      <c r="M554" s="44" t="s">
        <v>96</v>
      </c>
      <c r="N554" s="46"/>
      <c r="O554" s="34" t="s">
        <v>97</v>
      </c>
      <c r="P554" s="34" t="s">
        <v>97</v>
      </c>
      <c r="Q554" s="34" t="s">
        <v>97</v>
      </c>
      <c r="R554" s="34" t="s">
        <v>97</v>
      </c>
      <c r="S554" s="34" t="s">
        <v>81</v>
      </c>
      <c r="T554" s="46"/>
      <c r="U554" s="34" t="s">
        <v>2312</v>
      </c>
      <c r="V554" s="51" t="s">
        <v>1925</v>
      </c>
      <c r="W554" s="34" t="s">
        <v>2312</v>
      </c>
      <c r="X554" s="31"/>
      <c r="Y554" s="34" t="s">
        <v>1640</v>
      </c>
      <c r="Z554" s="34" t="s">
        <v>1059</v>
      </c>
      <c r="AA554" s="34" t="s">
        <v>300</v>
      </c>
      <c r="AB554" s="34" t="s">
        <v>2217</v>
      </c>
      <c r="AC554" s="34" t="s">
        <v>85</v>
      </c>
      <c r="AD554" s="31"/>
      <c r="AE554" s="47" t="s">
        <v>24</v>
      </c>
      <c r="AF554" s="47" t="s">
        <v>24</v>
      </c>
      <c r="AG554" s="47" t="s">
        <v>24</v>
      </c>
      <c r="AH554" s="48" t="str">
        <f t="shared" si="12"/>
        <v>No Crítico</v>
      </c>
      <c r="AI554" s="46"/>
      <c r="AJ554" s="37" t="str">
        <f>IF(AE554=Clasificación!$B$9,Clasificación!$C$9,IF(AE554=Clasificación!$B$10,Clasificación!$C$10,IF(OR(AE554=Clasificación!$B$11,AE554=Clasificación!$C$11),Clasificación!$C$11,"Por clasificar")))</f>
        <v>Pública</v>
      </c>
      <c r="AK554" s="37" t="str">
        <f>IF(OR(AF554=Clasificación!$B$15,AF554=Clasificación!$B$16),Clasificación!$C$15,IF(AF554=Clasificación!$B$17,Clasificación!$C$17,"Por clasificar"))</f>
        <v>No Crítica</v>
      </c>
      <c r="AL554" s="37" t="str">
        <f>IF(OR(AG554=Clasificación!$B$22,AG554=Clasificación!$B$23),Clasificación!$C$22,IF(AG554=Clasificación!$B$24,Clasificación!$C$24,"Por clasificar"))</f>
        <v>No Crítica</v>
      </c>
    </row>
    <row r="555" spans="1:38" ht="78.75" x14ac:dyDescent="0.2">
      <c r="A555" s="156"/>
      <c r="B555" s="34">
        <v>547</v>
      </c>
      <c r="C555" s="34" t="s">
        <v>1057</v>
      </c>
      <c r="D555" s="34" t="s">
        <v>1640</v>
      </c>
      <c r="E555" s="34" t="s">
        <v>1939</v>
      </c>
      <c r="F555" s="44" t="str">
        <f>+VLOOKUP(G555,Inventario!B549:$D$10000,2,FALSE)</f>
        <v>AC547</v>
      </c>
      <c r="G555" s="35" t="s">
        <v>2204</v>
      </c>
      <c r="H555" s="45" t="str">
        <f>+VLOOKUP(G555,Inventario!B549:$E$10000,3,FALSE)</f>
        <v>Documento que relaciona las campañas generadas para la vigencia, acompañado de las lógicas de control asociadas a cada campaña, las poblaciones generadas con las fechas de entrega de cada población a las áreas de gestión, referente a la campaña de control cobro, cuyo valor documental es de carácter administrativo, legal, jurídico y fiscal.</v>
      </c>
      <c r="I555" s="35" t="s">
        <v>1942</v>
      </c>
      <c r="J555" s="34" t="s">
        <v>2492</v>
      </c>
      <c r="K555" s="34" t="s">
        <v>2521</v>
      </c>
      <c r="L555" s="45" t="str">
        <f>+VLOOKUP(G555,Inventario!B549:$E$10000,4,FALSE)</f>
        <v>Datos/información</v>
      </c>
      <c r="M555" s="44" t="s">
        <v>96</v>
      </c>
      <c r="N555" s="46"/>
      <c r="O555" s="34" t="s">
        <v>97</v>
      </c>
      <c r="P555" s="34" t="s">
        <v>97</v>
      </c>
      <c r="Q555" s="34" t="s">
        <v>97</v>
      </c>
      <c r="R555" s="34" t="s">
        <v>97</v>
      </c>
      <c r="S555" s="34" t="s">
        <v>81</v>
      </c>
      <c r="T555" s="46"/>
      <c r="U555" s="34" t="s">
        <v>2312</v>
      </c>
      <c r="V555" s="51" t="s">
        <v>1916</v>
      </c>
      <c r="W555" s="34" t="s">
        <v>2312</v>
      </c>
      <c r="X555" s="31"/>
      <c r="Y555" s="34" t="s">
        <v>1640</v>
      </c>
      <c r="Z555" s="34" t="s">
        <v>1890</v>
      </c>
      <c r="AA555" s="34" t="s">
        <v>309</v>
      </c>
      <c r="AB555" s="34" t="s">
        <v>2222</v>
      </c>
      <c r="AC555" s="34" t="s">
        <v>85</v>
      </c>
      <c r="AD555" s="31"/>
      <c r="AE555" s="47" t="s">
        <v>24</v>
      </c>
      <c r="AF555" s="47" t="s">
        <v>24</v>
      </c>
      <c r="AG555" s="47" t="s">
        <v>24</v>
      </c>
      <c r="AH555" s="48" t="str">
        <f t="shared" si="12"/>
        <v>No Crítico</v>
      </c>
      <c r="AI555" s="46"/>
      <c r="AJ555" s="37" t="str">
        <f>IF(AE555=Clasificación!$B$9,Clasificación!$C$9,IF(AE555=Clasificación!$B$10,Clasificación!$C$10,IF(OR(AE555=Clasificación!$B$11,AE555=Clasificación!$C$11),Clasificación!$C$11,"Por clasificar")))</f>
        <v>Pública</v>
      </c>
      <c r="AK555" s="37" t="str">
        <f>IF(OR(AF555=Clasificación!$B$15,AF555=Clasificación!$B$16),Clasificación!$C$15,IF(AF555=Clasificación!$B$17,Clasificación!$C$17,"Por clasificar"))</f>
        <v>No Crítica</v>
      </c>
      <c r="AL555" s="37" t="str">
        <f>IF(OR(AG555=Clasificación!$B$22,AG555=Clasificación!$B$23),Clasificación!$C$22,IF(AG555=Clasificación!$B$24,Clasificación!$C$24,"Por clasificar"))</f>
        <v>No Crítica</v>
      </c>
    </row>
    <row r="556" spans="1:38" ht="67.5" x14ac:dyDescent="0.2">
      <c r="A556" s="156"/>
      <c r="B556" s="34">
        <v>548</v>
      </c>
      <c r="C556" s="34" t="s">
        <v>1057</v>
      </c>
      <c r="D556" s="34" t="s">
        <v>1640</v>
      </c>
      <c r="E556" s="34" t="s">
        <v>1939</v>
      </c>
      <c r="F556" s="44" t="str">
        <f>+VLOOKUP(G556,Inventario!B550:$D$10000,2,FALSE)</f>
        <v>AC548</v>
      </c>
      <c r="G556" s="35" t="s">
        <v>2205</v>
      </c>
      <c r="H556" s="45" t="str">
        <f>+VLOOKUP(G556,Inventario!B550:$E$10000,3,FALSE)</f>
        <v>Documento que registra lo que sucedió en la reunión o comité y las decisiones que se tomaron, generadas en torno  a las mesas de trabajo realizadas para el desarrollo de la campaña de mejoramiento de la información, cuyo valor documental es de carácter administrativo, legal, jurídico y fiscal.</v>
      </c>
      <c r="I556" s="35" t="s">
        <v>1496</v>
      </c>
      <c r="J556" s="34" t="s">
        <v>2492</v>
      </c>
      <c r="K556" s="34" t="s">
        <v>2526</v>
      </c>
      <c r="L556" s="45" t="str">
        <f>+VLOOKUP(G556,Inventario!B550:$E$10000,4,FALSE)</f>
        <v>Datos/información</v>
      </c>
      <c r="M556" s="44" t="s">
        <v>96</v>
      </c>
      <c r="N556" s="46"/>
      <c r="O556" s="34" t="s">
        <v>97</v>
      </c>
      <c r="P556" s="34" t="s">
        <v>97</v>
      </c>
      <c r="Q556" s="34" t="s">
        <v>97</v>
      </c>
      <c r="R556" s="34" t="s">
        <v>97</v>
      </c>
      <c r="S556" s="34" t="s">
        <v>81</v>
      </c>
      <c r="T556" s="46"/>
      <c r="U556" s="34" t="s">
        <v>2312</v>
      </c>
      <c r="V556" s="51" t="s">
        <v>1894</v>
      </c>
      <c r="W556" s="34" t="s">
        <v>2312</v>
      </c>
      <c r="X556" s="31"/>
      <c r="Y556" s="34" t="s">
        <v>1640</v>
      </c>
      <c r="Z556" s="34" t="s">
        <v>1890</v>
      </c>
      <c r="AA556" s="34" t="s">
        <v>309</v>
      </c>
      <c r="AB556" s="34" t="s">
        <v>2222</v>
      </c>
      <c r="AC556" s="34" t="s">
        <v>85</v>
      </c>
      <c r="AD556" s="31"/>
      <c r="AE556" s="47" t="s">
        <v>24</v>
      </c>
      <c r="AF556" s="47" t="s">
        <v>24</v>
      </c>
      <c r="AG556" s="47" t="s">
        <v>24</v>
      </c>
      <c r="AH556" s="48" t="str">
        <f t="shared" si="12"/>
        <v>No Crítico</v>
      </c>
      <c r="AI556" s="46"/>
      <c r="AJ556" s="37" t="str">
        <f>IF(AE556=Clasificación!$B$9,Clasificación!$C$9,IF(AE556=Clasificación!$B$10,Clasificación!$C$10,IF(OR(AE556=Clasificación!$B$11,AE556=Clasificación!$C$11),Clasificación!$C$11,"Por clasificar")))</f>
        <v>Pública</v>
      </c>
      <c r="AK556" s="37" t="str">
        <f>IF(OR(AF556=Clasificación!$B$15,AF556=Clasificación!$B$16),Clasificación!$C$15,IF(AF556=Clasificación!$B$17,Clasificación!$C$17,"Por clasificar"))</f>
        <v>No Crítica</v>
      </c>
      <c r="AL556" s="37" t="str">
        <f>IF(OR(AG556=Clasificación!$B$22,AG556=Clasificación!$B$23),Clasificación!$C$22,IF(AG556=Clasificación!$B$24,Clasificación!$C$24,"Por clasificar"))</f>
        <v>No Crítica</v>
      </c>
    </row>
    <row r="557" spans="1:38" ht="123.75" x14ac:dyDescent="0.2">
      <c r="A557" s="156"/>
      <c r="B557" s="34">
        <v>549</v>
      </c>
      <c r="C557" s="34" t="s">
        <v>1057</v>
      </c>
      <c r="D557" s="34" t="s">
        <v>1640</v>
      </c>
      <c r="E557" s="34" t="s">
        <v>1939</v>
      </c>
      <c r="F557" s="44" t="str">
        <f>+VLOOKUP(G557,Inventario!B551:$D$10000,2,FALSE)</f>
        <v>AC549</v>
      </c>
      <c r="G557" s="35" t="s">
        <v>2206</v>
      </c>
      <c r="H557" s="45" t="str">
        <f>+VLOOKUP(G557,Inventario!B551:$E$10000,3,FALSE)</f>
        <v>Base que contiene información procesada por la aplicación de una lógica de control que consolida los datos del conjunto de contribuyentes. Contienen el ajuste de las inconsistencias encontradas por las áreas de gestión en la bases dispuestas inicialmente. Las bases devueltas corresponden al retorno de información revisada por las dependencias las cuales proponen los ajustes y retroalimentan al la Oficina de Inteligencia Tributaria, para el desarrollo de la campaña de mejoramiento de la información, cuyo valor documental es de carácter administrativo, legal, jurídico y fiscal.</v>
      </c>
      <c r="I557" s="35" t="s">
        <v>1496</v>
      </c>
      <c r="J557" s="34" t="s">
        <v>2492</v>
      </c>
      <c r="K557" s="34" t="s">
        <v>2526</v>
      </c>
      <c r="L557" s="45" t="str">
        <f>+VLOOKUP(G557,Inventario!B551:$E$10000,4,FALSE)</f>
        <v>Datos/información</v>
      </c>
      <c r="M557" s="44" t="s">
        <v>96</v>
      </c>
      <c r="N557" s="46"/>
      <c r="O557" s="34" t="s">
        <v>96</v>
      </c>
      <c r="P557" s="34" t="s">
        <v>96</v>
      </c>
      <c r="Q557" s="34" t="s">
        <v>97</v>
      </c>
      <c r="R557" s="34" t="s">
        <v>97</v>
      </c>
      <c r="S557" s="34" t="s">
        <v>81</v>
      </c>
      <c r="T557" s="46"/>
      <c r="U557" s="34" t="s">
        <v>2312</v>
      </c>
      <c r="V557" s="51" t="s">
        <v>1929</v>
      </c>
      <c r="W557" s="34" t="s">
        <v>2312</v>
      </c>
      <c r="X557" s="31"/>
      <c r="Y557" s="34" t="s">
        <v>1640</v>
      </c>
      <c r="Z557" s="34" t="s">
        <v>1640</v>
      </c>
      <c r="AA557" s="34" t="s">
        <v>1932</v>
      </c>
      <c r="AB557" s="34" t="s">
        <v>2219</v>
      </c>
      <c r="AC557" s="34" t="s">
        <v>85</v>
      </c>
      <c r="AD557" s="31"/>
      <c r="AE557" s="47" t="s">
        <v>26</v>
      </c>
      <c r="AF557" s="47" t="s">
        <v>24</v>
      </c>
      <c r="AG557" s="47" t="s">
        <v>24</v>
      </c>
      <c r="AH557" s="48" t="str">
        <f t="shared" si="12"/>
        <v>Crítico</v>
      </c>
      <c r="AI557" s="46"/>
      <c r="AJ557" s="37" t="str">
        <f>IF(AE557=Clasificación!$B$9,Clasificación!$C$9,IF(AE557=Clasificación!$B$10,Clasificación!$C$10,IF(OR(AE557=Clasificación!$B$11,AE557=Clasificación!$C$11),Clasificación!$C$11,"Por clasificar")))</f>
        <v>Pública Reservada</v>
      </c>
      <c r="AK557" s="37" t="str">
        <f>IF(OR(AF557=Clasificación!$B$15,AF557=Clasificación!$B$16),Clasificación!$C$15,IF(AF557=Clasificación!$B$17,Clasificación!$C$17,"Por clasificar"))</f>
        <v>No Crítica</v>
      </c>
      <c r="AL557" s="37" t="str">
        <f>IF(OR(AG557=Clasificación!$B$22,AG557=Clasificación!$B$23),Clasificación!$C$22,IF(AG557=Clasificación!$B$24,Clasificación!$C$24,"Por clasificar"))</f>
        <v>No Crítica</v>
      </c>
    </row>
    <row r="558" spans="1:38" ht="112.5" x14ac:dyDescent="0.2">
      <c r="A558" s="156"/>
      <c r="B558" s="34">
        <v>550</v>
      </c>
      <c r="C558" s="34" t="s">
        <v>1057</v>
      </c>
      <c r="D558" s="34" t="s">
        <v>1640</v>
      </c>
      <c r="E558" s="34" t="s">
        <v>1939</v>
      </c>
      <c r="F558" s="44" t="str">
        <f>+VLOOKUP(G558,Inventario!B552:$D$10000,2,FALSE)</f>
        <v>AC550</v>
      </c>
      <c r="G558" s="35" t="s">
        <v>2207</v>
      </c>
      <c r="H558" s="45" t="str">
        <f>+VLOOKUP(G558,Inventario!B552:$E$10000,3,FALSE)</f>
        <v>Base que contiene información procesada por la aplicación de una lógica de control que consolida los datos del conjunto de contribuyentes. Contiene los contribuyentes no priorizados por información insuficiente. Las bases devueltas corresponden al retorno de información revisada por las dependencias las cuales proponen los ajustes y retroalimentan a la Oficina de Inteligencia Tributaria, para el desarrollo de la campaña de mejoramiento de la información, cuyo valor documental es de carácter administrativo, legal, jurídico y fiscal.</v>
      </c>
      <c r="I558" s="35" t="s">
        <v>1496</v>
      </c>
      <c r="J558" s="34" t="s">
        <v>2492</v>
      </c>
      <c r="K558" s="34" t="s">
        <v>2526</v>
      </c>
      <c r="L558" s="45" t="str">
        <f>+VLOOKUP(G558,Inventario!B552:$E$10000,4,FALSE)</f>
        <v>Datos/información</v>
      </c>
      <c r="M558" s="44" t="s">
        <v>96</v>
      </c>
      <c r="N558" s="46"/>
      <c r="O558" s="34" t="s">
        <v>96</v>
      </c>
      <c r="P558" s="34" t="s">
        <v>96</v>
      </c>
      <c r="Q558" s="34" t="s">
        <v>96</v>
      </c>
      <c r="R558" s="34" t="s">
        <v>97</v>
      </c>
      <c r="S558" s="34" t="s">
        <v>81</v>
      </c>
      <c r="T558" s="46"/>
      <c r="U558" s="34" t="s">
        <v>2312</v>
      </c>
      <c r="V558" s="51" t="s">
        <v>1929</v>
      </c>
      <c r="W558" s="34" t="s">
        <v>2312</v>
      </c>
      <c r="X558" s="31"/>
      <c r="Y558" s="34" t="s">
        <v>1640</v>
      </c>
      <c r="Z558" s="34" t="s">
        <v>1890</v>
      </c>
      <c r="AA558" s="34" t="s">
        <v>302</v>
      </c>
      <c r="AB558" s="34" t="s">
        <v>2219</v>
      </c>
      <c r="AC558" s="34" t="s">
        <v>85</v>
      </c>
      <c r="AD558" s="31"/>
      <c r="AE558" s="47" t="s">
        <v>26</v>
      </c>
      <c r="AF558" s="47" t="s">
        <v>25</v>
      </c>
      <c r="AG558" s="47" t="s">
        <v>25</v>
      </c>
      <c r="AH558" s="48" t="str">
        <f t="shared" si="12"/>
        <v>Crítico</v>
      </c>
      <c r="AI558" s="46"/>
      <c r="AJ558" s="37" t="str">
        <f>IF(AE558=Clasificación!$B$9,Clasificación!$C$9,IF(AE558=Clasificación!$B$10,Clasificación!$C$10,IF(OR(AE558=Clasificación!$B$11,AE558=Clasificación!$C$11),Clasificación!$C$11,"Por clasificar")))</f>
        <v>Pública Reservada</v>
      </c>
      <c r="AK558" s="37" t="str">
        <f>IF(OR(AF558=Clasificación!$B$15,AF558=Clasificación!$B$16),Clasificación!$C$15,IF(AF558=Clasificación!$B$17,Clasificación!$C$17,"Por clasificar"))</f>
        <v>Crítica</v>
      </c>
      <c r="AL558" s="37" t="str">
        <f>IF(OR(AG558=Clasificación!$B$22,AG558=Clasificación!$B$23),Clasificación!$C$22,IF(AG558=Clasificación!$B$24,Clasificación!$C$24,"Por clasificar"))</f>
        <v>Crítica</v>
      </c>
    </row>
    <row r="559" spans="1:38" ht="146.25" x14ac:dyDescent="0.2">
      <c r="A559" s="156"/>
      <c r="B559" s="34">
        <v>551</v>
      </c>
      <c r="C559" s="34" t="s">
        <v>1057</v>
      </c>
      <c r="D559" s="34" t="s">
        <v>1640</v>
      </c>
      <c r="E559" s="34" t="s">
        <v>1939</v>
      </c>
      <c r="F559" s="44" t="str">
        <f>+VLOOKUP(G559,Inventario!B553:$D$10000,2,FALSE)</f>
        <v>AC551</v>
      </c>
      <c r="G559" s="35" t="s">
        <v>2208</v>
      </c>
      <c r="H559" s="45" t="str">
        <f>+VLOOKUP(G559,Inventario!B553:$E$10000,3,FALSE)</f>
        <v>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estandarizas, en archivos magnéticos acompañados del formato 86-F.04 Ficha técnica control y entrega de poblaciones, referente a la campaña de mejoramiento de la información, cuyo valor documental es de carácter administrativo, legal, jurídico y fiscal.</v>
      </c>
      <c r="I559" s="35" t="s">
        <v>1941</v>
      </c>
      <c r="J559" s="34" t="s">
        <v>2492</v>
      </c>
      <c r="K559" s="34" t="s">
        <v>2526</v>
      </c>
      <c r="L559" s="45" t="str">
        <f>+VLOOKUP(G559,Inventario!B553:$E$10000,4,FALSE)</f>
        <v>Datos/información</v>
      </c>
      <c r="M559" s="44" t="s">
        <v>96</v>
      </c>
      <c r="N559" s="46"/>
      <c r="O559" s="34" t="s">
        <v>97</v>
      </c>
      <c r="P559" s="34" t="s">
        <v>97</v>
      </c>
      <c r="Q559" s="34" t="s">
        <v>97</v>
      </c>
      <c r="R559" s="34" t="s">
        <v>97</v>
      </c>
      <c r="S559" s="34" t="s">
        <v>81</v>
      </c>
      <c r="T559" s="46"/>
      <c r="U559" s="34" t="s">
        <v>2312</v>
      </c>
      <c r="V559" s="51" t="s">
        <v>1930</v>
      </c>
      <c r="W559" s="34" t="s">
        <v>2312</v>
      </c>
      <c r="X559" s="31"/>
      <c r="Y559" s="34" t="s">
        <v>1640</v>
      </c>
      <c r="Z559" s="34" t="s">
        <v>1890</v>
      </c>
      <c r="AA559" s="34" t="s">
        <v>300</v>
      </c>
      <c r="AB559" s="34" t="s">
        <v>2217</v>
      </c>
      <c r="AC559" s="34" t="s">
        <v>85</v>
      </c>
      <c r="AD559" s="31"/>
      <c r="AE559" s="47" t="s">
        <v>24</v>
      </c>
      <c r="AF559" s="47" t="s">
        <v>24</v>
      </c>
      <c r="AG559" s="47" t="s">
        <v>24</v>
      </c>
      <c r="AH559" s="48" t="str">
        <f t="shared" si="12"/>
        <v>No Crítico</v>
      </c>
      <c r="AI559" s="46"/>
      <c r="AJ559" s="37" t="str">
        <f>IF(AE559=Clasificación!$B$9,Clasificación!$C$9,IF(AE559=Clasificación!$B$10,Clasificación!$C$10,IF(OR(AE559=Clasificación!$B$11,AE559=Clasificación!$C$11),Clasificación!$C$11,"Por clasificar")))</f>
        <v>Pública</v>
      </c>
      <c r="AK559" s="37" t="str">
        <f>IF(OR(AF559=Clasificación!$B$15,AF559=Clasificación!$B$16),Clasificación!$C$15,IF(AF559=Clasificación!$B$17,Clasificación!$C$17,"Por clasificar"))</f>
        <v>No Crítica</v>
      </c>
      <c r="AL559" s="37" t="str">
        <f>IF(OR(AG559=Clasificación!$B$22,AG559=Clasificación!$B$23),Clasificación!$C$22,IF(AG559=Clasificación!$B$24,Clasificación!$C$24,"Por clasificar"))</f>
        <v>No Crítica</v>
      </c>
    </row>
    <row r="560" spans="1:38" ht="78.75" x14ac:dyDescent="0.2">
      <c r="A560" s="156"/>
      <c r="B560" s="34">
        <v>552</v>
      </c>
      <c r="C560" s="34" t="s">
        <v>1057</v>
      </c>
      <c r="D560" s="34" t="s">
        <v>1640</v>
      </c>
      <c r="E560" s="34" t="s">
        <v>1939</v>
      </c>
      <c r="F560" s="44" t="str">
        <f>+VLOOKUP(G560,Inventario!B554:$D$10000,2,FALSE)</f>
        <v>AC552</v>
      </c>
      <c r="G560" s="35" t="s">
        <v>2209</v>
      </c>
      <c r="H560" s="45" t="str">
        <f>+VLOOKUP(G560,Inventario!B554:$E$10000,3,FALSE)</f>
        <v>Documento que relaciona las campañas generadas para la vigencia, acompañado de las lógicas de control asociadas a cada campaña, las poblaciones generadas con las fechas de entrega de cada población a las áreas de gestión, referente a la campaña de mejoramiento de la información, cuyo valor documental es de carácter administrativo, legal, jurídico y fiscal.</v>
      </c>
      <c r="I560" s="35" t="s">
        <v>1942</v>
      </c>
      <c r="J560" s="34" t="s">
        <v>2492</v>
      </c>
      <c r="K560" s="34" t="s">
        <v>2526</v>
      </c>
      <c r="L560" s="45" t="str">
        <f>+VLOOKUP(G560,Inventario!B554:$E$10000,4,FALSE)</f>
        <v>Datos/información</v>
      </c>
      <c r="M560" s="44" t="s">
        <v>96</v>
      </c>
      <c r="N560" s="46"/>
      <c r="O560" s="34" t="s">
        <v>97</v>
      </c>
      <c r="P560" s="34" t="s">
        <v>97</v>
      </c>
      <c r="Q560" s="34" t="s">
        <v>97</v>
      </c>
      <c r="R560" s="34" t="s">
        <v>97</v>
      </c>
      <c r="S560" s="34" t="s">
        <v>81</v>
      </c>
      <c r="T560" s="46"/>
      <c r="U560" s="34" t="s">
        <v>2312</v>
      </c>
      <c r="V560" s="51" t="s">
        <v>1916</v>
      </c>
      <c r="W560" s="34" t="s">
        <v>2312</v>
      </c>
      <c r="X560" s="31"/>
      <c r="Y560" s="34" t="s">
        <v>1640</v>
      </c>
      <c r="Z560" s="34" t="s">
        <v>1890</v>
      </c>
      <c r="AA560" s="34" t="s">
        <v>309</v>
      </c>
      <c r="AB560" s="34" t="s">
        <v>2222</v>
      </c>
      <c r="AC560" s="34" t="s">
        <v>85</v>
      </c>
      <c r="AD560" s="31"/>
      <c r="AE560" s="47" t="s">
        <v>24</v>
      </c>
      <c r="AF560" s="47" t="s">
        <v>24</v>
      </c>
      <c r="AG560" s="47" t="s">
        <v>24</v>
      </c>
      <c r="AH560" s="48" t="str">
        <f t="shared" si="12"/>
        <v>No Crítico</v>
      </c>
      <c r="AI560" s="46"/>
      <c r="AJ560" s="37" t="str">
        <f>IF(AE560=Clasificación!$B$9,Clasificación!$C$9,IF(AE560=Clasificación!$B$10,Clasificación!$C$10,IF(OR(AE560=Clasificación!$B$11,AE560=Clasificación!$C$11),Clasificación!$C$11,"Por clasificar")))</f>
        <v>Pública</v>
      </c>
      <c r="AK560" s="37" t="str">
        <f>IF(OR(AF560=Clasificación!$B$15,AF560=Clasificación!$B$16),Clasificación!$C$15,IF(AF560=Clasificación!$B$17,Clasificación!$C$17,"Por clasificar"))</f>
        <v>No Crítica</v>
      </c>
      <c r="AL560" s="37" t="str">
        <f>IF(OR(AG560=Clasificación!$B$22,AG560=Clasificación!$B$23),Clasificación!$C$22,IF(AG560=Clasificación!$B$24,Clasificación!$C$24,"Por clasificar"))</f>
        <v>No Crítica</v>
      </c>
    </row>
    <row r="561" spans="1:38" ht="157.5" x14ac:dyDescent="0.2">
      <c r="A561" s="113" t="s">
        <v>2246</v>
      </c>
      <c r="B561" s="34">
        <v>553</v>
      </c>
      <c r="C561" s="40" t="s">
        <v>539</v>
      </c>
      <c r="D561" s="40" t="s">
        <v>2273</v>
      </c>
      <c r="E561" s="40" t="s">
        <v>2419</v>
      </c>
      <c r="F561" s="44" t="str">
        <f>+VLOOKUP(G561,Inventario!B555:$D$10000,2,FALSE)</f>
        <v>AC553</v>
      </c>
      <c r="G561" s="39" t="s">
        <v>2247</v>
      </c>
      <c r="H561" s="45" t="str">
        <f>+VLOOKUP(G561,Inventario!B555:$E$10000,3,FALSE)</f>
        <v>Registro escrito de los backups que se han generado, que evidencia que la copia de seguridad fue recogida por la librería así como la etiqueta del medio físico que almacena la información respaldada. Estos registros se suben a SharePoint como bitácora de copias de seguridad, cuyo valor documental es de carácter administrativo.</v>
      </c>
      <c r="I561" s="39" t="s">
        <v>2290</v>
      </c>
      <c r="J561" s="40" t="s">
        <v>2489</v>
      </c>
      <c r="K561" s="40" t="s">
        <v>2312</v>
      </c>
      <c r="L561" s="45" t="str">
        <f>+VLOOKUP(G561,Inventario!B555:$E$10000,4,FALSE)</f>
        <v>Datos/información</v>
      </c>
      <c r="M561" s="44" t="s">
        <v>96</v>
      </c>
      <c r="O561" s="34" t="s">
        <v>97</v>
      </c>
      <c r="P561" s="40" t="s">
        <v>96</v>
      </c>
      <c r="Q561" s="40" t="s">
        <v>96</v>
      </c>
      <c r="R561" s="40" t="s">
        <v>97</v>
      </c>
      <c r="S561" s="34" t="s">
        <v>81</v>
      </c>
      <c r="U561" s="34" t="s">
        <v>349</v>
      </c>
      <c r="V561" s="51" t="s">
        <v>2292</v>
      </c>
      <c r="W561" s="34" t="s">
        <v>83</v>
      </c>
      <c r="Y561" s="34" t="s">
        <v>2307</v>
      </c>
      <c r="Z561" s="34" t="s">
        <v>2308</v>
      </c>
      <c r="AA561" s="40" t="s">
        <v>302</v>
      </c>
      <c r="AB561" s="40" t="s">
        <v>2309</v>
      </c>
      <c r="AC561" s="34" t="s">
        <v>85</v>
      </c>
      <c r="AE561" s="47" t="s">
        <v>24</v>
      </c>
      <c r="AF561" s="47" t="s">
        <v>25</v>
      </c>
      <c r="AG561" s="47" t="s">
        <v>24</v>
      </c>
      <c r="AH561" s="48" t="str">
        <f t="shared" ref="AH561:AH576" si="13">IF( OR(AE561="Alto",AF561="Alto",AG561="Alto"),"Crítico","No Crítico")</f>
        <v>No Crítico</v>
      </c>
      <c r="AI561" s="46"/>
      <c r="AJ561" s="37" t="str">
        <f>IF(AE561=Clasificación!$B$9,Clasificación!$C$9,IF(AE561=Clasificación!$B$10,Clasificación!$C$10,IF(OR(AE561=Clasificación!$B$11,AE561=Clasificación!$C$11),Clasificación!$C$11,"Por clasificar")))</f>
        <v>Pública</v>
      </c>
      <c r="AK561" s="37" t="str">
        <f>IF(OR(AF561=Clasificación!$B$15,AF561=Clasificación!$B$16),Clasificación!$C$15,IF(AF561=Clasificación!$B$17,Clasificación!$C$17,"Por clasificar"))</f>
        <v>Crítica</v>
      </c>
      <c r="AL561" s="37" t="str">
        <f>IF(OR(AG561=Clasificación!$B$22,AG561=Clasificación!$B$23),Clasificación!$C$22,IF(AG561=Clasificación!$B$24,Clasificación!$C$24,"Por clasificar"))</f>
        <v>No Crítica</v>
      </c>
    </row>
    <row r="562" spans="1:38" ht="146.25" x14ac:dyDescent="0.2">
      <c r="A562" s="113"/>
      <c r="B562" s="34">
        <v>554</v>
      </c>
      <c r="C562" s="40" t="s">
        <v>539</v>
      </c>
      <c r="D562" s="40" t="s">
        <v>2273</v>
      </c>
      <c r="E562" s="40" t="s">
        <v>2419</v>
      </c>
      <c r="F562" s="44" t="str">
        <f>+VLOOKUP(G562,Inventario!B556:$D$10000,2,FALSE)</f>
        <v>AC554</v>
      </c>
      <c r="G562" s="39" t="s">
        <v>2249</v>
      </c>
      <c r="H562" s="45" t="str">
        <f>+VLOOKUP(G562,Inventario!B556:$E$10000,3,FALSE)</f>
        <v>Registro en el que se deja la evidencia  de la solicitud del respaldo de información por parte del administrador de cada servidor y/o plataforma, se elabora programación de los objetos a respaldar se considera la frecuencia, tipo de respaldo, día, hora en que se ejecutará y también para las solicitudes de restauración de los backups realizados, cuyo valor documental es de carácter administrativo.</v>
      </c>
      <c r="I562" s="39" t="s">
        <v>2463</v>
      </c>
      <c r="J562" s="40" t="s">
        <v>2489</v>
      </c>
      <c r="K562" s="40" t="s">
        <v>2312</v>
      </c>
      <c r="L562" s="45" t="str">
        <f>+VLOOKUP(G562,Inventario!B556:$E$10000,4,FALSE)</f>
        <v>Datos/información</v>
      </c>
      <c r="M562" s="44" t="s">
        <v>96</v>
      </c>
      <c r="O562" s="40" t="s">
        <v>96</v>
      </c>
      <c r="P562" s="40" t="s">
        <v>96</v>
      </c>
      <c r="Q562" s="40" t="s">
        <v>96</v>
      </c>
      <c r="R562" s="40" t="s">
        <v>97</v>
      </c>
      <c r="S562" s="40" t="s">
        <v>81</v>
      </c>
      <c r="U562" s="34" t="s">
        <v>349</v>
      </c>
      <c r="V562" s="51" t="s">
        <v>2293</v>
      </c>
      <c r="W562" s="34" t="s">
        <v>83</v>
      </c>
      <c r="Y562" s="34" t="s">
        <v>2307</v>
      </c>
      <c r="Z562" s="34" t="s">
        <v>2308</v>
      </c>
      <c r="AA562" s="40" t="s">
        <v>308</v>
      </c>
      <c r="AB562" s="40" t="s">
        <v>2310</v>
      </c>
      <c r="AC562" s="40" t="s">
        <v>85</v>
      </c>
      <c r="AE562" s="47" t="s">
        <v>24</v>
      </c>
      <c r="AF562" s="47" t="s">
        <v>25</v>
      </c>
      <c r="AG562" s="47" t="s">
        <v>25</v>
      </c>
      <c r="AH562" s="48" t="str">
        <f t="shared" si="13"/>
        <v>No Crítico</v>
      </c>
      <c r="AI562" s="46"/>
      <c r="AJ562" s="37" t="str">
        <f>IF(AE562=Clasificación!$B$9,Clasificación!$C$9,IF(AE562=Clasificación!$B$10,Clasificación!$C$10,IF(OR(AE562=Clasificación!$B$11,AE562=Clasificación!$C$11),Clasificación!$C$11,"Por clasificar")))</f>
        <v>Pública</v>
      </c>
      <c r="AK562" s="37" t="str">
        <f>IF(OR(AF562=Clasificación!$B$15,AF562=Clasificación!$B$16),Clasificación!$C$15,IF(AF562=Clasificación!$B$17,Clasificación!$C$17,"Por clasificar"))</f>
        <v>Crítica</v>
      </c>
      <c r="AL562" s="37" t="str">
        <f>IF(OR(AG562=Clasificación!$B$22,AG562=Clasificación!$B$23),Clasificación!$C$22,IF(AG562=Clasificación!$B$24,Clasificación!$C$24,"Por clasificar"))</f>
        <v>Crítica</v>
      </c>
    </row>
    <row r="563" spans="1:38" ht="67.5" x14ac:dyDescent="0.2">
      <c r="A563" s="113"/>
      <c r="B563" s="34">
        <v>555</v>
      </c>
      <c r="C563" s="40" t="s">
        <v>539</v>
      </c>
      <c r="D563" s="40" t="s">
        <v>2273</v>
      </c>
      <c r="E563" s="40" t="s">
        <v>2419</v>
      </c>
      <c r="F563" s="44" t="str">
        <f>+VLOOKUP(G563,Inventario!B557:$D$10000,2,FALSE)</f>
        <v>AC555</v>
      </c>
      <c r="G563" s="39" t="s">
        <v>2251</v>
      </c>
      <c r="H563" s="45" t="str">
        <f>+VLOOKUP(G563,Inventario!B557:$E$10000,3,FALSE)</f>
        <v>Registro de la información de las cintas en las cuáles se ha almacenado información de backups, se registra si se envía a custodia o si se almacena en la cintoteca, cuyo valor documental es de carácter administrativo.</v>
      </c>
      <c r="I563" s="39" t="s">
        <v>2464</v>
      </c>
      <c r="J563" s="40" t="s">
        <v>2489</v>
      </c>
      <c r="K563" s="40" t="s">
        <v>2312</v>
      </c>
      <c r="L563" s="45" t="str">
        <f>+VLOOKUP(G563,Inventario!B557:$E$10000,4,FALSE)</f>
        <v>Datos/información</v>
      </c>
      <c r="M563" s="44" t="s">
        <v>96</v>
      </c>
      <c r="O563" s="40" t="s">
        <v>97</v>
      </c>
      <c r="P563" s="40" t="s">
        <v>96</v>
      </c>
      <c r="Q563" s="40" t="s">
        <v>96</v>
      </c>
      <c r="R563" s="40" t="s">
        <v>96</v>
      </c>
      <c r="S563" s="40" t="s">
        <v>81</v>
      </c>
      <c r="U563" s="34" t="s">
        <v>349</v>
      </c>
      <c r="V563" s="51" t="s">
        <v>2294</v>
      </c>
      <c r="W563" s="34" t="s">
        <v>83</v>
      </c>
      <c r="Y563" s="34" t="s">
        <v>2307</v>
      </c>
      <c r="Z563" s="34" t="s">
        <v>2308</v>
      </c>
      <c r="AA563" s="40" t="s">
        <v>302</v>
      </c>
      <c r="AB563" s="40" t="s">
        <v>2309</v>
      </c>
      <c r="AC563" s="40" t="s">
        <v>85</v>
      </c>
      <c r="AE563" s="47" t="s">
        <v>24</v>
      </c>
      <c r="AF563" s="47" t="s">
        <v>25</v>
      </c>
      <c r="AG563" s="47" t="s">
        <v>25</v>
      </c>
      <c r="AH563" s="48" t="str">
        <f t="shared" si="13"/>
        <v>No Crítico</v>
      </c>
      <c r="AI563" s="46"/>
      <c r="AJ563" s="37" t="str">
        <f>IF(AE563=Clasificación!$B$9,Clasificación!$C$9,IF(AE563=Clasificación!$B$10,Clasificación!$C$10,IF(OR(AE563=Clasificación!$B$11,AE563=Clasificación!$C$11),Clasificación!$C$11,"Por clasificar")))</f>
        <v>Pública</v>
      </c>
      <c r="AK563" s="37" t="str">
        <f>IF(OR(AF563=Clasificación!$B$15,AF563=Clasificación!$B$16),Clasificación!$C$15,IF(AF563=Clasificación!$B$17,Clasificación!$C$17,"Por clasificar"))</f>
        <v>Crítica</v>
      </c>
      <c r="AL563" s="37" t="str">
        <f>IF(OR(AG563=Clasificación!$B$22,AG563=Clasificación!$B$23),Clasificación!$C$22,IF(AG563=Clasificación!$B$24,Clasificación!$C$24,"Por clasificar"))</f>
        <v>Crítica</v>
      </c>
    </row>
    <row r="564" spans="1:38" ht="191.25" x14ac:dyDescent="0.2">
      <c r="A564" s="113"/>
      <c r="B564" s="34">
        <v>556</v>
      </c>
      <c r="C564" s="40" t="s">
        <v>539</v>
      </c>
      <c r="D564" s="40" t="s">
        <v>2273</v>
      </c>
      <c r="E564" s="40" t="s">
        <v>2419</v>
      </c>
      <c r="F564" s="44" t="str">
        <f>+VLOOKUP(G564,Inventario!B558:$D$10000,2,FALSE)</f>
        <v>AC556</v>
      </c>
      <c r="G564" s="39" t="s">
        <v>2253</v>
      </c>
      <c r="H564" s="45" t="str">
        <f>+VLOOKUP(G564,Inventario!B558:$E$10000,3,FALSE)</f>
        <v>Registro que evidencia las pruebas de recuperación de los backups almacenados en cintas, cuyo valor documental es de carácter administrativo.</v>
      </c>
      <c r="I564" s="39" t="s">
        <v>2465</v>
      </c>
      <c r="J564" s="40" t="s">
        <v>2489</v>
      </c>
      <c r="K564" s="40" t="s">
        <v>2312</v>
      </c>
      <c r="L564" s="45" t="str">
        <f>+VLOOKUP(G564,Inventario!B558:$E$10000,4,FALSE)</f>
        <v>Datos/información</v>
      </c>
      <c r="M564" s="44" t="s">
        <v>96</v>
      </c>
      <c r="O564" s="40" t="s">
        <v>97</v>
      </c>
      <c r="P564" s="40" t="s">
        <v>96</v>
      </c>
      <c r="Q564" s="40" t="s">
        <v>96</v>
      </c>
      <c r="R564" s="40" t="s">
        <v>96</v>
      </c>
      <c r="S564" s="40" t="s">
        <v>81</v>
      </c>
      <c r="U564" s="34" t="s">
        <v>349</v>
      </c>
      <c r="V564" s="51" t="s">
        <v>2295</v>
      </c>
      <c r="W564" s="34" t="s">
        <v>83</v>
      </c>
      <c r="Y564" s="34" t="s">
        <v>2307</v>
      </c>
      <c r="Z564" s="34" t="s">
        <v>2308</v>
      </c>
      <c r="AA564" s="40" t="s">
        <v>302</v>
      </c>
      <c r="AB564" s="40" t="s">
        <v>2309</v>
      </c>
      <c r="AC564" s="40" t="s">
        <v>85</v>
      </c>
      <c r="AE564" s="47" t="s">
        <v>24</v>
      </c>
      <c r="AF564" s="47" t="s">
        <v>25</v>
      </c>
      <c r="AG564" s="47" t="s">
        <v>25</v>
      </c>
      <c r="AH564" s="48" t="str">
        <f t="shared" si="13"/>
        <v>No Crítico</v>
      </c>
      <c r="AI564" s="46"/>
      <c r="AJ564" s="37" t="str">
        <f>IF(AE564=Clasificación!$B$9,Clasificación!$C$9,IF(AE564=Clasificación!$B$10,Clasificación!$C$10,IF(OR(AE564=Clasificación!$B$11,AE564=Clasificación!$C$11),Clasificación!$C$11,"Por clasificar")))</f>
        <v>Pública</v>
      </c>
      <c r="AK564" s="37" t="str">
        <f>IF(OR(AF564=Clasificación!$B$15,AF564=Clasificación!$B$16),Clasificación!$C$15,IF(AF564=Clasificación!$B$17,Clasificación!$C$17,"Por clasificar"))</f>
        <v>Crítica</v>
      </c>
      <c r="AL564" s="37" t="str">
        <f>IF(OR(AG564=Clasificación!$B$22,AG564=Clasificación!$B$23),Clasificación!$C$22,IF(AG564=Clasificación!$B$24,Clasificación!$C$24,"Por clasificar"))</f>
        <v>Crítica</v>
      </c>
    </row>
    <row r="565" spans="1:38" ht="78.75" x14ac:dyDescent="0.2">
      <c r="A565" s="113"/>
      <c r="B565" s="34">
        <v>557</v>
      </c>
      <c r="C565" s="40" t="s">
        <v>539</v>
      </c>
      <c r="D565" s="40" t="s">
        <v>2273</v>
      </c>
      <c r="E565" s="40" t="s">
        <v>2419</v>
      </c>
      <c r="F565" s="44" t="str">
        <f>+VLOOKUP(G565,Inventario!B559:$D$10000,2,FALSE)</f>
        <v>AC557</v>
      </c>
      <c r="G565" s="39" t="s">
        <v>2255</v>
      </c>
      <c r="H565" s="45" t="str">
        <f>+VLOOKUP(G565,Inventario!B559:$E$10000,3,FALSE)</f>
        <v>Es la copia guardada en un medio de almacenamiento alterno que contiene la información de la Secretaria Distrital de Hacienda que se debe proteger para garantizar su restauración, cuyo valor documental es de carácter administrativo, legal y jurídico.</v>
      </c>
      <c r="I565" s="39" t="s">
        <v>2464</v>
      </c>
      <c r="J565" s="40" t="s">
        <v>2489</v>
      </c>
      <c r="K565" s="40" t="s">
        <v>2312</v>
      </c>
      <c r="L565" s="45" t="str">
        <f>+VLOOKUP(G565,Inventario!B559:$E$10000,4,FALSE)</f>
        <v>Datos/información</v>
      </c>
      <c r="M565" s="44" t="s">
        <v>96</v>
      </c>
      <c r="O565" s="40" t="s">
        <v>96</v>
      </c>
      <c r="P565" s="40" t="s">
        <v>96</v>
      </c>
      <c r="Q565" s="40" t="s">
        <v>96</v>
      </c>
      <c r="R565" s="40" t="s">
        <v>96</v>
      </c>
      <c r="S565" s="40" t="s">
        <v>81</v>
      </c>
      <c r="U565" s="34" t="s">
        <v>349</v>
      </c>
      <c r="V565" s="51" t="s">
        <v>2296</v>
      </c>
      <c r="W565" s="34" t="s">
        <v>83</v>
      </c>
      <c r="Y565" s="34" t="s">
        <v>2307</v>
      </c>
      <c r="Z565" s="34" t="s">
        <v>2308</v>
      </c>
      <c r="AA565" s="40" t="s">
        <v>302</v>
      </c>
      <c r="AB565" s="40" t="s">
        <v>2309</v>
      </c>
      <c r="AC565" s="40" t="s">
        <v>85</v>
      </c>
      <c r="AE565" s="47" t="s">
        <v>26</v>
      </c>
      <c r="AF565" s="47" t="s">
        <v>26</v>
      </c>
      <c r="AG565" s="47" t="s">
        <v>26</v>
      </c>
      <c r="AH565" s="48" t="str">
        <f t="shared" si="13"/>
        <v>Crítico</v>
      </c>
      <c r="AI565" s="46"/>
      <c r="AJ565" s="37" t="str">
        <f>IF(AE565=Clasificación!$B$9,Clasificación!$C$9,IF(AE565=Clasificación!$B$10,Clasificación!$C$10,IF(OR(AE565=Clasificación!$B$11,AE565=Clasificación!$C$11),Clasificación!$C$11,"Por clasificar")))</f>
        <v>Pública Reservada</v>
      </c>
      <c r="AK565" s="37" t="str">
        <f>IF(OR(AF565=Clasificación!$B$15,AF565=Clasificación!$B$16),Clasificación!$C$15,IF(AF565=Clasificación!$B$17,Clasificación!$C$17,"Por clasificar"))</f>
        <v>Crítica</v>
      </c>
      <c r="AL565" s="37" t="str">
        <f>IF(OR(AG565=Clasificación!$B$22,AG565=Clasificación!$B$23),Clasificación!$C$22,IF(AG565=Clasificación!$B$24,Clasificación!$C$24,"Por clasificar"))</f>
        <v>Crítica</v>
      </c>
    </row>
    <row r="566" spans="1:38" ht="202.5" x14ac:dyDescent="0.2">
      <c r="A566" s="113"/>
      <c r="B566" s="34">
        <v>558</v>
      </c>
      <c r="C566" s="40" t="s">
        <v>539</v>
      </c>
      <c r="D566" s="40" t="s">
        <v>2273</v>
      </c>
      <c r="E566" s="40" t="s">
        <v>2418</v>
      </c>
      <c r="F566" s="44" t="str">
        <f>+VLOOKUP(G566,Inventario!B560:$D$10000,2,FALSE)</f>
        <v>AC558</v>
      </c>
      <c r="G566" s="39" t="s">
        <v>2257</v>
      </c>
      <c r="H566" s="45" t="str">
        <f>+VLOOKUP(G566,Inventario!B560:$E$10000,3,FALSE)</f>
        <v>Registro de evidencia de la revisión realizada por los operadores del Datacenter, de cada uno de los elementos de infraestructura tecnológica, en el que se deja constancia de alarmas encontradas, cuyo valor documental es de carácter administrativo.</v>
      </c>
      <c r="I566" s="39" t="s">
        <v>2466</v>
      </c>
      <c r="J566" s="34" t="s">
        <v>524</v>
      </c>
      <c r="K566" s="40" t="s">
        <v>2537</v>
      </c>
      <c r="L566" s="45" t="str">
        <f>+VLOOKUP(G566,Inventario!B560:$E$10000,4,FALSE)</f>
        <v>Datos/información</v>
      </c>
      <c r="M566" s="44" t="s">
        <v>96</v>
      </c>
      <c r="O566" s="40" t="s">
        <v>97</v>
      </c>
      <c r="P566" s="40" t="s">
        <v>96</v>
      </c>
      <c r="Q566" s="40" t="s">
        <v>96</v>
      </c>
      <c r="R566" s="40" t="s">
        <v>96</v>
      </c>
      <c r="S566" s="40" t="s">
        <v>81</v>
      </c>
      <c r="U566" s="34" t="s">
        <v>349</v>
      </c>
      <c r="V566" s="51" t="s">
        <v>2297</v>
      </c>
      <c r="W566" s="34" t="s">
        <v>83</v>
      </c>
      <c r="Y566" s="34" t="s">
        <v>2307</v>
      </c>
      <c r="Z566" s="34" t="s">
        <v>2308</v>
      </c>
      <c r="AA566" s="40" t="s">
        <v>302</v>
      </c>
      <c r="AB566" s="40" t="s">
        <v>2309</v>
      </c>
      <c r="AC566" s="40" t="s">
        <v>85</v>
      </c>
      <c r="AE566" s="47" t="s">
        <v>25</v>
      </c>
      <c r="AF566" s="47" t="s">
        <v>25</v>
      </c>
      <c r="AG566" s="47" t="s">
        <v>25</v>
      </c>
      <c r="AH566" s="48" t="str">
        <f t="shared" si="13"/>
        <v>No Crítico</v>
      </c>
      <c r="AI566" s="46"/>
      <c r="AJ566" s="37" t="str">
        <f>IF(AE566=Clasificación!$B$9,Clasificación!$C$9,IF(AE566=Clasificación!$B$10,Clasificación!$C$10,IF(OR(AE566=Clasificación!$B$11,AE566=Clasificación!$C$11),Clasificación!$C$11,"Por clasificar")))</f>
        <v>Pública Clasificada</v>
      </c>
      <c r="AK566" s="37" t="str">
        <f>IF(OR(AF566=Clasificación!$B$15,AF566=Clasificación!$B$16),Clasificación!$C$15,IF(AF566=Clasificación!$B$17,Clasificación!$C$17,"Por clasificar"))</f>
        <v>Crítica</v>
      </c>
      <c r="AL566" s="37" t="str">
        <f>IF(OR(AG566=Clasificación!$B$22,AG566=Clasificación!$B$23),Clasificación!$C$22,IF(AG566=Clasificación!$B$24,Clasificación!$C$24,"Por clasificar"))</f>
        <v>Crítica</v>
      </c>
    </row>
    <row r="567" spans="1:38" ht="202.5" x14ac:dyDescent="0.2">
      <c r="A567" s="113"/>
      <c r="B567" s="34">
        <v>559</v>
      </c>
      <c r="C567" s="40" t="s">
        <v>539</v>
      </c>
      <c r="D567" s="40" t="s">
        <v>2273</v>
      </c>
      <c r="E567" s="40" t="s">
        <v>2422</v>
      </c>
      <c r="F567" s="44" t="str">
        <f>+VLOOKUP(G567,Inventario!B561:$D$10000,2,FALSE)</f>
        <v>AC559</v>
      </c>
      <c r="G567" s="39" t="s">
        <v>2259</v>
      </c>
      <c r="H567" s="45" t="str">
        <f>+VLOOKUP(G567,Inventario!B561:$E$10000,3,FALSE)</f>
        <v>Registro de todos los elementos de Infraestructura tecnológica que serán intervenidos en mantenimientos preventivos a lo largo de cada vigencia, cuyo valor documental es de carácter administrativo.</v>
      </c>
      <c r="I567" s="39" t="s">
        <v>2467</v>
      </c>
      <c r="J567" s="34" t="s">
        <v>524</v>
      </c>
      <c r="K567" s="40" t="s">
        <v>2537</v>
      </c>
      <c r="L567" s="45" t="str">
        <f>+VLOOKUP(G567,Inventario!B561:$E$10000,4,FALSE)</f>
        <v>Datos/información</v>
      </c>
      <c r="M567" s="44" t="s">
        <v>96</v>
      </c>
      <c r="O567" s="40" t="s">
        <v>97</v>
      </c>
      <c r="P567" s="40" t="s">
        <v>96</v>
      </c>
      <c r="Q567" s="40" t="s">
        <v>96</v>
      </c>
      <c r="R567" s="40" t="s">
        <v>96</v>
      </c>
      <c r="S567" s="40" t="s">
        <v>81</v>
      </c>
      <c r="U567" s="34" t="s">
        <v>349</v>
      </c>
      <c r="V567" s="51" t="s">
        <v>2298</v>
      </c>
      <c r="W567" s="34" t="s">
        <v>83</v>
      </c>
      <c r="Y567" s="34" t="s">
        <v>2307</v>
      </c>
      <c r="Z567" s="34" t="s">
        <v>2308</v>
      </c>
      <c r="AA567" s="40" t="s">
        <v>302</v>
      </c>
      <c r="AB567" s="40" t="s">
        <v>2309</v>
      </c>
      <c r="AC567" s="40" t="s">
        <v>85</v>
      </c>
      <c r="AE567" s="47" t="s">
        <v>24</v>
      </c>
      <c r="AF567" s="47" t="s">
        <v>25</v>
      </c>
      <c r="AG567" s="47" t="s">
        <v>25</v>
      </c>
      <c r="AH567" s="48" t="str">
        <f t="shared" si="13"/>
        <v>No Crítico</v>
      </c>
      <c r="AI567" s="46"/>
      <c r="AJ567" s="37" t="str">
        <f>IF(AE567=Clasificación!$B$9,Clasificación!$C$9,IF(AE567=Clasificación!$B$10,Clasificación!$C$10,IF(OR(AE567=Clasificación!$B$11,AE567=Clasificación!$C$11),Clasificación!$C$11,"Por clasificar")))</f>
        <v>Pública</v>
      </c>
      <c r="AK567" s="37" t="str">
        <f>IF(OR(AF567=Clasificación!$B$15,AF567=Clasificación!$B$16),Clasificación!$C$15,IF(AF567=Clasificación!$B$17,Clasificación!$C$17,"Por clasificar"))</f>
        <v>Crítica</v>
      </c>
      <c r="AL567" s="37" t="str">
        <f>IF(OR(AG567=Clasificación!$B$22,AG567=Clasificación!$B$23),Clasificación!$C$22,IF(AG567=Clasificación!$B$24,Clasificación!$C$24,"Por clasificar"))</f>
        <v>Crítica</v>
      </c>
    </row>
    <row r="568" spans="1:38" ht="213.75" x14ac:dyDescent="0.2">
      <c r="A568" s="113"/>
      <c r="B568" s="34">
        <v>560</v>
      </c>
      <c r="C568" s="40" t="s">
        <v>539</v>
      </c>
      <c r="D568" s="40" t="s">
        <v>2273</v>
      </c>
      <c r="E568" s="40" t="s">
        <v>2422</v>
      </c>
      <c r="F568" s="44" t="str">
        <f>+VLOOKUP(G568,Inventario!B562:$D$10000,2,FALSE)</f>
        <v>AC560</v>
      </c>
      <c r="G568" s="39" t="s">
        <v>2261</v>
      </c>
      <c r="H568" s="45" t="str">
        <f>+VLOOKUP(G568,Inventario!B562:$E$10000,3,FALSE)</f>
        <v>Registro de la programación de los mantenimientos preventivos de Infraestructura tecnológica que serán realizados a lo largo de cada vigencia, cuyo valor documental es de carácter administrativo.</v>
      </c>
      <c r="I568" s="39" t="s">
        <v>2468</v>
      </c>
      <c r="J568" s="34" t="s">
        <v>524</v>
      </c>
      <c r="K568" s="40" t="s">
        <v>2537</v>
      </c>
      <c r="L568" s="45" t="str">
        <f>+VLOOKUP(G568,Inventario!B562:$E$10000,4,FALSE)</f>
        <v>Datos/información</v>
      </c>
      <c r="M568" s="44" t="s">
        <v>96</v>
      </c>
      <c r="O568" s="40" t="s">
        <v>97</v>
      </c>
      <c r="P568" s="40" t="s">
        <v>96</v>
      </c>
      <c r="Q568" s="40" t="s">
        <v>96</v>
      </c>
      <c r="R568" s="40" t="s">
        <v>96</v>
      </c>
      <c r="S568" s="40" t="s">
        <v>81</v>
      </c>
      <c r="U568" s="34" t="s">
        <v>349</v>
      </c>
      <c r="V568" s="51" t="s">
        <v>2299</v>
      </c>
      <c r="W568" s="34" t="s">
        <v>83</v>
      </c>
      <c r="Y568" s="34" t="s">
        <v>2307</v>
      </c>
      <c r="Z568" s="34" t="s">
        <v>2308</v>
      </c>
      <c r="AA568" s="40" t="s">
        <v>302</v>
      </c>
      <c r="AB568" s="40" t="s">
        <v>2310</v>
      </c>
      <c r="AC568" s="40" t="s">
        <v>85</v>
      </c>
      <c r="AE568" s="47" t="s">
        <v>24</v>
      </c>
      <c r="AF568" s="47" t="s">
        <v>25</v>
      </c>
      <c r="AG568" s="47" t="s">
        <v>25</v>
      </c>
      <c r="AH568" s="48" t="str">
        <f t="shared" si="13"/>
        <v>No Crítico</v>
      </c>
      <c r="AI568" s="46"/>
      <c r="AJ568" s="37" t="str">
        <f>IF(AE568=Clasificación!$B$9,Clasificación!$C$9,IF(AE568=Clasificación!$B$10,Clasificación!$C$10,IF(OR(AE568=Clasificación!$B$11,AE568=Clasificación!$C$11),Clasificación!$C$11,"Por clasificar")))</f>
        <v>Pública</v>
      </c>
      <c r="AK568" s="37" t="str">
        <f>IF(OR(AF568=Clasificación!$B$15,AF568=Clasificación!$B$16),Clasificación!$C$15,IF(AF568=Clasificación!$B$17,Clasificación!$C$17,"Por clasificar"))</f>
        <v>Crítica</v>
      </c>
      <c r="AL568" s="37" t="str">
        <f>IF(OR(AG568=Clasificación!$B$22,AG568=Clasificación!$B$23),Clasificación!$C$22,IF(AG568=Clasificación!$B$24,Clasificación!$C$24,"Por clasificar"))</f>
        <v>Crítica</v>
      </c>
    </row>
    <row r="569" spans="1:38" ht="56.25" x14ac:dyDescent="0.2">
      <c r="A569" s="113"/>
      <c r="B569" s="34">
        <v>561</v>
      </c>
      <c r="C569" s="40" t="s">
        <v>539</v>
      </c>
      <c r="D569" s="40" t="s">
        <v>2273</v>
      </c>
      <c r="E569" s="34" t="s">
        <v>2312</v>
      </c>
      <c r="F569" s="44" t="str">
        <f>+VLOOKUP(G569,Inventario!B563:$D$10000,2,FALSE)</f>
        <v>AC561</v>
      </c>
      <c r="G569" s="39" t="s">
        <v>2263</v>
      </c>
      <c r="H569" s="45" t="str">
        <f>+VLOOKUP(G569,Inventario!B563:$E$10000,3,FALSE)</f>
        <v>Es un gráfico de los elementos de infraestructura tecnológica y de las dependencias y conexiones entre los diferentes componentes, cuyo valor documental es de carácter administrativo y técnico.</v>
      </c>
      <c r="I569" s="39" t="s">
        <v>2469</v>
      </c>
      <c r="J569" s="40" t="s">
        <v>2313</v>
      </c>
      <c r="K569" s="40" t="s">
        <v>2291</v>
      </c>
      <c r="L569" s="45" t="str">
        <f>+VLOOKUP(G569,Inventario!B563:$E$10000,4,FALSE)</f>
        <v>Datos/información</v>
      </c>
      <c r="M569" s="44" t="s">
        <v>96</v>
      </c>
      <c r="O569" s="40" t="s">
        <v>97</v>
      </c>
      <c r="P569" s="34" t="s">
        <v>97</v>
      </c>
      <c r="Q569" s="40" t="s">
        <v>97</v>
      </c>
      <c r="R569" s="40" t="s">
        <v>97</v>
      </c>
      <c r="S569" s="40" t="s">
        <v>81</v>
      </c>
      <c r="U569" s="34" t="s">
        <v>2332</v>
      </c>
      <c r="V569" s="34" t="s">
        <v>2470</v>
      </c>
      <c r="W569" s="34" t="s">
        <v>83</v>
      </c>
      <c r="Y569" s="34" t="s">
        <v>2307</v>
      </c>
      <c r="Z569" s="34" t="s">
        <v>2308</v>
      </c>
      <c r="AA569" s="40" t="s">
        <v>300</v>
      </c>
      <c r="AB569" s="40" t="s">
        <v>2311</v>
      </c>
      <c r="AC569" s="40" t="s">
        <v>85</v>
      </c>
      <c r="AE569" s="47" t="s">
        <v>26</v>
      </c>
      <c r="AF569" s="47" t="s">
        <v>24</v>
      </c>
      <c r="AG569" s="47" t="s">
        <v>24</v>
      </c>
      <c r="AH569" s="48" t="str">
        <f t="shared" si="13"/>
        <v>Crítico</v>
      </c>
      <c r="AI569" s="46"/>
      <c r="AJ569" s="37" t="str">
        <f>IF(AE569=Clasificación!$B$9,Clasificación!$C$9,IF(AE569=Clasificación!$B$10,Clasificación!$C$10,IF(OR(AE569=Clasificación!$B$11,AE569=Clasificación!$C$11),Clasificación!$C$11,"Por clasificar")))</f>
        <v>Pública Reservada</v>
      </c>
      <c r="AK569" s="37" t="str">
        <f>IF(OR(AF569=Clasificación!$B$15,AF569=Clasificación!$B$16),Clasificación!$C$15,IF(AF569=Clasificación!$B$17,Clasificación!$C$17,"Por clasificar"))</f>
        <v>No Crítica</v>
      </c>
      <c r="AL569" s="37" t="str">
        <f>IF(OR(AG569=Clasificación!$B$22,AG569=Clasificación!$B$23),Clasificación!$C$22,IF(AG569=Clasificación!$B$24,Clasificación!$C$24,"Por clasificar"))</f>
        <v>No Crítica</v>
      </c>
    </row>
    <row r="570" spans="1:38" ht="168.75" x14ac:dyDescent="0.2">
      <c r="A570" s="113"/>
      <c r="B570" s="34">
        <v>562</v>
      </c>
      <c r="C570" s="40" t="s">
        <v>539</v>
      </c>
      <c r="D570" s="40" t="s">
        <v>2273</v>
      </c>
      <c r="E570" s="40" t="s">
        <v>2420</v>
      </c>
      <c r="F570" s="44" t="str">
        <f>+VLOOKUP(G570,Inventario!B564:$D$10000,2,FALSE)</f>
        <v>AC562</v>
      </c>
      <c r="G570" s="39" t="s">
        <v>2265</v>
      </c>
      <c r="H570" s="45" t="str">
        <f>+VLOOKUP(G570,Inventario!B564:$E$10000,3,FALSE)</f>
        <v>Formato que registra el orden en que se deben apagar de forma controlada los diferentes servidores que conforman la plataforma tecnológica de la SDH, cuyo valor documental es de carácter administrativo y técnico.</v>
      </c>
      <c r="I570" s="39" t="s">
        <v>2471</v>
      </c>
      <c r="J570" s="40" t="s">
        <v>1062</v>
      </c>
      <c r="K570" s="40" t="s">
        <v>2509</v>
      </c>
      <c r="L570" s="45" t="str">
        <f>+VLOOKUP(G570,Inventario!B564:$E$10000,4,FALSE)</f>
        <v>Datos/información</v>
      </c>
      <c r="M570" s="44" t="s">
        <v>96</v>
      </c>
      <c r="O570" s="40" t="s">
        <v>97</v>
      </c>
      <c r="P570" s="40" t="s">
        <v>96</v>
      </c>
      <c r="Q570" s="40" t="s">
        <v>96</v>
      </c>
      <c r="R570" s="40" t="s">
        <v>96</v>
      </c>
      <c r="S570" s="40" t="s">
        <v>81</v>
      </c>
      <c r="U570" s="34" t="s">
        <v>349</v>
      </c>
      <c r="V570" s="51" t="s">
        <v>2300</v>
      </c>
      <c r="W570" s="34" t="s">
        <v>83</v>
      </c>
      <c r="Y570" s="34" t="s">
        <v>2307</v>
      </c>
      <c r="Z570" s="34" t="s">
        <v>2308</v>
      </c>
      <c r="AA570" s="40" t="s">
        <v>302</v>
      </c>
      <c r="AB570" s="40" t="s">
        <v>2310</v>
      </c>
      <c r="AC570" s="40" t="s">
        <v>85</v>
      </c>
      <c r="AE570" s="47" t="s">
        <v>25</v>
      </c>
      <c r="AF570" s="47" t="s">
        <v>25</v>
      </c>
      <c r="AG570" s="47" t="s">
        <v>26</v>
      </c>
      <c r="AH570" s="48" t="str">
        <f t="shared" si="13"/>
        <v>Crítico</v>
      </c>
      <c r="AI570" s="46"/>
      <c r="AJ570" s="37" t="str">
        <f>IF(AE570=Clasificación!$B$9,Clasificación!$C$9,IF(AE570=Clasificación!$B$10,Clasificación!$C$10,IF(OR(AE570=Clasificación!$B$11,AE570=Clasificación!$C$11),Clasificación!$C$11,"Por clasificar")))</f>
        <v>Pública Clasificada</v>
      </c>
      <c r="AK570" s="37" t="str">
        <f>IF(OR(AF570=Clasificación!$B$15,AF570=Clasificación!$B$16),Clasificación!$C$15,IF(AF570=Clasificación!$B$17,Clasificación!$C$17,"Por clasificar"))</f>
        <v>Crítica</v>
      </c>
      <c r="AL570" s="37" t="str">
        <f>IF(OR(AG570=Clasificación!$B$22,AG570=Clasificación!$B$23),Clasificación!$C$22,IF(AG570=Clasificación!$B$24,Clasificación!$C$24,"Por clasificar"))</f>
        <v>Crítica</v>
      </c>
    </row>
    <row r="571" spans="1:38" ht="168.75" x14ac:dyDescent="0.2">
      <c r="A571" s="113"/>
      <c r="B571" s="34">
        <v>563</v>
      </c>
      <c r="C571" s="40" t="s">
        <v>539</v>
      </c>
      <c r="D571" s="40" t="s">
        <v>2273</v>
      </c>
      <c r="E571" s="40" t="s">
        <v>2420</v>
      </c>
      <c r="F571" s="44" t="str">
        <f>+VLOOKUP(G571,Inventario!B565:$D$10000,2,FALSE)</f>
        <v>AC563</v>
      </c>
      <c r="G571" s="39" t="s">
        <v>2267</v>
      </c>
      <c r="H571" s="45" t="str">
        <f>+VLOOKUP(G571,Inventario!B565:$E$10000,3,FALSE)</f>
        <v>Formato que registra el orden en que se deben encender de forma controlada los diferentes servidores que conforman la plataforma tecnológica de la SDH, cuyo valor documental es de carácter administrativo y técnico.</v>
      </c>
      <c r="I571" s="39" t="s">
        <v>2472</v>
      </c>
      <c r="J571" s="40" t="s">
        <v>1062</v>
      </c>
      <c r="K571" s="40" t="s">
        <v>2509</v>
      </c>
      <c r="L571" s="45" t="str">
        <f>+VLOOKUP(G571,Inventario!B565:$E$10000,4,FALSE)</f>
        <v>Datos/información</v>
      </c>
      <c r="M571" s="44" t="s">
        <v>96</v>
      </c>
      <c r="O571" s="40" t="s">
        <v>97</v>
      </c>
      <c r="P571" s="40" t="s">
        <v>96</v>
      </c>
      <c r="Q571" s="40" t="s">
        <v>96</v>
      </c>
      <c r="R571" s="40" t="s">
        <v>96</v>
      </c>
      <c r="S571" s="40" t="s">
        <v>81</v>
      </c>
      <c r="U571" s="34" t="s">
        <v>349</v>
      </c>
      <c r="V571" s="51" t="s">
        <v>2301</v>
      </c>
      <c r="W571" s="34" t="s">
        <v>83</v>
      </c>
      <c r="Y571" s="34" t="s">
        <v>2307</v>
      </c>
      <c r="Z571" s="34" t="s">
        <v>2308</v>
      </c>
      <c r="AA571" s="40" t="s">
        <v>302</v>
      </c>
      <c r="AB571" s="40" t="s">
        <v>2310</v>
      </c>
      <c r="AC571" s="40" t="s">
        <v>85</v>
      </c>
      <c r="AE571" s="47" t="s">
        <v>25</v>
      </c>
      <c r="AF571" s="47" t="s">
        <v>25</v>
      </c>
      <c r="AG571" s="47" t="s">
        <v>26</v>
      </c>
      <c r="AH571" s="48" t="str">
        <f t="shared" si="13"/>
        <v>Crítico</v>
      </c>
      <c r="AI571" s="46"/>
      <c r="AJ571" s="37" t="str">
        <f>IF(AE571=Clasificación!$B$9,Clasificación!$C$9,IF(AE571=Clasificación!$B$10,Clasificación!$C$10,IF(OR(AE571=Clasificación!$B$11,AE571=Clasificación!$C$11),Clasificación!$C$11,"Por clasificar")))</f>
        <v>Pública Clasificada</v>
      </c>
      <c r="AK571" s="37" t="str">
        <f>IF(OR(AF571=Clasificación!$B$15,AF571=Clasificación!$B$16),Clasificación!$C$15,IF(AF571=Clasificación!$B$17,Clasificación!$C$17,"Por clasificar"))</f>
        <v>Crítica</v>
      </c>
      <c r="AL571" s="37" t="str">
        <f>IF(OR(AG571=Clasificación!$B$22,AG571=Clasificación!$B$23),Clasificación!$C$22,IF(AG571=Clasificación!$B$24,Clasificación!$C$24,"Por clasificar"))</f>
        <v>Crítica</v>
      </c>
    </row>
    <row r="572" spans="1:38" ht="168.75" x14ac:dyDescent="0.2">
      <c r="A572" s="113"/>
      <c r="B572" s="34">
        <v>564</v>
      </c>
      <c r="C572" s="40" t="s">
        <v>539</v>
      </c>
      <c r="D572" s="40" t="s">
        <v>2273</v>
      </c>
      <c r="E572" s="40" t="s">
        <v>2420</v>
      </c>
      <c r="F572" s="44" t="str">
        <f>+VLOOKUP(G572,Inventario!B566:$D$10000,2,FALSE)</f>
        <v>AC564</v>
      </c>
      <c r="G572" s="39" t="s">
        <v>2453</v>
      </c>
      <c r="H572" s="45" t="str">
        <f>+VLOOKUP(G572,Inventario!B566:$E$10000,3,FALSE)</f>
        <v>Formato que registra el orden en que se deben apagar de forma controlada los diferentes servidores Windows de la plataforma tecnológica de la SDH, cuyo valor documental es de carácter administrativo y técnico.</v>
      </c>
      <c r="I572" s="39" t="s">
        <v>2473</v>
      </c>
      <c r="J572" s="40" t="s">
        <v>1062</v>
      </c>
      <c r="K572" s="40" t="s">
        <v>2509</v>
      </c>
      <c r="L572" s="45" t="str">
        <f>+VLOOKUP(G572,Inventario!B566:$E$10000,4,FALSE)</f>
        <v>Datos/información</v>
      </c>
      <c r="M572" s="44" t="s">
        <v>96</v>
      </c>
      <c r="O572" s="40" t="s">
        <v>97</v>
      </c>
      <c r="P572" s="40" t="s">
        <v>96</v>
      </c>
      <c r="Q572" s="40" t="s">
        <v>96</v>
      </c>
      <c r="R572" s="40" t="s">
        <v>96</v>
      </c>
      <c r="S572" s="40" t="s">
        <v>81</v>
      </c>
      <c r="U572" s="34" t="s">
        <v>349</v>
      </c>
      <c r="V572" s="51" t="s">
        <v>2302</v>
      </c>
      <c r="W572" s="34" t="s">
        <v>83</v>
      </c>
      <c r="Y572" s="34" t="s">
        <v>2307</v>
      </c>
      <c r="Z572" s="34" t="s">
        <v>2308</v>
      </c>
      <c r="AA572" s="40" t="s">
        <v>308</v>
      </c>
      <c r="AB572" s="40" t="s">
        <v>2310</v>
      </c>
      <c r="AC572" s="40" t="s">
        <v>85</v>
      </c>
      <c r="AE572" s="47" t="s">
        <v>25</v>
      </c>
      <c r="AF572" s="47" t="s">
        <v>25</v>
      </c>
      <c r="AG572" s="47" t="s">
        <v>26</v>
      </c>
      <c r="AH572" s="48" t="str">
        <f t="shared" si="13"/>
        <v>Crítico</v>
      </c>
      <c r="AI572" s="46"/>
      <c r="AJ572" s="37" t="str">
        <f>IF(AE572=Clasificación!$B$9,Clasificación!$C$9,IF(AE572=Clasificación!$B$10,Clasificación!$C$10,IF(OR(AE572=Clasificación!$B$11,AE572=Clasificación!$C$11),Clasificación!$C$11,"Por clasificar")))</f>
        <v>Pública Clasificada</v>
      </c>
      <c r="AK572" s="37" t="str">
        <f>IF(OR(AF572=Clasificación!$B$15,AF572=Clasificación!$B$16),Clasificación!$C$15,IF(AF572=Clasificación!$B$17,Clasificación!$C$17,"Por clasificar"))</f>
        <v>Crítica</v>
      </c>
      <c r="AL572" s="37" t="str">
        <f>IF(OR(AG572=Clasificación!$B$22,AG572=Clasificación!$B$23),Clasificación!$C$22,IF(AG572=Clasificación!$B$24,Clasificación!$C$24,"Por clasificar"))</f>
        <v>Crítica</v>
      </c>
    </row>
    <row r="573" spans="1:38" ht="168.75" x14ac:dyDescent="0.2">
      <c r="A573" s="113"/>
      <c r="B573" s="34">
        <v>565</v>
      </c>
      <c r="C573" s="40" t="s">
        <v>539</v>
      </c>
      <c r="D573" s="40" t="s">
        <v>2273</v>
      </c>
      <c r="E573" s="40" t="s">
        <v>2420</v>
      </c>
      <c r="F573" s="44" t="str">
        <f>+VLOOKUP(G573,Inventario!B567:$D$10000,2,FALSE)</f>
        <v>AC565</v>
      </c>
      <c r="G573" s="39" t="s">
        <v>2455</v>
      </c>
      <c r="H573" s="45" t="str">
        <f>+VLOOKUP(G573,Inventario!B567:$E$10000,3,FALSE)</f>
        <v>Formato que registra el orden en que se deben encender de forma controlada los diferentes servidores Windows de la plataforma tecnológica de la SDH, cuyo valor documental es de carácter administrativo y técnico.</v>
      </c>
      <c r="I573" s="39" t="s">
        <v>2474</v>
      </c>
      <c r="J573" s="40" t="s">
        <v>1062</v>
      </c>
      <c r="K573" s="40" t="s">
        <v>2509</v>
      </c>
      <c r="L573" s="45" t="str">
        <f>+VLOOKUP(G573,Inventario!B567:$E$10000,4,FALSE)</f>
        <v>Datos/información</v>
      </c>
      <c r="M573" s="44" t="s">
        <v>96</v>
      </c>
      <c r="O573" s="40" t="s">
        <v>97</v>
      </c>
      <c r="P573" s="40" t="s">
        <v>96</v>
      </c>
      <c r="Q573" s="40" t="s">
        <v>96</v>
      </c>
      <c r="R573" s="40" t="s">
        <v>96</v>
      </c>
      <c r="S573" s="40" t="s">
        <v>81</v>
      </c>
      <c r="U573" s="34" t="s">
        <v>349</v>
      </c>
      <c r="V573" s="51" t="s">
        <v>2303</v>
      </c>
      <c r="W573" s="34" t="s">
        <v>83</v>
      </c>
      <c r="Y573" s="34" t="s">
        <v>2307</v>
      </c>
      <c r="Z573" s="34" t="s">
        <v>2308</v>
      </c>
      <c r="AA573" s="40" t="s">
        <v>308</v>
      </c>
      <c r="AB573" s="40" t="s">
        <v>2310</v>
      </c>
      <c r="AC573" s="40" t="s">
        <v>85</v>
      </c>
      <c r="AE573" s="47" t="s">
        <v>25</v>
      </c>
      <c r="AF573" s="47" t="s">
        <v>25</v>
      </c>
      <c r="AG573" s="47" t="s">
        <v>26</v>
      </c>
      <c r="AH573" s="48" t="str">
        <f t="shared" si="13"/>
        <v>Crítico</v>
      </c>
      <c r="AI573" s="46"/>
      <c r="AJ573" s="37" t="str">
        <f>IF(AE573=Clasificación!$B$9,Clasificación!$C$9,IF(AE573=Clasificación!$B$10,Clasificación!$C$10,IF(OR(AE573=Clasificación!$B$11,AE573=Clasificación!$C$11),Clasificación!$C$11,"Por clasificar")))</f>
        <v>Pública Clasificada</v>
      </c>
      <c r="AK573" s="37" t="str">
        <f>IF(OR(AF573=Clasificación!$B$15,AF573=Clasificación!$B$16),Clasificación!$C$15,IF(AF573=Clasificación!$B$17,Clasificación!$C$17,"Por clasificar"))</f>
        <v>Crítica</v>
      </c>
      <c r="AL573" s="37" t="str">
        <f>IF(OR(AG573=Clasificación!$B$22,AG573=Clasificación!$B$23),Clasificación!$C$22,IF(AG573=Clasificación!$B$24,Clasificación!$C$24,"Por clasificar"))</f>
        <v>Crítica</v>
      </c>
    </row>
    <row r="574" spans="1:38" ht="180" x14ac:dyDescent="0.2">
      <c r="A574" s="113"/>
      <c r="B574" s="34">
        <v>566</v>
      </c>
      <c r="C574" s="40" t="s">
        <v>539</v>
      </c>
      <c r="D574" s="40" t="s">
        <v>2273</v>
      </c>
      <c r="E574" s="40" t="s">
        <v>2420</v>
      </c>
      <c r="F574" s="44" t="str">
        <f>+VLOOKUP(G574,Inventario!B568:$D$10000,2,FALSE)</f>
        <v>AC566</v>
      </c>
      <c r="G574" s="39" t="s">
        <v>2269</v>
      </c>
      <c r="H574" s="45" t="str">
        <f>+VLOOKUP(G574,Inventario!B568:$E$10000,3,FALSE)</f>
        <v>Formato en el cual se deja evidencia del apagado y/o el encendido de la infraestructura tecnológica, con el registro de los incidentes que se hayan presentado, la solución, compromisos y responsables, cuyo valor documental es de carácter administrativo.</v>
      </c>
      <c r="I574" s="39" t="s">
        <v>2475</v>
      </c>
      <c r="J574" s="40" t="s">
        <v>1062</v>
      </c>
      <c r="K574" s="40" t="s">
        <v>2509</v>
      </c>
      <c r="L574" s="45" t="str">
        <f>+VLOOKUP(G574,Inventario!B568:$E$10000,4,FALSE)</f>
        <v>Datos/información</v>
      </c>
      <c r="M574" s="44" t="s">
        <v>96</v>
      </c>
      <c r="O574" s="40" t="s">
        <v>97</v>
      </c>
      <c r="P574" s="40" t="s">
        <v>96</v>
      </c>
      <c r="Q574" s="40" t="s">
        <v>96</v>
      </c>
      <c r="R574" s="40" t="s">
        <v>96</v>
      </c>
      <c r="S574" s="40" t="s">
        <v>81</v>
      </c>
      <c r="U574" s="34" t="s">
        <v>349</v>
      </c>
      <c r="V574" s="51" t="s">
        <v>2304</v>
      </c>
      <c r="W574" s="34" t="s">
        <v>83</v>
      </c>
      <c r="Y574" s="34" t="s">
        <v>2307</v>
      </c>
      <c r="Z574" s="34" t="s">
        <v>2308</v>
      </c>
      <c r="AA574" s="40" t="s">
        <v>308</v>
      </c>
      <c r="AB574" s="40" t="s">
        <v>2310</v>
      </c>
      <c r="AC574" s="40" t="s">
        <v>85</v>
      </c>
      <c r="AE574" s="47" t="s">
        <v>25</v>
      </c>
      <c r="AF574" s="47" t="s">
        <v>25</v>
      </c>
      <c r="AG574" s="47" t="s">
        <v>25</v>
      </c>
      <c r="AH574" s="48" t="str">
        <f t="shared" si="13"/>
        <v>No Crítico</v>
      </c>
      <c r="AI574" s="46"/>
      <c r="AJ574" s="37" t="str">
        <f>IF(AE574=Clasificación!$B$9,Clasificación!$C$9,IF(AE574=Clasificación!$B$10,Clasificación!$C$10,IF(OR(AE574=Clasificación!$B$11,AE574=Clasificación!$C$11),Clasificación!$C$11,"Por clasificar")))</f>
        <v>Pública Clasificada</v>
      </c>
      <c r="AK574" s="37" t="str">
        <f>IF(OR(AF574=Clasificación!$B$15,AF574=Clasificación!$B$16),Clasificación!$C$15,IF(AF574=Clasificación!$B$17,Clasificación!$C$17,"Por clasificar"))</f>
        <v>Crítica</v>
      </c>
      <c r="AL574" s="37" t="str">
        <f>IF(OR(AG574=Clasificación!$B$22,AG574=Clasificación!$B$23),Clasificación!$C$22,IF(AG574=Clasificación!$B$24,Clasificación!$C$24,"Por clasificar"))</f>
        <v>Crítica</v>
      </c>
    </row>
    <row r="575" spans="1:38" ht="191.25" x14ac:dyDescent="0.2">
      <c r="A575" s="113"/>
      <c r="B575" s="34">
        <v>567</v>
      </c>
      <c r="C575" s="40" t="s">
        <v>539</v>
      </c>
      <c r="D575" s="40" t="s">
        <v>2273</v>
      </c>
      <c r="E575" s="40" t="s">
        <v>2421</v>
      </c>
      <c r="F575" s="44" t="str">
        <f>+VLOOKUP(G575,Inventario!B569:$D$10000,2,FALSE)</f>
        <v>AC567</v>
      </c>
      <c r="G575" s="39" t="s">
        <v>2457</v>
      </c>
      <c r="H575" s="45" t="str">
        <f>+VLOOKUP(G575,Inventario!B569:$E$10000,3,FALSE)</f>
        <v>Documento o Solicitud presentada cuando se requiere la realización de un cambio sobre ítems de configuración o servicios, cuyo valor documental es de carácter administrativo, legal y jurídico.</v>
      </c>
      <c r="I575" s="39" t="s">
        <v>2476</v>
      </c>
      <c r="J575" s="40" t="s">
        <v>1062</v>
      </c>
      <c r="K575" s="40" t="s">
        <v>2514</v>
      </c>
      <c r="L575" s="45" t="str">
        <f>+VLOOKUP(G575,Inventario!B569:$E$10000,4,FALSE)</f>
        <v>Datos/información</v>
      </c>
      <c r="M575" s="44" t="s">
        <v>96</v>
      </c>
      <c r="O575" s="40" t="s">
        <v>97</v>
      </c>
      <c r="P575" s="40" t="s">
        <v>96</v>
      </c>
      <c r="Q575" s="40" t="s">
        <v>96</v>
      </c>
      <c r="R575" s="40" t="s">
        <v>96</v>
      </c>
      <c r="S575" s="40" t="s">
        <v>81</v>
      </c>
      <c r="U575" s="34" t="s">
        <v>349</v>
      </c>
      <c r="V575" s="51" t="s">
        <v>2305</v>
      </c>
      <c r="W575" s="34" t="s">
        <v>83</v>
      </c>
      <c r="Y575" s="34" t="s">
        <v>2307</v>
      </c>
      <c r="Z575" s="34" t="s">
        <v>2308</v>
      </c>
      <c r="AA575" s="40" t="s">
        <v>302</v>
      </c>
      <c r="AB575" s="40" t="s">
        <v>2310</v>
      </c>
      <c r="AC575" s="40" t="s">
        <v>85</v>
      </c>
      <c r="AE575" s="47" t="s">
        <v>24</v>
      </c>
      <c r="AF575" s="47" t="s">
        <v>25</v>
      </c>
      <c r="AG575" s="47" t="s">
        <v>25</v>
      </c>
      <c r="AH575" s="48" t="str">
        <f t="shared" si="13"/>
        <v>No Crítico</v>
      </c>
      <c r="AI575" s="46"/>
      <c r="AJ575" s="37" t="str">
        <f>IF(AE575=Clasificación!$B$9,Clasificación!$C$9,IF(AE575=Clasificación!$B$10,Clasificación!$C$10,IF(OR(AE575=Clasificación!$B$11,AE575=Clasificación!$C$11),Clasificación!$C$11,"Por clasificar")))</f>
        <v>Pública</v>
      </c>
      <c r="AK575" s="37" t="str">
        <f>IF(OR(AF575=Clasificación!$B$15,AF575=Clasificación!$B$16),Clasificación!$C$15,IF(AF575=Clasificación!$B$17,Clasificación!$C$17,"Por clasificar"))</f>
        <v>Crítica</v>
      </c>
      <c r="AL575" s="37" t="str">
        <f>IF(OR(AG575=Clasificación!$B$22,AG575=Clasificación!$B$23),Clasificación!$C$22,IF(AG575=Clasificación!$B$24,Clasificación!$C$24,"Por clasificar"))</f>
        <v>Crítica</v>
      </c>
    </row>
    <row r="576" spans="1:38" ht="202.5" x14ac:dyDescent="0.2">
      <c r="A576" s="113"/>
      <c r="B576" s="34">
        <v>568</v>
      </c>
      <c r="C576" s="40" t="s">
        <v>539</v>
      </c>
      <c r="D576" s="40" t="s">
        <v>2273</v>
      </c>
      <c r="E576" s="40" t="s">
        <v>2421</v>
      </c>
      <c r="F576" s="44" t="str">
        <f>+VLOOKUP(G576,Inventario!B570:$D$10000,2,FALSE)</f>
        <v>AC568</v>
      </c>
      <c r="G576" s="39" t="s">
        <v>2458</v>
      </c>
      <c r="H576" s="45" t="str">
        <f>+VLOOKUP(G576,Inventario!B570:$E$10000,3,FALSE)</f>
        <v>Documento detallado con el plan de actividades y el análisis de impacto, tiene la aprobación del comité de cambios. Este tipo de cambios incluye Actualización de Base de Datos, que no generan impacto en la infraestructura, ni en las aplicaciones, cuyo valor documental es de carácter administrativo, legal y jurídico.</v>
      </c>
      <c r="I576" s="39" t="s">
        <v>2477</v>
      </c>
      <c r="J576" s="40" t="s">
        <v>1062</v>
      </c>
      <c r="K576" s="40" t="s">
        <v>2514</v>
      </c>
      <c r="L576" s="45" t="str">
        <f>+VLOOKUP(G576,Inventario!B570:$E$10000,4,FALSE)</f>
        <v>Datos/información</v>
      </c>
      <c r="M576" s="44" t="s">
        <v>96</v>
      </c>
      <c r="O576" s="40" t="s">
        <v>97</v>
      </c>
      <c r="P576" s="40" t="s">
        <v>96</v>
      </c>
      <c r="Q576" s="40" t="s">
        <v>96</v>
      </c>
      <c r="R576" s="40" t="s">
        <v>96</v>
      </c>
      <c r="S576" s="40" t="s">
        <v>81</v>
      </c>
      <c r="U576" s="34" t="s">
        <v>349</v>
      </c>
      <c r="V576" s="51" t="s">
        <v>2306</v>
      </c>
      <c r="W576" s="34" t="s">
        <v>83</v>
      </c>
      <c r="Y576" s="34" t="s">
        <v>2307</v>
      </c>
      <c r="Z576" s="34" t="s">
        <v>2308</v>
      </c>
      <c r="AA576" s="40" t="s">
        <v>302</v>
      </c>
      <c r="AB576" s="40" t="s">
        <v>2310</v>
      </c>
      <c r="AC576" s="40" t="s">
        <v>85</v>
      </c>
      <c r="AE576" s="47" t="s">
        <v>24</v>
      </c>
      <c r="AF576" s="47" t="s">
        <v>25</v>
      </c>
      <c r="AG576" s="47" t="s">
        <v>25</v>
      </c>
      <c r="AH576" s="48" t="str">
        <f t="shared" si="13"/>
        <v>No Crítico</v>
      </c>
      <c r="AI576" s="46"/>
      <c r="AJ576" s="37" t="str">
        <f>IF(AE576=Clasificación!$B$9,Clasificación!$C$9,IF(AE576=Clasificación!$B$10,Clasificación!$C$10,IF(OR(AE576=Clasificación!$B$11,AE576=Clasificación!$C$11),Clasificación!$C$11,"Por clasificar")))</f>
        <v>Pública</v>
      </c>
      <c r="AK576" s="37" t="str">
        <f>IF(OR(AF576=Clasificación!$B$15,AF576=Clasificación!$B$16),Clasificación!$C$15,IF(AF576=Clasificación!$B$17,Clasificación!$C$17,"Por clasificar"))</f>
        <v>Crítica</v>
      </c>
      <c r="AL576" s="37" t="str">
        <f>IF(OR(AG576=Clasificación!$B$22,AG576=Clasificación!$B$23),Clasificación!$C$22,IF(AG576=Clasificación!$B$24,Clasificación!$C$24,"Por clasificar"))</f>
        <v>Crítica</v>
      </c>
    </row>
    <row r="577" spans="1:38" ht="67.5" x14ac:dyDescent="0.2">
      <c r="A577" s="155" t="s">
        <v>2333</v>
      </c>
      <c r="B577" s="34">
        <v>569</v>
      </c>
      <c r="C577" s="40" t="s">
        <v>1057</v>
      </c>
      <c r="D577" s="40" t="s">
        <v>1078</v>
      </c>
      <c r="E577" s="40" t="s">
        <v>2312</v>
      </c>
      <c r="F577" s="44" t="str">
        <f>+VLOOKUP(G577,Inventario!B571:$D$10000,2,FALSE)</f>
        <v>AC569</v>
      </c>
      <c r="G577" s="40" t="s">
        <v>2334</v>
      </c>
      <c r="H577" s="45" t="str">
        <f>+VLOOKUP(G577,Inventario!B571:$E$10000,3,FALSE)</f>
        <v>Documento que soporta la solicitud formal  en cumplimiento de las actividades inherentes a la función, cuyo valor documental es de carácter administrativo, legal y jurídico.</v>
      </c>
      <c r="I577" s="39" t="s">
        <v>2392</v>
      </c>
      <c r="J577" s="34" t="s">
        <v>86</v>
      </c>
      <c r="K577" s="40" t="s">
        <v>519</v>
      </c>
      <c r="L577" s="45" t="str">
        <f>+VLOOKUP(G577,Inventario!B571:$E$10000,4,FALSE)</f>
        <v>Datos/información</v>
      </c>
      <c r="M577" s="44" t="s">
        <v>97</v>
      </c>
      <c r="O577" s="40" t="s">
        <v>96</v>
      </c>
      <c r="P577" s="40" t="s">
        <v>96</v>
      </c>
      <c r="Q577" s="40" t="s">
        <v>96</v>
      </c>
      <c r="R577" s="40" t="s">
        <v>96</v>
      </c>
      <c r="S577" s="40" t="s">
        <v>81</v>
      </c>
      <c r="U577" s="40" t="s">
        <v>349</v>
      </c>
      <c r="V577" s="40" t="s">
        <v>2312</v>
      </c>
      <c r="W577" s="40" t="s">
        <v>83</v>
      </c>
      <c r="Y577" s="40" t="s">
        <v>1078</v>
      </c>
      <c r="Z577" s="40" t="s">
        <v>1059</v>
      </c>
      <c r="AA577" s="40" t="s">
        <v>289</v>
      </c>
      <c r="AB577" s="40" t="s">
        <v>2404</v>
      </c>
      <c r="AC577" s="40" t="s">
        <v>85</v>
      </c>
      <c r="AE577" s="47" t="s">
        <v>26</v>
      </c>
      <c r="AF577" s="47" t="s">
        <v>26</v>
      </c>
      <c r="AG577" s="47" t="s">
        <v>26</v>
      </c>
      <c r="AH577" s="48" t="str">
        <f t="shared" ref="AH577:AH606" si="14">IF( OR(AE577="Alto",AF577="Alto",AG577="Alto"),"Crítico","No Crítico")</f>
        <v>Crítico</v>
      </c>
      <c r="AI577" s="46"/>
      <c r="AJ577" s="37" t="str">
        <f>IF(AE577=Clasificación!$B$9,Clasificación!$C$9,IF(AE577=Clasificación!$B$10,Clasificación!$C$10,IF(OR(AE577=Clasificación!$B$11,AE577=Clasificación!$C$11),Clasificación!$C$11,"Por clasificar")))</f>
        <v>Pública Reservada</v>
      </c>
      <c r="AK577" s="37" t="str">
        <f>IF(OR(AF577=Clasificación!$B$15,AF577=Clasificación!$B$16),Clasificación!$C$15,IF(AF577=Clasificación!$B$17,Clasificación!$C$17,"Por clasificar"))</f>
        <v>Crítica</v>
      </c>
      <c r="AL577" s="37" t="str">
        <f>IF(OR(AG577=Clasificación!$B$22,AG577=Clasificación!$B$23),Clasificación!$C$22,IF(AG577=Clasificación!$B$24,Clasificación!$C$24,"Por clasificar"))</f>
        <v>Crítica</v>
      </c>
    </row>
    <row r="578" spans="1:38" ht="78.75" x14ac:dyDescent="0.2">
      <c r="A578" s="155"/>
      <c r="B578" s="34">
        <v>570</v>
      </c>
      <c r="C578" s="40" t="s">
        <v>1057</v>
      </c>
      <c r="D578" s="40" t="s">
        <v>1078</v>
      </c>
      <c r="E578" s="40" t="s">
        <v>2391</v>
      </c>
      <c r="F578" s="44" t="str">
        <f>+VLOOKUP(G578,Inventario!B572:$D$10000,2,FALSE)</f>
        <v>AC570</v>
      </c>
      <c r="G578" s="40" t="s">
        <v>2336</v>
      </c>
      <c r="H578" s="45" t="str">
        <f>+VLOOKUP(G578,Inventario!B572:$E$10000,3,FALSE)</f>
        <v>Soporte que resume lo realizado en las mesas de trabajo en donde se define: 1. Que la entidad disponga de la información requerida; 2. Que la entidad comprende la estructura y condiciones de la información solicitada. 3. Que se desarrolle un plan de pruebas, cuyo valor documental es de carácter administrativo, legal, jurídico y fiscal.</v>
      </c>
      <c r="I578" s="39" t="s">
        <v>2393</v>
      </c>
      <c r="J578" s="34" t="s">
        <v>2493</v>
      </c>
      <c r="K578" s="34" t="s">
        <v>2394</v>
      </c>
      <c r="L578" s="45" t="str">
        <f>+VLOOKUP(G578,Inventario!B572:$E$10000,4,FALSE)</f>
        <v>Datos/información</v>
      </c>
      <c r="M578" s="44" t="s">
        <v>97</v>
      </c>
      <c r="O578" s="40" t="s">
        <v>96</v>
      </c>
      <c r="P578" s="40" t="s">
        <v>97</v>
      </c>
      <c r="Q578" s="40" t="s">
        <v>96</v>
      </c>
      <c r="R578" s="40" t="s">
        <v>96</v>
      </c>
      <c r="S578" s="40" t="s">
        <v>81</v>
      </c>
      <c r="U578" s="40" t="s">
        <v>349</v>
      </c>
      <c r="V578" s="40" t="s">
        <v>2312</v>
      </c>
      <c r="W578" s="40" t="s">
        <v>83</v>
      </c>
      <c r="Y578" s="40" t="s">
        <v>1078</v>
      </c>
      <c r="Z578" s="40" t="s">
        <v>1059</v>
      </c>
      <c r="AA578" s="40" t="s">
        <v>289</v>
      </c>
      <c r="AB578" s="40" t="s">
        <v>2405</v>
      </c>
      <c r="AC578" s="40" t="s">
        <v>85</v>
      </c>
      <c r="AE578" s="47" t="s">
        <v>26</v>
      </c>
      <c r="AF578" s="47" t="s">
        <v>24</v>
      </c>
      <c r="AG578" s="47" t="s">
        <v>26</v>
      </c>
      <c r="AH578" s="48" t="str">
        <f t="shared" si="14"/>
        <v>Crítico</v>
      </c>
      <c r="AI578" s="46"/>
      <c r="AJ578" s="37" t="str">
        <f>IF(AE578=Clasificación!$B$9,Clasificación!$C$9,IF(AE578=Clasificación!$B$10,Clasificación!$C$10,IF(OR(AE578=Clasificación!$B$11,AE578=Clasificación!$C$11),Clasificación!$C$11,"Por clasificar")))</f>
        <v>Pública Reservada</v>
      </c>
      <c r="AK578" s="37" t="str">
        <f>IF(OR(AF578=Clasificación!$B$15,AF578=Clasificación!$B$16),Clasificación!$C$15,IF(AF578=Clasificación!$B$17,Clasificación!$C$17,"Por clasificar"))</f>
        <v>No Crítica</v>
      </c>
      <c r="AL578" s="37" t="str">
        <f>IF(OR(AG578=Clasificación!$B$22,AG578=Clasificación!$B$23),Clasificación!$C$22,IF(AG578=Clasificación!$B$24,Clasificación!$C$24,"Por clasificar"))</f>
        <v>Crítica</v>
      </c>
    </row>
    <row r="579" spans="1:38" ht="67.5" x14ac:dyDescent="0.2">
      <c r="A579" s="155"/>
      <c r="B579" s="34">
        <v>571</v>
      </c>
      <c r="C579" s="40" t="s">
        <v>1057</v>
      </c>
      <c r="D579" s="40" t="s">
        <v>1078</v>
      </c>
      <c r="E579" s="40" t="s">
        <v>2391</v>
      </c>
      <c r="F579" s="44" t="str">
        <f>+VLOOKUP(G579,Inventario!B573:$D$10000,2,FALSE)</f>
        <v>AC571</v>
      </c>
      <c r="G579" s="40" t="s">
        <v>2338</v>
      </c>
      <c r="H579" s="45" t="str">
        <f>+VLOOKUP(G579,Inventario!B573:$E$10000,3,FALSE)</f>
        <v>Base de información donde se registra  la información de cada contribuyente, cuyo valor documental es de carácter administrativo, legal, jurídico y fiscal.</v>
      </c>
      <c r="I579" s="39" t="s">
        <v>2393</v>
      </c>
      <c r="J579" s="34" t="s">
        <v>2493</v>
      </c>
      <c r="K579" s="34" t="s">
        <v>2394</v>
      </c>
      <c r="L579" s="45" t="str">
        <f>+VLOOKUP(G579,Inventario!B573:$E$10000,4,FALSE)</f>
        <v>Datos/información</v>
      </c>
      <c r="M579" s="44" t="s">
        <v>96</v>
      </c>
      <c r="O579" s="40" t="s">
        <v>96</v>
      </c>
      <c r="P579" s="40" t="s">
        <v>96</v>
      </c>
      <c r="Q579" s="40" t="s">
        <v>96</v>
      </c>
      <c r="R579" s="40" t="s">
        <v>96</v>
      </c>
      <c r="S579" s="40" t="s">
        <v>81</v>
      </c>
      <c r="U579" s="40" t="s">
        <v>2312</v>
      </c>
      <c r="V579" s="40" t="s">
        <v>2398</v>
      </c>
      <c r="W579" s="40" t="s">
        <v>2312</v>
      </c>
      <c r="Y579" s="40" t="s">
        <v>1078</v>
      </c>
      <c r="Z579" s="40" t="s">
        <v>2406</v>
      </c>
      <c r="AA579" s="40" t="s">
        <v>2407</v>
      </c>
      <c r="AB579" s="40" t="s">
        <v>2408</v>
      </c>
      <c r="AC579" s="40" t="s">
        <v>85</v>
      </c>
      <c r="AE579" s="47" t="s">
        <v>26</v>
      </c>
      <c r="AF579" s="47" t="s">
        <v>26</v>
      </c>
      <c r="AG579" s="47" t="s">
        <v>26</v>
      </c>
      <c r="AH579" s="48" t="str">
        <f t="shared" si="14"/>
        <v>Crítico</v>
      </c>
      <c r="AI579" s="46"/>
      <c r="AJ579" s="37" t="str">
        <f>IF(AE579=Clasificación!$B$9,Clasificación!$C$9,IF(AE579=Clasificación!$B$10,Clasificación!$C$10,IF(OR(AE579=Clasificación!$B$11,AE579=Clasificación!$C$11),Clasificación!$C$11,"Por clasificar")))</f>
        <v>Pública Reservada</v>
      </c>
      <c r="AK579" s="37" t="str">
        <f>IF(OR(AF579=Clasificación!$B$15,AF579=Clasificación!$B$16),Clasificación!$C$15,IF(AF579=Clasificación!$B$17,Clasificación!$C$17,"Por clasificar"))</f>
        <v>Crítica</v>
      </c>
      <c r="AL579" s="37" t="str">
        <f>IF(OR(AG579=Clasificación!$B$22,AG579=Clasificación!$B$23),Clasificación!$C$22,IF(AG579=Clasificación!$B$24,Clasificación!$C$24,"Por clasificar"))</f>
        <v>Crítica</v>
      </c>
    </row>
    <row r="580" spans="1:38" ht="56.25" x14ac:dyDescent="0.2">
      <c r="A580" s="155"/>
      <c r="B580" s="34">
        <v>572</v>
      </c>
      <c r="C580" s="40" t="s">
        <v>1057</v>
      </c>
      <c r="D580" s="40" t="s">
        <v>1078</v>
      </c>
      <c r="E580" s="40" t="s">
        <v>2391</v>
      </c>
      <c r="F580" s="44" t="str">
        <f>+VLOOKUP(G580,Inventario!B574:$D$10000,2,FALSE)</f>
        <v>AC572</v>
      </c>
      <c r="G580" s="40" t="s">
        <v>2340</v>
      </c>
      <c r="H580" s="45" t="str">
        <f>+VLOOKUP(G580,Inventario!B574:$E$10000,3,FALSE)</f>
        <v>información dispuesta por las dependencias internas, de acuerdo con los requerimientos solicitados, cuyo valor documental es de carácter administrativo, legal, jurídico y fiscal.</v>
      </c>
      <c r="I580" s="39" t="s">
        <v>2393</v>
      </c>
      <c r="J580" s="34" t="s">
        <v>2493</v>
      </c>
      <c r="K580" s="34" t="s">
        <v>2394</v>
      </c>
      <c r="L580" s="45" t="str">
        <f>+VLOOKUP(G580,Inventario!B574:$E$10000,4,FALSE)</f>
        <v>Datos/información</v>
      </c>
      <c r="M580" s="44" t="s">
        <v>97</v>
      </c>
      <c r="O580" s="40" t="s">
        <v>96</v>
      </c>
      <c r="P580" s="40" t="s">
        <v>96</v>
      </c>
      <c r="Q580" s="40" t="s">
        <v>97</v>
      </c>
      <c r="R580" s="40" t="s">
        <v>97</v>
      </c>
      <c r="S580" s="40" t="s">
        <v>81</v>
      </c>
      <c r="U580" s="40" t="s">
        <v>2312</v>
      </c>
      <c r="V580" s="40" t="s">
        <v>2399</v>
      </c>
      <c r="W580" s="40" t="s">
        <v>2312</v>
      </c>
      <c r="Y580" s="40" t="s">
        <v>1078</v>
      </c>
      <c r="Z580" s="40" t="s">
        <v>539</v>
      </c>
      <c r="AA580" s="40" t="s">
        <v>302</v>
      </c>
      <c r="AB580" s="40" t="s">
        <v>2409</v>
      </c>
      <c r="AC580" s="40" t="s">
        <v>85</v>
      </c>
      <c r="AE580" s="47" t="s">
        <v>26</v>
      </c>
      <c r="AF580" s="47" t="s">
        <v>25</v>
      </c>
      <c r="AG580" s="47" t="s">
        <v>25</v>
      </c>
      <c r="AH580" s="48" t="str">
        <f t="shared" si="14"/>
        <v>Crítico</v>
      </c>
      <c r="AI580" s="46"/>
      <c r="AJ580" s="37" t="str">
        <f>IF(AE580=Clasificación!$B$9,Clasificación!$C$9,IF(AE580=Clasificación!$B$10,Clasificación!$C$10,IF(OR(AE580=Clasificación!$B$11,AE580=Clasificación!$C$11),Clasificación!$C$11,"Por clasificar")))</f>
        <v>Pública Reservada</v>
      </c>
      <c r="AK580" s="37" t="str">
        <f>IF(OR(AF580=Clasificación!$B$15,AF580=Clasificación!$B$16),Clasificación!$C$15,IF(AF580=Clasificación!$B$17,Clasificación!$C$17,"Por clasificar"))</f>
        <v>Crítica</v>
      </c>
      <c r="AL580" s="37" t="str">
        <f>IF(OR(AG580=Clasificación!$B$22,AG580=Clasificación!$B$23),Clasificación!$C$22,IF(AG580=Clasificación!$B$24,Clasificación!$C$24,"Por clasificar"))</f>
        <v>Crítica</v>
      </c>
    </row>
    <row r="581" spans="1:38" ht="67.5" x14ac:dyDescent="0.2">
      <c r="A581" s="155"/>
      <c r="B581" s="34">
        <v>573</v>
      </c>
      <c r="C581" s="40" t="s">
        <v>1057</v>
      </c>
      <c r="D581" s="40" t="s">
        <v>1078</v>
      </c>
      <c r="E581" s="40" t="s">
        <v>2391</v>
      </c>
      <c r="F581" s="44" t="str">
        <f>+VLOOKUP(G581,Inventario!B575:$D$10000,2,FALSE)</f>
        <v>AC573</v>
      </c>
      <c r="G581" s="40" t="s">
        <v>2342</v>
      </c>
      <c r="H581" s="45" t="str">
        <f>+VLOOKUP(G581,Inventario!B575:$E$10000,3,FALSE)</f>
        <v>Documento en donde se verifica y registra la estructura de los campos, las reglas de validación y los canales de interoperabilidad de acuerdo a lo establecido en la especificación del requerimiento, cuyo valor documental es de carácter administrativo, legal, jurídico y fiscal.</v>
      </c>
      <c r="I581" s="39" t="s">
        <v>2393</v>
      </c>
      <c r="J581" s="34" t="s">
        <v>2493</v>
      </c>
      <c r="K581" s="34" t="s">
        <v>2394</v>
      </c>
      <c r="L581" s="45" t="str">
        <f>+VLOOKUP(G581,Inventario!B575:$E$10000,4,FALSE)</f>
        <v>Datos/información</v>
      </c>
      <c r="M581" s="44" t="s">
        <v>97</v>
      </c>
      <c r="O581" s="40" t="s">
        <v>97</v>
      </c>
      <c r="P581" s="40" t="s">
        <v>97</v>
      </c>
      <c r="Q581" s="40" t="s">
        <v>96</v>
      </c>
      <c r="R581" s="40" t="s">
        <v>96</v>
      </c>
      <c r="S581" s="40" t="s">
        <v>81</v>
      </c>
      <c r="U581" s="40" t="s">
        <v>349</v>
      </c>
      <c r="V581" s="40" t="s">
        <v>2312</v>
      </c>
      <c r="W581" s="40" t="s">
        <v>83</v>
      </c>
      <c r="Y581" s="40" t="s">
        <v>1078</v>
      </c>
      <c r="Z581" s="40" t="s">
        <v>1059</v>
      </c>
      <c r="AA581" s="40" t="s">
        <v>289</v>
      </c>
      <c r="AB581" s="40" t="s">
        <v>2410</v>
      </c>
      <c r="AC581" s="40" t="s">
        <v>85</v>
      </c>
      <c r="AE581" s="47" t="s">
        <v>25</v>
      </c>
      <c r="AF581" s="47" t="s">
        <v>24</v>
      </c>
      <c r="AG581" s="47" t="s">
        <v>26</v>
      </c>
      <c r="AH581" s="48" t="str">
        <f t="shared" si="14"/>
        <v>Crítico</v>
      </c>
      <c r="AI581" s="46"/>
      <c r="AJ581" s="37" t="str">
        <f>IF(AE581=Clasificación!$B$9,Clasificación!$C$9,IF(AE581=Clasificación!$B$10,Clasificación!$C$10,IF(OR(AE581=Clasificación!$B$11,AE581=Clasificación!$C$11),Clasificación!$C$11,"Por clasificar")))</f>
        <v>Pública Clasificada</v>
      </c>
      <c r="AK581" s="37" t="str">
        <f>IF(OR(AF581=Clasificación!$B$15,AF581=Clasificación!$B$16),Clasificación!$C$15,IF(AF581=Clasificación!$B$17,Clasificación!$C$17,"Por clasificar"))</f>
        <v>No Crítica</v>
      </c>
      <c r="AL581" s="37" t="str">
        <f>IF(OR(AG581=Clasificación!$B$22,AG581=Clasificación!$B$23),Clasificación!$C$22,IF(AG581=Clasificación!$B$24,Clasificación!$C$24,"Por clasificar"))</f>
        <v>Crítica</v>
      </c>
    </row>
    <row r="582" spans="1:38" ht="67.5" x14ac:dyDescent="0.2">
      <c r="A582" s="155"/>
      <c r="B582" s="34">
        <v>574</v>
      </c>
      <c r="C582" s="40" t="s">
        <v>1057</v>
      </c>
      <c r="D582" s="40" t="s">
        <v>1078</v>
      </c>
      <c r="E582" s="40" t="s">
        <v>2391</v>
      </c>
      <c r="F582" s="44" t="str">
        <f>+VLOOKUP(G582,Inventario!B576:$D$10000,2,FALSE)</f>
        <v>AC574</v>
      </c>
      <c r="G582" s="40" t="s">
        <v>2344</v>
      </c>
      <c r="H582" s="45" t="str">
        <f>+VLOOKUP(G582,Inventario!B576:$E$10000,3,FALSE)</f>
        <v>Documento que consolida información  de los campos del sistema teniendo como base las reglas de validación que conforman el campo, cuyo valor documental es de carácter administrativo, legal, jurídico y fiscal.</v>
      </c>
      <c r="I582" s="39" t="s">
        <v>2393</v>
      </c>
      <c r="J582" s="34" t="s">
        <v>2493</v>
      </c>
      <c r="K582" s="34" t="s">
        <v>2394</v>
      </c>
      <c r="L582" s="45" t="str">
        <f>+VLOOKUP(G582,Inventario!B576:$E$10000,4,FALSE)</f>
        <v>Datos/información</v>
      </c>
      <c r="M582" s="44" t="s">
        <v>97</v>
      </c>
      <c r="O582" s="40" t="s">
        <v>97</v>
      </c>
      <c r="P582" s="40" t="s">
        <v>97</v>
      </c>
      <c r="Q582" s="40" t="s">
        <v>96</v>
      </c>
      <c r="R582" s="40" t="s">
        <v>96</v>
      </c>
      <c r="S582" s="40" t="s">
        <v>81</v>
      </c>
      <c r="U582" s="40" t="s">
        <v>2312</v>
      </c>
      <c r="V582" s="40" t="s">
        <v>2399</v>
      </c>
      <c r="W582" s="40" t="s">
        <v>2312</v>
      </c>
      <c r="Y582" s="40" t="s">
        <v>1078</v>
      </c>
      <c r="Z582" s="40" t="s">
        <v>1059</v>
      </c>
      <c r="AA582" s="40" t="s">
        <v>302</v>
      </c>
      <c r="AB582" s="40" t="s">
        <v>2410</v>
      </c>
      <c r="AC582" s="40" t="s">
        <v>85</v>
      </c>
      <c r="AE582" s="47" t="s">
        <v>25</v>
      </c>
      <c r="AF582" s="47" t="s">
        <v>24</v>
      </c>
      <c r="AG582" s="47" t="s">
        <v>25</v>
      </c>
      <c r="AH582" s="48" t="str">
        <f t="shared" si="14"/>
        <v>No Crítico</v>
      </c>
      <c r="AI582" s="46"/>
      <c r="AJ582" s="37" t="str">
        <f>IF(AE582=Clasificación!$B$9,Clasificación!$C$9,IF(AE582=Clasificación!$B$10,Clasificación!$C$10,IF(OR(AE582=Clasificación!$B$11,AE582=Clasificación!$C$11),Clasificación!$C$11,"Por clasificar")))</f>
        <v>Pública Clasificada</v>
      </c>
      <c r="AK582" s="37" t="str">
        <f>IF(OR(AF582=Clasificación!$B$15,AF582=Clasificación!$B$16),Clasificación!$C$15,IF(AF582=Clasificación!$B$17,Clasificación!$C$17,"Por clasificar"))</f>
        <v>No Crítica</v>
      </c>
      <c r="AL582" s="37" t="str">
        <f>IF(OR(AG582=Clasificación!$B$22,AG582=Clasificación!$B$23),Clasificación!$C$22,IF(AG582=Clasificación!$B$24,Clasificación!$C$24,"Por clasificar"))</f>
        <v>Crítica</v>
      </c>
    </row>
    <row r="583" spans="1:38" ht="67.5" x14ac:dyDescent="0.2">
      <c r="A583" s="155"/>
      <c r="B583" s="34">
        <v>575</v>
      </c>
      <c r="C583" s="40" t="s">
        <v>1057</v>
      </c>
      <c r="D583" s="40" t="s">
        <v>1078</v>
      </c>
      <c r="E583" s="40" t="s">
        <v>2391</v>
      </c>
      <c r="F583" s="44" t="str">
        <f>+VLOOKUP(G583,Inventario!B577:$D$10000,2,FALSE)</f>
        <v>AC575</v>
      </c>
      <c r="G583" s="40" t="s">
        <v>2346</v>
      </c>
      <c r="H583" s="45" t="str">
        <f>+VLOOKUP(G583,Inventario!B577:$E$10000,3,FALSE)</f>
        <v>Formato utilizado para la captura y registro de información de contribuyentes por el canal presencial, cuyo valor documental es de carácter administrativo, legal, jurídico y fiscal.</v>
      </c>
      <c r="I583" s="39" t="s">
        <v>2395</v>
      </c>
      <c r="J583" s="40" t="s">
        <v>2500</v>
      </c>
      <c r="K583" s="40" t="s">
        <v>2312</v>
      </c>
      <c r="L583" s="45" t="str">
        <f>+VLOOKUP(G583,Inventario!B577:$E$10000,4,FALSE)</f>
        <v>Datos/información</v>
      </c>
      <c r="M583" s="44" t="s">
        <v>97</v>
      </c>
      <c r="O583" s="40" t="s">
        <v>96</v>
      </c>
      <c r="P583" s="40" t="s">
        <v>96</v>
      </c>
      <c r="Q583" s="40" t="s">
        <v>96</v>
      </c>
      <c r="R583" s="40" t="s">
        <v>96</v>
      </c>
      <c r="S583" s="40" t="s">
        <v>81</v>
      </c>
      <c r="U583" s="40" t="s">
        <v>349</v>
      </c>
      <c r="V583" s="40" t="s">
        <v>2312</v>
      </c>
      <c r="W583" s="40" t="s">
        <v>83</v>
      </c>
      <c r="Y583" s="40" t="s">
        <v>1078</v>
      </c>
      <c r="Z583" s="40" t="s">
        <v>1059</v>
      </c>
      <c r="AA583" s="40" t="s">
        <v>289</v>
      </c>
      <c r="AB583" s="40" t="s">
        <v>2411</v>
      </c>
      <c r="AC583" s="40" t="s">
        <v>85</v>
      </c>
      <c r="AE583" s="47" t="s">
        <v>26</v>
      </c>
      <c r="AF583" s="47" t="s">
        <v>26</v>
      </c>
      <c r="AG583" s="47" t="s">
        <v>26</v>
      </c>
      <c r="AH583" s="48" t="str">
        <f t="shared" si="14"/>
        <v>Crítico</v>
      </c>
      <c r="AI583" s="46"/>
      <c r="AJ583" s="37" t="str">
        <f>IF(AE583=Clasificación!$B$9,Clasificación!$C$9,IF(AE583=Clasificación!$B$10,Clasificación!$C$10,IF(OR(AE583=Clasificación!$B$11,AE583=Clasificación!$C$11),Clasificación!$C$11,"Por clasificar")))</f>
        <v>Pública Reservada</v>
      </c>
      <c r="AK583" s="37" t="str">
        <f>IF(OR(AF583=Clasificación!$B$15,AF583=Clasificación!$B$16),Clasificación!$C$15,IF(AF583=Clasificación!$B$17,Clasificación!$C$17,"Por clasificar"))</f>
        <v>Crítica</v>
      </c>
      <c r="AL583" s="37" t="str">
        <f>IF(OR(AG583=Clasificación!$B$22,AG583=Clasificación!$B$23),Clasificación!$C$22,IF(AG583=Clasificación!$B$24,Clasificación!$C$24,"Por clasificar"))</f>
        <v>Crítica</v>
      </c>
    </row>
    <row r="584" spans="1:38" ht="67.5" x14ac:dyDescent="0.2">
      <c r="A584" s="155"/>
      <c r="B584" s="34">
        <v>576</v>
      </c>
      <c r="C584" s="40" t="s">
        <v>1057</v>
      </c>
      <c r="D584" s="40" t="s">
        <v>1078</v>
      </c>
      <c r="E584" s="40" t="s">
        <v>2391</v>
      </c>
      <c r="F584" s="44" t="str">
        <f>+VLOOKUP(G584,Inventario!B578:$D$10000,2,FALSE)</f>
        <v>AC576</v>
      </c>
      <c r="G584" s="40" t="s">
        <v>2348</v>
      </c>
      <c r="H584" s="45" t="str">
        <f>+VLOOKUP(G584,Inventario!B578:$E$10000,3,FALSE)</f>
        <v>Formato utilizado para la captura y registro de información de contribuyentes por el canal presencial, cuyo valor documental es de carácter administrativo, legal, jurídico y fiscal.</v>
      </c>
      <c r="I584" s="39" t="s">
        <v>2396</v>
      </c>
      <c r="J584" s="40" t="s">
        <v>2500</v>
      </c>
      <c r="K584" s="40" t="s">
        <v>2312</v>
      </c>
      <c r="L584" s="45" t="str">
        <f>+VLOOKUP(G584,Inventario!B578:$E$10000,4,FALSE)</f>
        <v>Datos/información</v>
      </c>
      <c r="M584" s="44" t="s">
        <v>97</v>
      </c>
      <c r="O584" s="40" t="s">
        <v>96</v>
      </c>
      <c r="P584" s="40" t="s">
        <v>96</v>
      </c>
      <c r="Q584" s="40" t="s">
        <v>96</v>
      </c>
      <c r="R584" s="40" t="s">
        <v>96</v>
      </c>
      <c r="S584" s="40" t="s">
        <v>81</v>
      </c>
      <c r="U584" s="40" t="s">
        <v>349</v>
      </c>
      <c r="V584" s="40" t="s">
        <v>2312</v>
      </c>
      <c r="W584" s="40" t="s">
        <v>83</v>
      </c>
      <c r="Y584" s="40" t="s">
        <v>1078</v>
      </c>
      <c r="Z584" s="40" t="s">
        <v>1059</v>
      </c>
      <c r="AA584" s="40" t="s">
        <v>289</v>
      </c>
      <c r="AB584" s="40" t="s">
        <v>2411</v>
      </c>
      <c r="AC584" s="40" t="s">
        <v>85</v>
      </c>
      <c r="AE584" s="47" t="s">
        <v>26</v>
      </c>
      <c r="AF584" s="47" t="s">
        <v>26</v>
      </c>
      <c r="AG584" s="47" t="s">
        <v>26</v>
      </c>
      <c r="AH584" s="48" t="str">
        <f t="shared" si="14"/>
        <v>Crítico</v>
      </c>
      <c r="AI584" s="46"/>
      <c r="AJ584" s="37" t="str">
        <f>IF(AE584=Clasificación!$B$9,Clasificación!$C$9,IF(AE584=Clasificación!$B$10,Clasificación!$C$10,IF(OR(AE584=Clasificación!$B$11,AE584=Clasificación!$C$11),Clasificación!$C$11,"Por clasificar")))</f>
        <v>Pública Reservada</v>
      </c>
      <c r="AK584" s="37" t="str">
        <f>IF(OR(AF584=Clasificación!$B$15,AF584=Clasificación!$B$16),Clasificación!$C$15,IF(AF584=Clasificación!$B$17,Clasificación!$C$17,"Por clasificar"))</f>
        <v>Crítica</v>
      </c>
      <c r="AL584" s="37" t="str">
        <f>IF(OR(AG584=Clasificación!$B$22,AG584=Clasificación!$B$23),Clasificación!$C$22,IF(AG584=Clasificación!$B$24,Clasificación!$C$24,"Por clasificar"))</f>
        <v>Crítica</v>
      </c>
    </row>
    <row r="585" spans="1:38" ht="78.75" x14ac:dyDescent="0.2">
      <c r="A585" s="155"/>
      <c r="B585" s="34">
        <v>577</v>
      </c>
      <c r="C585" s="40" t="s">
        <v>1057</v>
      </c>
      <c r="D585" s="40" t="s">
        <v>1078</v>
      </c>
      <c r="E585" s="40" t="s">
        <v>2312</v>
      </c>
      <c r="F585" s="44" t="str">
        <f>+VLOOKUP(G585,Inventario!B579:$D$10000,2,FALSE)</f>
        <v>AC577</v>
      </c>
      <c r="G585" s="40" t="s">
        <v>2349</v>
      </c>
      <c r="H585" s="45" t="str">
        <f>+VLOOKUP(G585,Inventario!B579:$E$10000,3,FALSE)</f>
        <v>Base en Excel, donde se maneja toda la información de los convenios. la cual contiene los siguientes datos del convenio celebrado:  Entidad, No. de contrato, objeto, funcionario de apoyo en ejecución/supervisor, suscrito con, fecha de inicio, fecha de ejecución, acta de inicio, fecha de terminación, interoperabilidad entrega información, periodicidad entrega información.</v>
      </c>
      <c r="I585" s="39"/>
      <c r="J585" s="40" t="s">
        <v>2312</v>
      </c>
      <c r="K585" s="40" t="s">
        <v>2312</v>
      </c>
      <c r="L585" s="45" t="str">
        <f>+VLOOKUP(G585,Inventario!B579:$E$10000,4,FALSE)</f>
        <v>Datos/información</v>
      </c>
      <c r="M585" s="44" t="s">
        <v>97</v>
      </c>
      <c r="O585" s="40" t="s">
        <v>97</v>
      </c>
      <c r="P585" s="40" t="s">
        <v>97</v>
      </c>
      <c r="Q585" s="40" t="s">
        <v>97</v>
      </c>
      <c r="R585" s="40" t="s">
        <v>97</v>
      </c>
      <c r="S585" s="40" t="s">
        <v>81</v>
      </c>
      <c r="U585" s="40" t="s">
        <v>2312</v>
      </c>
      <c r="V585" s="40" t="s">
        <v>2399</v>
      </c>
      <c r="W585" s="40" t="s">
        <v>2312</v>
      </c>
      <c r="Y585" s="40" t="s">
        <v>1078</v>
      </c>
      <c r="Z585" s="40" t="s">
        <v>539</v>
      </c>
      <c r="AA585" s="40" t="s">
        <v>302</v>
      </c>
      <c r="AB585" s="40" t="s">
        <v>2410</v>
      </c>
      <c r="AC585" s="40" t="s">
        <v>85</v>
      </c>
      <c r="AE585" s="47" t="s">
        <v>25</v>
      </c>
      <c r="AF585" s="47" t="s">
        <v>24</v>
      </c>
      <c r="AG585" s="47" t="s">
        <v>25</v>
      </c>
      <c r="AH585" s="48" t="str">
        <f t="shared" si="14"/>
        <v>No Crítico</v>
      </c>
      <c r="AI585" s="46"/>
      <c r="AJ585" s="37" t="str">
        <f>IF(AE585=Clasificación!$B$9,Clasificación!$C$9,IF(AE585=Clasificación!$B$10,Clasificación!$C$10,IF(OR(AE585=Clasificación!$B$11,AE585=Clasificación!$C$11),Clasificación!$C$11,"Por clasificar")))</f>
        <v>Pública Clasificada</v>
      </c>
      <c r="AK585" s="37" t="str">
        <f>IF(OR(AF585=Clasificación!$B$15,AF585=Clasificación!$B$16),Clasificación!$C$15,IF(AF585=Clasificación!$B$17,Clasificación!$C$17,"Por clasificar"))</f>
        <v>No Crítica</v>
      </c>
      <c r="AL585" s="37" t="str">
        <f>IF(OR(AG585=Clasificación!$B$22,AG585=Clasificación!$B$23),Clasificación!$C$22,IF(AG585=Clasificación!$B$24,Clasificación!$C$24,"Por clasificar"))</f>
        <v>Crítica</v>
      </c>
    </row>
    <row r="586" spans="1:38" ht="45" x14ac:dyDescent="0.2">
      <c r="A586" s="155"/>
      <c r="B586" s="34">
        <v>578</v>
      </c>
      <c r="C586" s="40" t="s">
        <v>1057</v>
      </c>
      <c r="D586" s="40" t="s">
        <v>1078</v>
      </c>
      <c r="E586" s="40" t="s">
        <v>2312</v>
      </c>
      <c r="F586" s="44" t="str">
        <f>+VLOOKUP(G586,Inventario!B580:$D$10000,2,FALSE)</f>
        <v>AC578</v>
      </c>
      <c r="G586" s="40" t="s">
        <v>2351</v>
      </c>
      <c r="H586" s="45" t="str">
        <f>+VLOOKUP(G586,Inventario!B580:$E$10000,3,FALSE)</f>
        <v>Formato de reuniones y/o correos enviados el cual contiene: Fecha de reunión, participantes, acuerdos y  conclusiones.</v>
      </c>
      <c r="I586" s="39" t="s">
        <v>2397</v>
      </c>
      <c r="J586" s="40" t="s">
        <v>2312</v>
      </c>
      <c r="K586" s="40" t="s">
        <v>2312</v>
      </c>
      <c r="L586" s="45" t="str">
        <f>+VLOOKUP(G586,Inventario!B580:$E$10000,4,FALSE)</f>
        <v>Datos/información</v>
      </c>
      <c r="M586" s="44" t="s">
        <v>97</v>
      </c>
      <c r="O586" s="40" t="s">
        <v>97</v>
      </c>
      <c r="P586" s="40" t="s">
        <v>97</v>
      </c>
      <c r="Q586" s="40" t="s">
        <v>97</v>
      </c>
      <c r="R586" s="40" t="s">
        <v>97</v>
      </c>
      <c r="S586" s="40" t="s">
        <v>81</v>
      </c>
      <c r="U586" s="40" t="s">
        <v>349</v>
      </c>
      <c r="V586" s="40" t="s">
        <v>2312</v>
      </c>
      <c r="W586" s="40" t="s">
        <v>2312</v>
      </c>
      <c r="Y586" s="40" t="s">
        <v>1078</v>
      </c>
      <c r="Z586" s="40" t="s">
        <v>539</v>
      </c>
      <c r="AA586" s="40" t="s">
        <v>302</v>
      </c>
      <c r="AB586" s="40" t="s">
        <v>2410</v>
      </c>
      <c r="AC586" s="40" t="s">
        <v>85</v>
      </c>
      <c r="AE586" s="47" t="s">
        <v>25</v>
      </c>
      <c r="AF586" s="47" t="s">
        <v>24</v>
      </c>
      <c r="AG586" s="47" t="s">
        <v>25</v>
      </c>
      <c r="AH586" s="48" t="str">
        <f t="shared" si="14"/>
        <v>No Crítico</v>
      </c>
      <c r="AI586" s="46"/>
      <c r="AJ586" s="37" t="str">
        <f>IF(AE586=Clasificación!$B$9,Clasificación!$C$9,IF(AE586=Clasificación!$B$10,Clasificación!$C$10,IF(OR(AE586=Clasificación!$B$11,AE586=Clasificación!$C$11),Clasificación!$C$11,"Por clasificar")))</f>
        <v>Pública Clasificada</v>
      </c>
      <c r="AK586" s="37" t="str">
        <f>IF(OR(AF586=Clasificación!$B$15,AF586=Clasificación!$B$16),Clasificación!$C$15,IF(AF586=Clasificación!$B$17,Clasificación!$C$17,"Por clasificar"))</f>
        <v>No Crítica</v>
      </c>
      <c r="AL586" s="37" t="str">
        <f>IF(OR(AG586=Clasificación!$B$22,AG586=Clasificación!$B$23),Clasificación!$C$22,IF(AG586=Clasificación!$B$24,Clasificación!$C$24,"Por clasificar"))</f>
        <v>Crítica</v>
      </c>
    </row>
    <row r="587" spans="1:38" ht="67.5" x14ac:dyDescent="0.2">
      <c r="A587" s="155"/>
      <c r="B587" s="34">
        <v>579</v>
      </c>
      <c r="C587" s="40" t="s">
        <v>1057</v>
      </c>
      <c r="D587" s="40" t="s">
        <v>1078</v>
      </c>
      <c r="E587" s="40" t="s">
        <v>2312</v>
      </c>
      <c r="F587" s="44" t="str">
        <f>+VLOOKUP(G587,Inventario!B581:$D$10000,2,FALSE)</f>
        <v>AC579</v>
      </c>
      <c r="G587" s="40" t="s">
        <v>2353</v>
      </c>
      <c r="H587" s="45" t="str">
        <f>+VLOOKUP(G587,Inventario!B581:$E$10000,3,FALSE)</f>
        <v>Documento que compila información requerida por los entes externos de control y vigilancia o quien lo requiera, cuyo valor documental es de carácter administrativo, legal y jurídico.</v>
      </c>
      <c r="I587" s="39" t="s">
        <v>2392</v>
      </c>
      <c r="J587" s="34" t="s">
        <v>86</v>
      </c>
      <c r="K587" s="40" t="s">
        <v>519</v>
      </c>
      <c r="L587" s="45" t="str">
        <f>+VLOOKUP(G587,Inventario!B581:$E$10000,4,FALSE)</f>
        <v>Datos/información</v>
      </c>
      <c r="M587" s="44" t="s">
        <v>97</v>
      </c>
      <c r="O587" s="40" t="s">
        <v>96</v>
      </c>
      <c r="P587" s="40" t="s">
        <v>96</v>
      </c>
      <c r="Q587" s="40" t="s">
        <v>96</v>
      </c>
      <c r="R587" s="40" t="s">
        <v>96</v>
      </c>
      <c r="S587" s="40" t="s">
        <v>81</v>
      </c>
      <c r="U587" s="40" t="s">
        <v>349</v>
      </c>
      <c r="V587" s="40" t="s">
        <v>2312</v>
      </c>
      <c r="W587" s="40" t="s">
        <v>83</v>
      </c>
      <c r="Y587" s="40" t="s">
        <v>1078</v>
      </c>
      <c r="Z587" s="40" t="s">
        <v>1059</v>
      </c>
      <c r="AA587" s="40" t="s">
        <v>289</v>
      </c>
      <c r="AB587" s="40" t="s">
        <v>2412</v>
      </c>
      <c r="AC587" s="40" t="s">
        <v>85</v>
      </c>
      <c r="AE587" s="47" t="s">
        <v>26</v>
      </c>
      <c r="AF587" s="47" t="s">
        <v>26</v>
      </c>
      <c r="AG587" s="47" t="s">
        <v>26</v>
      </c>
      <c r="AH587" s="48" t="str">
        <f t="shared" si="14"/>
        <v>Crítico</v>
      </c>
      <c r="AI587" s="46"/>
      <c r="AJ587" s="37" t="str">
        <f>IF(AE587=Clasificación!$B$9,Clasificación!$C$9,IF(AE587=Clasificación!$B$10,Clasificación!$C$10,IF(OR(AE587=Clasificación!$B$11,AE587=Clasificación!$C$11),Clasificación!$C$11,"Por clasificar")))</f>
        <v>Pública Reservada</v>
      </c>
      <c r="AK587" s="37" t="str">
        <f>IF(OR(AF587=Clasificación!$B$15,AF587=Clasificación!$B$16),Clasificación!$C$15,IF(AF587=Clasificación!$B$17,Clasificación!$C$17,"Por clasificar"))</f>
        <v>Crítica</v>
      </c>
      <c r="AL587" s="37" t="str">
        <f>IF(OR(AG587=Clasificación!$B$22,AG587=Clasificación!$B$23),Clasificación!$C$22,IF(AG587=Clasificación!$B$24,Clasificación!$C$24,"Por clasificar"))</f>
        <v>Crítica</v>
      </c>
    </row>
    <row r="588" spans="1:38" ht="67.5" x14ac:dyDescent="0.2">
      <c r="A588" s="155"/>
      <c r="B588" s="34">
        <v>580</v>
      </c>
      <c r="C588" s="40" t="s">
        <v>1057</v>
      </c>
      <c r="D588" s="40" t="s">
        <v>1078</v>
      </c>
      <c r="E588" s="40" t="s">
        <v>2312</v>
      </c>
      <c r="F588" s="44" t="str">
        <f>+VLOOKUP(G588,Inventario!B582:$D$10000,2,FALSE)</f>
        <v>AC580</v>
      </c>
      <c r="G588" s="40" t="s">
        <v>2354</v>
      </c>
      <c r="H588" s="45" t="str">
        <f>+VLOOKUP(G588,Inventario!B582:$E$10000,3,FALSE)</f>
        <v>Comunicación oficial que contiene la respuesta al requerimiento realizado, cuyo valor documental es de carácter administrativo, legal y jurídico.</v>
      </c>
      <c r="I588" s="39" t="s">
        <v>2392</v>
      </c>
      <c r="J588" s="34" t="s">
        <v>86</v>
      </c>
      <c r="K588" s="40" t="s">
        <v>519</v>
      </c>
      <c r="L588" s="45" t="str">
        <f>+VLOOKUP(G588,Inventario!B582:$E$10000,4,FALSE)</f>
        <v>Datos/información</v>
      </c>
      <c r="M588" s="44" t="s">
        <v>97</v>
      </c>
      <c r="O588" s="40" t="s">
        <v>96</v>
      </c>
      <c r="P588" s="40" t="s">
        <v>96</v>
      </c>
      <c r="Q588" s="40" t="s">
        <v>96</v>
      </c>
      <c r="R588" s="40" t="s">
        <v>96</v>
      </c>
      <c r="S588" s="40" t="s">
        <v>81</v>
      </c>
      <c r="U588" s="40" t="s">
        <v>349</v>
      </c>
      <c r="V588" s="40" t="s">
        <v>2312</v>
      </c>
      <c r="W588" s="40" t="s">
        <v>83</v>
      </c>
      <c r="Y588" s="40" t="s">
        <v>1078</v>
      </c>
      <c r="Z588" s="40" t="s">
        <v>1059</v>
      </c>
      <c r="AA588" s="40" t="s">
        <v>289</v>
      </c>
      <c r="AB588" s="40" t="s">
        <v>2412</v>
      </c>
      <c r="AC588" s="40" t="s">
        <v>85</v>
      </c>
      <c r="AE588" s="47" t="s">
        <v>26</v>
      </c>
      <c r="AF588" s="47" t="s">
        <v>26</v>
      </c>
      <c r="AG588" s="47" t="s">
        <v>26</v>
      </c>
      <c r="AH588" s="48" t="str">
        <f t="shared" si="14"/>
        <v>Crítico</v>
      </c>
      <c r="AI588" s="46"/>
      <c r="AJ588" s="37" t="str">
        <f>IF(AE588=Clasificación!$B$9,Clasificación!$C$9,IF(AE588=Clasificación!$B$10,Clasificación!$C$10,IF(OR(AE588=Clasificación!$B$11,AE588=Clasificación!$C$11),Clasificación!$C$11,"Por clasificar")))</f>
        <v>Pública Reservada</v>
      </c>
      <c r="AK588" s="37" t="str">
        <f>IF(OR(AF588=Clasificación!$B$15,AF588=Clasificación!$B$16),Clasificación!$C$15,IF(AF588=Clasificación!$B$17,Clasificación!$C$17,"Por clasificar"))</f>
        <v>Crítica</v>
      </c>
      <c r="AL588" s="37" t="str">
        <f>IF(OR(AG588=Clasificación!$B$22,AG588=Clasificación!$B$23),Clasificación!$C$22,IF(AG588=Clasificación!$B$24,Clasificación!$C$24,"Por clasificar"))</f>
        <v>Crítica</v>
      </c>
    </row>
    <row r="589" spans="1:38" ht="67.5" x14ac:dyDescent="0.2">
      <c r="A589" s="155"/>
      <c r="B589" s="34">
        <v>581</v>
      </c>
      <c r="C589" s="40" t="s">
        <v>1057</v>
      </c>
      <c r="D589" s="40" t="s">
        <v>1078</v>
      </c>
      <c r="E589" s="40" t="s">
        <v>2312</v>
      </c>
      <c r="F589" s="44" t="str">
        <f>+VLOOKUP(G589,Inventario!B583:$D$10000,2,FALSE)</f>
        <v>AC581</v>
      </c>
      <c r="G589" s="40" t="s">
        <v>2356</v>
      </c>
      <c r="H589" s="45" t="str">
        <f>+VLOOKUP(G589,Inventario!B583:$E$10000,3,FALSE)</f>
        <v>Documentos que soportan y evidencias la información requerida, cuyo valor documental es de carácter administrativo, legal y jurídico.</v>
      </c>
      <c r="I589" s="39" t="s">
        <v>2392</v>
      </c>
      <c r="J589" s="34" t="s">
        <v>86</v>
      </c>
      <c r="K589" s="40" t="s">
        <v>519</v>
      </c>
      <c r="L589" s="45" t="str">
        <f>+VLOOKUP(G589,Inventario!B583:$E$10000,4,FALSE)</f>
        <v>Datos/información</v>
      </c>
      <c r="M589" s="44" t="s">
        <v>97</v>
      </c>
      <c r="O589" s="40" t="s">
        <v>96</v>
      </c>
      <c r="P589" s="40" t="s">
        <v>96</v>
      </c>
      <c r="Q589" s="40" t="s">
        <v>96</v>
      </c>
      <c r="R589" s="40" t="s">
        <v>96</v>
      </c>
      <c r="S589" s="40" t="s">
        <v>81</v>
      </c>
      <c r="U589" s="40" t="s">
        <v>349</v>
      </c>
      <c r="V589" s="40" t="s">
        <v>2312</v>
      </c>
      <c r="W589" s="40" t="s">
        <v>83</v>
      </c>
      <c r="Y589" s="40" t="s">
        <v>1078</v>
      </c>
      <c r="Z589" s="40" t="s">
        <v>1059</v>
      </c>
      <c r="AA589" s="40" t="s">
        <v>289</v>
      </c>
      <c r="AB589" s="40" t="s">
        <v>2412</v>
      </c>
      <c r="AC589" s="40" t="s">
        <v>85</v>
      </c>
      <c r="AE589" s="47" t="s">
        <v>26</v>
      </c>
      <c r="AF589" s="47" t="s">
        <v>26</v>
      </c>
      <c r="AG589" s="47" t="s">
        <v>26</v>
      </c>
      <c r="AH589" s="48" t="str">
        <f t="shared" si="14"/>
        <v>Crítico</v>
      </c>
      <c r="AI589" s="46"/>
      <c r="AJ589" s="37" t="str">
        <f>IF(AE589=Clasificación!$B$9,Clasificación!$C$9,IF(AE589=Clasificación!$B$10,Clasificación!$C$10,IF(OR(AE589=Clasificación!$B$11,AE589=Clasificación!$C$11),Clasificación!$C$11,"Por clasificar")))</f>
        <v>Pública Reservada</v>
      </c>
      <c r="AK589" s="37" t="str">
        <f>IF(OR(AF589=Clasificación!$B$15,AF589=Clasificación!$B$16),Clasificación!$C$15,IF(AF589=Clasificación!$B$17,Clasificación!$C$17,"Por clasificar"))</f>
        <v>Crítica</v>
      </c>
      <c r="AL589" s="37" t="str">
        <f>IF(OR(AG589=Clasificación!$B$22,AG589=Clasificación!$B$23),Clasificación!$C$22,IF(AG589=Clasificación!$B$24,Clasificación!$C$24,"Por clasificar"))</f>
        <v>Crítica</v>
      </c>
    </row>
    <row r="590" spans="1:38" ht="67.5" x14ac:dyDescent="0.2">
      <c r="A590" s="155"/>
      <c r="B590" s="34">
        <v>582</v>
      </c>
      <c r="C590" s="40" t="s">
        <v>1057</v>
      </c>
      <c r="D590" s="40" t="s">
        <v>1078</v>
      </c>
      <c r="E590" s="40" t="s">
        <v>2391</v>
      </c>
      <c r="F590" s="44" t="str">
        <f>+VLOOKUP(G590,Inventario!B584:$D$10000,2,FALSE)</f>
        <v>AC582</v>
      </c>
      <c r="G590" s="40" t="s">
        <v>2357</v>
      </c>
      <c r="H590" s="45" t="str">
        <f>+VLOOKUP(G590,Inventario!B584:$E$10000,3,FALSE)</f>
        <v>Son todas aquellas comunicaciones recibidas o producidas en cumplimiento del ejercicio de las funciones asignadas legalmente a la Entidad, independientemente del medio utilizado,  cuyo valor documental es de carácter administrativo, legal, jurídico y fiscal.</v>
      </c>
      <c r="I590" s="39" t="s">
        <v>2393</v>
      </c>
      <c r="J590" s="34" t="s">
        <v>2493</v>
      </c>
      <c r="K590" s="34" t="s">
        <v>2394</v>
      </c>
      <c r="L590" s="45" t="str">
        <f>+VLOOKUP(G590,Inventario!B584:$E$10000,4,FALSE)</f>
        <v>Datos/información</v>
      </c>
      <c r="M590" s="44" t="s">
        <v>97</v>
      </c>
      <c r="O590" s="40" t="s">
        <v>96</v>
      </c>
      <c r="P590" s="40" t="s">
        <v>96</v>
      </c>
      <c r="Q590" s="40" t="s">
        <v>96</v>
      </c>
      <c r="R590" s="40" t="s">
        <v>96</v>
      </c>
      <c r="S590" s="40" t="s">
        <v>81</v>
      </c>
      <c r="U590" s="40" t="s">
        <v>349</v>
      </c>
      <c r="V590" s="40" t="s">
        <v>2312</v>
      </c>
      <c r="W590" s="40" t="s">
        <v>83</v>
      </c>
      <c r="Y590" s="40" t="s">
        <v>1078</v>
      </c>
      <c r="Z590" s="40" t="s">
        <v>1059</v>
      </c>
      <c r="AA590" s="40" t="s">
        <v>289</v>
      </c>
      <c r="AB590" s="40" t="s">
        <v>2412</v>
      </c>
      <c r="AC590" s="40" t="s">
        <v>85</v>
      </c>
      <c r="AE590" s="47" t="s">
        <v>26</v>
      </c>
      <c r="AF590" s="47" t="s">
        <v>26</v>
      </c>
      <c r="AG590" s="47" t="s">
        <v>26</v>
      </c>
      <c r="AH590" s="48" t="str">
        <f t="shared" si="14"/>
        <v>Crítico</v>
      </c>
      <c r="AI590" s="46"/>
      <c r="AJ590" s="37" t="str">
        <f>IF(AE590=Clasificación!$B$9,Clasificación!$C$9,IF(AE590=Clasificación!$B$10,Clasificación!$C$10,IF(OR(AE590=Clasificación!$B$11,AE590=Clasificación!$C$11),Clasificación!$C$11,"Por clasificar")))</f>
        <v>Pública Reservada</v>
      </c>
      <c r="AK590" s="37" t="str">
        <f>IF(OR(AF590=Clasificación!$B$15,AF590=Clasificación!$B$16),Clasificación!$C$15,IF(AF590=Clasificación!$B$17,Clasificación!$C$17,"Por clasificar"))</f>
        <v>Crítica</v>
      </c>
      <c r="AL590" s="37" t="str">
        <f>IF(OR(AG590=Clasificación!$B$22,AG590=Clasificación!$B$23),Clasificación!$C$22,IF(AG590=Clasificación!$B$24,Clasificación!$C$24,"Por clasificar"))</f>
        <v>Crítica</v>
      </c>
    </row>
    <row r="591" spans="1:38" ht="67.5" x14ac:dyDescent="0.2">
      <c r="A591" s="155"/>
      <c r="B591" s="34">
        <v>583</v>
      </c>
      <c r="C591" s="40" t="s">
        <v>1057</v>
      </c>
      <c r="D591" s="40" t="s">
        <v>1078</v>
      </c>
      <c r="E591" s="40" t="s">
        <v>2391</v>
      </c>
      <c r="F591" s="44" t="str">
        <f>+VLOOKUP(G591,Inventario!B585:$D$10000,2,FALSE)</f>
        <v>AC583</v>
      </c>
      <c r="G591" s="40" t="s">
        <v>2359</v>
      </c>
      <c r="H591" s="45" t="str">
        <f>+VLOOKUP(G591,Inventario!B585:$E$10000,3,FALSE)</f>
        <v>Comunicación oficial mediante la cual se solicita información o acción sobre un tema específico, cuyo valor documental es de carácter administrativo, legal, jurídico y fiscal.</v>
      </c>
      <c r="I591" s="39" t="s">
        <v>2393</v>
      </c>
      <c r="J591" s="40" t="s">
        <v>2500</v>
      </c>
      <c r="K591" s="40" t="s">
        <v>2312</v>
      </c>
      <c r="L591" s="45" t="str">
        <f>+VLOOKUP(G591,Inventario!B585:$E$10000,4,FALSE)</f>
        <v>Datos/información</v>
      </c>
      <c r="M591" s="44" t="s">
        <v>97</v>
      </c>
      <c r="O591" s="40" t="s">
        <v>96</v>
      </c>
      <c r="P591" s="40" t="s">
        <v>96</v>
      </c>
      <c r="Q591" s="40" t="s">
        <v>96</v>
      </c>
      <c r="R591" s="40" t="s">
        <v>96</v>
      </c>
      <c r="S591" s="40" t="s">
        <v>81</v>
      </c>
      <c r="U591" s="40" t="s">
        <v>349</v>
      </c>
      <c r="V591" s="40" t="s">
        <v>2312</v>
      </c>
      <c r="W591" s="40" t="s">
        <v>83</v>
      </c>
      <c r="Y591" s="40" t="s">
        <v>1078</v>
      </c>
      <c r="Z591" s="40" t="s">
        <v>1059</v>
      </c>
      <c r="AA591" s="40" t="s">
        <v>289</v>
      </c>
      <c r="AB591" s="40" t="s">
        <v>2412</v>
      </c>
      <c r="AC591" s="40" t="s">
        <v>85</v>
      </c>
      <c r="AE591" s="47" t="s">
        <v>26</v>
      </c>
      <c r="AF591" s="47" t="s">
        <v>26</v>
      </c>
      <c r="AG591" s="47" t="s">
        <v>26</v>
      </c>
      <c r="AH591" s="48" t="str">
        <f t="shared" si="14"/>
        <v>Crítico</v>
      </c>
      <c r="AI591" s="46"/>
      <c r="AJ591" s="37" t="str">
        <f>IF(AE591=Clasificación!$B$9,Clasificación!$C$9,IF(AE591=Clasificación!$B$10,Clasificación!$C$10,IF(OR(AE591=Clasificación!$B$11,AE591=Clasificación!$C$11),Clasificación!$C$11,"Por clasificar")))</f>
        <v>Pública Reservada</v>
      </c>
      <c r="AK591" s="37" t="str">
        <f>IF(OR(AF591=Clasificación!$B$15,AF591=Clasificación!$B$16),Clasificación!$C$15,IF(AF591=Clasificación!$B$17,Clasificación!$C$17,"Por clasificar"))</f>
        <v>Crítica</v>
      </c>
      <c r="AL591" s="37" t="str">
        <f>IF(OR(AG591=Clasificación!$B$22,AG591=Clasificación!$B$23),Clasificación!$C$22,IF(AG591=Clasificación!$B$24,Clasificación!$C$24,"Por clasificar"))</f>
        <v>Crítica</v>
      </c>
    </row>
    <row r="592" spans="1:38" ht="67.5" x14ac:dyDescent="0.2">
      <c r="A592" s="155"/>
      <c r="B592" s="34">
        <v>584</v>
      </c>
      <c r="C592" s="40" t="s">
        <v>1057</v>
      </c>
      <c r="D592" s="40" t="s">
        <v>1078</v>
      </c>
      <c r="E592" s="40" t="s">
        <v>2391</v>
      </c>
      <c r="F592" s="44" t="str">
        <f>+VLOOKUP(G592,Inventario!B586:$D$10000,2,FALSE)</f>
        <v>AC584</v>
      </c>
      <c r="G592" s="40" t="s">
        <v>2361</v>
      </c>
      <c r="H592" s="45" t="str">
        <f>+VLOOKUP(G592,Inventario!B586:$E$10000,3,FALSE)</f>
        <v>Comunicación oficial mediante la cual se da respuesta a la solicitud información o acción sobre un tema específico, cuyo valor documental es de carácter administrativo, legal, jurídico y fiscal.</v>
      </c>
      <c r="I592" s="39" t="s">
        <v>2393</v>
      </c>
      <c r="J592" s="40" t="s">
        <v>2500</v>
      </c>
      <c r="K592" s="40" t="s">
        <v>2312</v>
      </c>
      <c r="L592" s="45" t="str">
        <f>+VLOOKUP(G592,Inventario!B586:$E$10000,4,FALSE)</f>
        <v>Datos/información</v>
      </c>
      <c r="M592" s="44" t="s">
        <v>97</v>
      </c>
      <c r="O592" s="40" t="s">
        <v>96</v>
      </c>
      <c r="P592" s="40" t="s">
        <v>96</v>
      </c>
      <c r="Q592" s="40" t="s">
        <v>96</v>
      </c>
      <c r="R592" s="40" t="s">
        <v>96</v>
      </c>
      <c r="S592" s="40" t="s">
        <v>81</v>
      </c>
      <c r="U592" s="40" t="s">
        <v>349</v>
      </c>
      <c r="V592" s="40" t="s">
        <v>2312</v>
      </c>
      <c r="W592" s="40" t="s">
        <v>83</v>
      </c>
      <c r="Y592" s="40" t="s">
        <v>1078</v>
      </c>
      <c r="Z592" s="40" t="s">
        <v>1059</v>
      </c>
      <c r="AA592" s="40" t="s">
        <v>289</v>
      </c>
      <c r="AB592" s="40" t="s">
        <v>2412</v>
      </c>
      <c r="AC592" s="40" t="s">
        <v>85</v>
      </c>
      <c r="AE592" s="47" t="s">
        <v>26</v>
      </c>
      <c r="AF592" s="47" t="s">
        <v>26</v>
      </c>
      <c r="AG592" s="47" t="s">
        <v>26</v>
      </c>
      <c r="AH592" s="48" t="str">
        <f t="shared" si="14"/>
        <v>Crítico</v>
      </c>
      <c r="AI592" s="46"/>
      <c r="AJ592" s="37" t="str">
        <f>IF(AE592=Clasificación!$B$9,Clasificación!$C$9,IF(AE592=Clasificación!$B$10,Clasificación!$C$10,IF(OR(AE592=Clasificación!$B$11,AE592=Clasificación!$C$11),Clasificación!$C$11,"Por clasificar")))</f>
        <v>Pública Reservada</v>
      </c>
      <c r="AK592" s="37" t="str">
        <f>IF(OR(AF592=Clasificación!$B$15,AF592=Clasificación!$B$16),Clasificación!$C$15,IF(AF592=Clasificación!$B$17,Clasificación!$C$17,"Por clasificar"))</f>
        <v>Crítica</v>
      </c>
      <c r="AL592" s="37" t="str">
        <f>IF(OR(AG592=Clasificación!$B$22,AG592=Clasificación!$B$23),Clasificación!$C$22,IF(AG592=Clasificación!$B$24,Clasificación!$C$24,"Por clasificar"))</f>
        <v>Crítica</v>
      </c>
    </row>
    <row r="593" spans="1:38" ht="67.5" x14ac:dyDescent="0.2">
      <c r="A593" s="155"/>
      <c r="B593" s="34">
        <v>585</v>
      </c>
      <c r="C593" s="40" t="s">
        <v>1057</v>
      </c>
      <c r="D593" s="40" t="s">
        <v>1078</v>
      </c>
      <c r="E593" s="40" t="s">
        <v>2391</v>
      </c>
      <c r="F593" s="44" t="str">
        <f>+VLOOKUP(G593,Inventario!B587:$D$10000,2,FALSE)</f>
        <v>AC585</v>
      </c>
      <c r="G593" s="40" t="s">
        <v>2363</v>
      </c>
      <c r="H593" s="45" t="str">
        <f>+VLOOKUP(G593,Inventario!B587:$E$10000,3,FALSE)</f>
        <v>Documento en donde se identifican y compilan las  necesidades de información para el desarrollo de los procesos de gestión de la DIB, de acuerdo a lo establecido en el Plan de Servicio y Control Tributario,  cuyo valor documental es de carácter administrativo, legal, jurídico y fiscal.</v>
      </c>
      <c r="I593" s="39" t="s">
        <v>2393</v>
      </c>
      <c r="J593" s="34" t="s">
        <v>2493</v>
      </c>
      <c r="K593" s="34" t="s">
        <v>2394</v>
      </c>
      <c r="L593" s="45" t="str">
        <f>+VLOOKUP(G593,Inventario!B587:$E$10000,4,FALSE)</f>
        <v>Datos/información</v>
      </c>
      <c r="M593" s="44" t="s">
        <v>97</v>
      </c>
      <c r="O593" s="40" t="s">
        <v>96</v>
      </c>
      <c r="P593" s="40" t="s">
        <v>96</v>
      </c>
      <c r="Q593" s="40" t="s">
        <v>96</v>
      </c>
      <c r="R593" s="40" t="s">
        <v>96</v>
      </c>
      <c r="S593" s="40" t="s">
        <v>81</v>
      </c>
      <c r="U593" s="40" t="s">
        <v>349</v>
      </c>
      <c r="V593" s="40" t="s">
        <v>2312</v>
      </c>
      <c r="W593" s="40" t="s">
        <v>83</v>
      </c>
      <c r="Y593" s="40" t="s">
        <v>1078</v>
      </c>
      <c r="Z593" s="40" t="s">
        <v>1059</v>
      </c>
      <c r="AA593" s="40" t="s">
        <v>289</v>
      </c>
      <c r="AB593" s="40" t="s">
        <v>2413</v>
      </c>
      <c r="AC593" s="40" t="s">
        <v>85</v>
      </c>
      <c r="AE593" s="47" t="s">
        <v>26</v>
      </c>
      <c r="AF593" s="47" t="s">
        <v>25</v>
      </c>
      <c r="AG593" s="47" t="s">
        <v>26</v>
      </c>
      <c r="AH593" s="48" t="str">
        <f t="shared" si="14"/>
        <v>Crítico</v>
      </c>
      <c r="AI593" s="46"/>
      <c r="AJ593" s="37" t="str">
        <f>IF(AE593=Clasificación!$B$9,Clasificación!$C$9,IF(AE593=Clasificación!$B$10,Clasificación!$C$10,IF(OR(AE593=Clasificación!$B$11,AE593=Clasificación!$C$11),Clasificación!$C$11,"Por clasificar")))</f>
        <v>Pública Reservada</v>
      </c>
      <c r="AK593" s="37" t="str">
        <f>IF(OR(AF593=Clasificación!$B$15,AF593=Clasificación!$B$16),Clasificación!$C$15,IF(AF593=Clasificación!$B$17,Clasificación!$C$17,"Por clasificar"))</f>
        <v>Crítica</v>
      </c>
      <c r="AL593" s="37" t="str">
        <f>IF(OR(AG593=Clasificación!$B$22,AG593=Clasificación!$B$23),Clasificación!$C$22,IF(AG593=Clasificación!$B$24,Clasificación!$C$24,"Por clasificar"))</f>
        <v>Crítica</v>
      </c>
    </row>
    <row r="594" spans="1:38" ht="67.5" x14ac:dyDescent="0.2">
      <c r="A594" s="155"/>
      <c r="B594" s="34">
        <v>586</v>
      </c>
      <c r="C594" s="40" t="s">
        <v>1057</v>
      </c>
      <c r="D594" s="40" t="s">
        <v>1078</v>
      </c>
      <c r="E594" s="40" t="s">
        <v>2391</v>
      </c>
      <c r="F594" s="44" t="str">
        <f>+VLOOKUP(G594,Inventario!B588:$D$10000,2,FALSE)</f>
        <v>AC586</v>
      </c>
      <c r="G594" s="40" t="s">
        <v>2365</v>
      </c>
      <c r="H594" s="45" t="str">
        <f>+VLOOKUP(G594,Inventario!B588:$E$10000,3,FALSE)</f>
        <v>Mecanismo de obtención de la información, acordado con las entidades que compartirán información, en donde se especifican las características técnicas de la información requerida, cuyo valor documental es de carácter administrativo, legal, jurídico y fiscal.</v>
      </c>
      <c r="I594" s="39" t="s">
        <v>2393</v>
      </c>
      <c r="J594" s="34" t="s">
        <v>2493</v>
      </c>
      <c r="K594" s="34" t="s">
        <v>2394</v>
      </c>
      <c r="L594" s="45" t="str">
        <f>+VLOOKUP(G594,Inventario!B588:$E$10000,4,FALSE)</f>
        <v>Datos/información</v>
      </c>
      <c r="M594" s="44" t="s">
        <v>97</v>
      </c>
      <c r="O594" s="40" t="s">
        <v>97</v>
      </c>
      <c r="P594" s="40" t="s">
        <v>97</v>
      </c>
      <c r="Q594" s="40" t="s">
        <v>96</v>
      </c>
      <c r="R594" s="40" t="s">
        <v>96</v>
      </c>
      <c r="S594" s="40" t="s">
        <v>81</v>
      </c>
      <c r="U594" s="40" t="s">
        <v>349</v>
      </c>
      <c r="V594" s="40" t="s">
        <v>2312</v>
      </c>
      <c r="W594" s="40" t="s">
        <v>83</v>
      </c>
      <c r="Y594" s="40" t="s">
        <v>1078</v>
      </c>
      <c r="Z594" s="40" t="s">
        <v>1059</v>
      </c>
      <c r="AA594" s="40" t="s">
        <v>289</v>
      </c>
      <c r="AB594" s="40" t="s">
        <v>2413</v>
      </c>
      <c r="AC594" s="40" t="s">
        <v>85</v>
      </c>
      <c r="AE594" s="47" t="s">
        <v>25</v>
      </c>
      <c r="AF594" s="47" t="s">
        <v>24</v>
      </c>
      <c r="AG594" s="47" t="s">
        <v>26</v>
      </c>
      <c r="AH594" s="48" t="str">
        <f t="shared" si="14"/>
        <v>Crítico</v>
      </c>
      <c r="AI594" s="46"/>
      <c r="AJ594" s="37" t="str">
        <f>IF(AE594=Clasificación!$B$9,Clasificación!$C$9,IF(AE594=Clasificación!$B$10,Clasificación!$C$10,IF(OR(AE594=Clasificación!$B$11,AE594=Clasificación!$C$11),Clasificación!$C$11,"Por clasificar")))</f>
        <v>Pública Clasificada</v>
      </c>
      <c r="AK594" s="37" t="str">
        <f>IF(OR(AF594=Clasificación!$B$15,AF594=Clasificación!$B$16),Clasificación!$C$15,IF(AF594=Clasificación!$B$17,Clasificación!$C$17,"Por clasificar"))</f>
        <v>No Crítica</v>
      </c>
      <c r="AL594" s="37" t="str">
        <f>IF(OR(AG594=Clasificación!$B$22,AG594=Clasificación!$B$23),Clasificación!$C$22,IF(AG594=Clasificación!$B$24,Clasificación!$C$24,"Por clasificar"))</f>
        <v>Crítica</v>
      </c>
    </row>
    <row r="595" spans="1:38" ht="67.5" x14ac:dyDescent="0.2">
      <c r="A595" s="155"/>
      <c r="B595" s="34">
        <v>587</v>
      </c>
      <c r="C595" s="40" t="s">
        <v>1057</v>
      </c>
      <c r="D595" s="40" t="s">
        <v>1078</v>
      </c>
      <c r="E595" s="40" t="s">
        <v>2391</v>
      </c>
      <c r="F595" s="44" t="str">
        <f>+VLOOKUP(G595,Inventario!B589:$D$10000,2,FALSE)</f>
        <v>AC587</v>
      </c>
      <c r="G595" s="40" t="s">
        <v>2367</v>
      </c>
      <c r="H595" s="45" t="str">
        <f>+VLOOKUP(G595,Inventario!B589:$E$10000,3,FALSE)</f>
        <v>información recibida de las entidades externas, de acuerdo con los requerimientos solicitados y medios por los cuales se acuerda recibirla, cuyo valor documental es de carácter administrativo, legal, jurídico y fiscal.</v>
      </c>
      <c r="I595" s="39" t="s">
        <v>2393</v>
      </c>
      <c r="J595" s="34" t="s">
        <v>2493</v>
      </c>
      <c r="K595" s="34" t="s">
        <v>2394</v>
      </c>
      <c r="L595" s="45" t="str">
        <f>+VLOOKUP(G595,Inventario!B589:$E$10000,4,FALSE)</f>
        <v>Datos/información</v>
      </c>
      <c r="M595" s="44" t="s">
        <v>96</v>
      </c>
      <c r="O595" s="40" t="s">
        <v>96</v>
      </c>
      <c r="P595" s="40" t="s">
        <v>96</v>
      </c>
      <c r="Q595" s="40" t="s">
        <v>96</v>
      </c>
      <c r="R595" s="40" t="s">
        <v>96</v>
      </c>
      <c r="S595" s="40" t="s">
        <v>81</v>
      </c>
      <c r="U595" s="40" t="s">
        <v>2312</v>
      </c>
      <c r="V595" s="40" t="s">
        <v>2398</v>
      </c>
      <c r="W595" s="40" t="s">
        <v>2312</v>
      </c>
      <c r="Y595" s="40" t="s">
        <v>1078</v>
      </c>
      <c r="Z595" s="40" t="s">
        <v>2243</v>
      </c>
      <c r="AA595" s="40" t="s">
        <v>2407</v>
      </c>
      <c r="AB595" s="40" t="s">
        <v>2414</v>
      </c>
      <c r="AC595" s="40" t="s">
        <v>85</v>
      </c>
      <c r="AE595" s="47" t="s">
        <v>26</v>
      </c>
      <c r="AF595" s="47" t="s">
        <v>25</v>
      </c>
      <c r="AG595" s="47" t="s">
        <v>25</v>
      </c>
      <c r="AH595" s="48" t="str">
        <f t="shared" si="14"/>
        <v>Crítico</v>
      </c>
      <c r="AI595" s="46"/>
      <c r="AJ595" s="37" t="str">
        <f>IF(AE595=Clasificación!$B$9,Clasificación!$C$9,IF(AE595=Clasificación!$B$10,Clasificación!$C$10,IF(OR(AE595=Clasificación!$B$11,AE595=Clasificación!$C$11),Clasificación!$C$11,"Por clasificar")))</f>
        <v>Pública Reservada</v>
      </c>
      <c r="AK595" s="37" t="str">
        <f>IF(OR(AF595=Clasificación!$B$15,AF595=Clasificación!$B$16),Clasificación!$C$15,IF(AF595=Clasificación!$B$17,Clasificación!$C$17,"Por clasificar"))</f>
        <v>Crítica</v>
      </c>
      <c r="AL595" s="37" t="str">
        <f>IF(OR(AG595=Clasificación!$B$22,AG595=Clasificación!$B$23),Clasificación!$C$22,IF(AG595=Clasificación!$B$24,Clasificación!$C$24,"Por clasificar"))</f>
        <v>Crítica</v>
      </c>
    </row>
    <row r="596" spans="1:38" ht="67.5" x14ac:dyDescent="0.2">
      <c r="A596" s="155"/>
      <c r="B596" s="34">
        <v>588</v>
      </c>
      <c r="C596" s="40" t="s">
        <v>1057</v>
      </c>
      <c r="D596" s="40" t="s">
        <v>1078</v>
      </c>
      <c r="E596" s="40" t="s">
        <v>2391</v>
      </c>
      <c r="F596" s="44" t="str">
        <f>+VLOOKUP(G596,Inventario!B590:$D$10000,2,FALSE)</f>
        <v>AC588</v>
      </c>
      <c r="G596" s="40" t="s">
        <v>2369</v>
      </c>
      <c r="H596" s="45" t="str">
        <f>+VLOOKUP(G596,Inventario!B590:$E$10000,3,FALSE)</f>
        <v>información dispuesta por la DIAN de acuerdo con los requerimientos solicitados, cuyo valor documental es de carácter administrativo, legal, jurídico y fiscal.</v>
      </c>
      <c r="I596" s="39" t="s">
        <v>2393</v>
      </c>
      <c r="J596" s="34" t="s">
        <v>2493</v>
      </c>
      <c r="K596" s="34" t="s">
        <v>2394</v>
      </c>
      <c r="L596" s="45" t="str">
        <f>+VLOOKUP(G596,Inventario!B590:$E$10000,4,FALSE)</f>
        <v>Datos/información</v>
      </c>
      <c r="M596" s="44" t="s">
        <v>96</v>
      </c>
      <c r="O596" s="40" t="s">
        <v>96</v>
      </c>
      <c r="P596" s="40" t="s">
        <v>96</v>
      </c>
      <c r="Q596" s="40" t="s">
        <v>96</v>
      </c>
      <c r="R596" s="40" t="s">
        <v>96</v>
      </c>
      <c r="S596" s="40" t="s">
        <v>81</v>
      </c>
      <c r="U596" s="40" t="s">
        <v>2312</v>
      </c>
      <c r="V596" s="40" t="s">
        <v>2398</v>
      </c>
      <c r="W596" s="40" t="s">
        <v>2312</v>
      </c>
      <c r="Y596" s="40" t="s">
        <v>1078</v>
      </c>
      <c r="Z596" s="40" t="s">
        <v>2243</v>
      </c>
      <c r="AA596" s="40" t="s">
        <v>2407</v>
      </c>
      <c r="AB596" s="40" t="s">
        <v>2414</v>
      </c>
      <c r="AC596" s="40" t="s">
        <v>85</v>
      </c>
      <c r="AE596" s="47" t="s">
        <v>26</v>
      </c>
      <c r="AF596" s="47" t="s">
        <v>25</v>
      </c>
      <c r="AG596" s="47" t="s">
        <v>25</v>
      </c>
      <c r="AH596" s="48" t="str">
        <f t="shared" si="14"/>
        <v>Crítico</v>
      </c>
      <c r="AI596" s="46"/>
      <c r="AJ596" s="37" t="str">
        <f>IF(AE596=Clasificación!$B$9,Clasificación!$C$9,IF(AE596=Clasificación!$B$10,Clasificación!$C$10,IF(OR(AE596=Clasificación!$B$11,AE596=Clasificación!$C$11),Clasificación!$C$11,"Por clasificar")))</f>
        <v>Pública Reservada</v>
      </c>
      <c r="AK596" s="37" t="str">
        <f>IF(OR(AF596=Clasificación!$B$15,AF596=Clasificación!$B$16),Clasificación!$C$15,IF(AF596=Clasificación!$B$17,Clasificación!$C$17,"Por clasificar"))</f>
        <v>Crítica</v>
      </c>
      <c r="AL596" s="37" t="str">
        <f>IF(OR(AG596=Clasificación!$B$22,AG596=Clasificación!$B$23),Clasificación!$C$22,IF(AG596=Clasificación!$B$24,Clasificación!$C$24,"Por clasificar"))</f>
        <v>Crítica</v>
      </c>
    </row>
    <row r="597" spans="1:38" ht="78.75" x14ac:dyDescent="0.2">
      <c r="A597" s="155"/>
      <c r="B597" s="34">
        <v>589</v>
      </c>
      <c r="C597" s="40" t="s">
        <v>1057</v>
      </c>
      <c r="D597" s="40" t="s">
        <v>1078</v>
      </c>
      <c r="E597" s="40" t="s">
        <v>2391</v>
      </c>
      <c r="F597" s="44" t="str">
        <f>+VLOOKUP(G597,Inventario!B591:$D$10000,2,FALSE)</f>
        <v>AC589</v>
      </c>
      <c r="G597" s="40" t="s">
        <v>2371</v>
      </c>
      <c r="H597" s="45" t="str">
        <f>+VLOOKUP(G597,Inventario!B591:$E$10000,3,FALSE)</f>
        <v>información dispuesta por la Secretaria de Movilidad, de acuerdo con los requerimientos solicitados, cuyo valor documental es de carácter administrativo, legal, jurídico y fiscal.</v>
      </c>
      <c r="I597" s="39" t="s">
        <v>2393</v>
      </c>
      <c r="J597" s="34" t="s">
        <v>2493</v>
      </c>
      <c r="K597" s="34" t="s">
        <v>2394</v>
      </c>
      <c r="L597" s="45" t="str">
        <f>+VLOOKUP(G597,Inventario!B591:$E$10000,4,FALSE)</f>
        <v>Datos/información</v>
      </c>
      <c r="M597" s="44" t="s">
        <v>97</v>
      </c>
      <c r="O597" s="40" t="s">
        <v>96</v>
      </c>
      <c r="P597" s="40" t="s">
        <v>96</v>
      </c>
      <c r="Q597" s="40" t="s">
        <v>96</v>
      </c>
      <c r="R597" s="40" t="s">
        <v>96</v>
      </c>
      <c r="S597" s="40" t="s">
        <v>81</v>
      </c>
      <c r="U597" s="40" t="s">
        <v>2312</v>
      </c>
      <c r="V597" s="40" t="s">
        <v>2400</v>
      </c>
      <c r="W597" s="40" t="s">
        <v>2312</v>
      </c>
      <c r="Y597" s="40" t="s">
        <v>2415</v>
      </c>
      <c r="Z597" s="40" t="s">
        <v>539</v>
      </c>
      <c r="AA597" s="40" t="s">
        <v>2407</v>
      </c>
      <c r="AB597" s="40" t="s">
        <v>2408</v>
      </c>
      <c r="AC597" s="40" t="s">
        <v>85</v>
      </c>
      <c r="AE597" s="47" t="s">
        <v>26</v>
      </c>
      <c r="AF597" s="47" t="s">
        <v>25</v>
      </c>
      <c r="AG597" s="47" t="s">
        <v>25</v>
      </c>
      <c r="AH597" s="48" t="str">
        <f t="shared" si="14"/>
        <v>Crítico</v>
      </c>
      <c r="AI597" s="46"/>
      <c r="AJ597" s="37" t="str">
        <f>IF(AE597=Clasificación!$B$9,Clasificación!$C$9,IF(AE597=Clasificación!$B$10,Clasificación!$C$10,IF(OR(AE597=Clasificación!$B$11,AE597=Clasificación!$C$11),Clasificación!$C$11,"Por clasificar")))</f>
        <v>Pública Reservada</v>
      </c>
      <c r="AK597" s="37" t="str">
        <f>IF(OR(AF597=Clasificación!$B$15,AF597=Clasificación!$B$16),Clasificación!$C$15,IF(AF597=Clasificación!$B$17,Clasificación!$C$17,"Por clasificar"))</f>
        <v>Crítica</v>
      </c>
      <c r="AL597" s="37" t="str">
        <f>IF(OR(AG597=Clasificación!$B$22,AG597=Clasificación!$B$23),Clasificación!$C$22,IF(AG597=Clasificación!$B$24,Clasificación!$C$24,"Por clasificar"))</f>
        <v>Crítica</v>
      </c>
    </row>
    <row r="598" spans="1:38" ht="78.75" x14ac:dyDescent="0.2">
      <c r="A598" s="155"/>
      <c r="B598" s="34">
        <v>590</v>
      </c>
      <c r="C598" s="40" t="s">
        <v>1057</v>
      </c>
      <c r="D598" s="40" t="s">
        <v>1078</v>
      </c>
      <c r="E598" s="40" t="s">
        <v>2391</v>
      </c>
      <c r="F598" s="44" t="str">
        <f>+VLOOKUP(G598,Inventario!B592:$D$10000,2,FALSE)</f>
        <v>AC590</v>
      </c>
      <c r="G598" s="40" t="s">
        <v>2373</v>
      </c>
      <c r="H598" s="45" t="str">
        <f>+VLOOKUP(G598,Inventario!B592:$E$10000,3,FALSE)</f>
        <v>información dispuesta por la Catastro Distrital, de acuerdo con los requerimientos solicitados, cuyo valor documental es de carácter administrativo, legal, jurídico y fiscal.</v>
      </c>
      <c r="I598" s="39" t="s">
        <v>2393</v>
      </c>
      <c r="J598" s="34" t="s">
        <v>2493</v>
      </c>
      <c r="K598" s="34" t="s">
        <v>2394</v>
      </c>
      <c r="L598" s="45" t="str">
        <f>+VLOOKUP(G598,Inventario!B592:$E$10000,4,FALSE)</f>
        <v>Datos/información</v>
      </c>
      <c r="M598" s="44" t="s">
        <v>97</v>
      </c>
      <c r="O598" s="40" t="s">
        <v>96</v>
      </c>
      <c r="P598" s="40" t="s">
        <v>96</v>
      </c>
      <c r="Q598" s="40" t="s">
        <v>96</v>
      </c>
      <c r="R598" s="40" t="s">
        <v>96</v>
      </c>
      <c r="S598" s="40" t="s">
        <v>81</v>
      </c>
      <c r="U598" s="40" t="s">
        <v>2312</v>
      </c>
      <c r="V598" s="40" t="s">
        <v>2401</v>
      </c>
      <c r="W598" s="40" t="s">
        <v>2312</v>
      </c>
      <c r="Y598" s="40" t="s">
        <v>2415</v>
      </c>
      <c r="Z598" s="40" t="s">
        <v>539</v>
      </c>
      <c r="AA598" s="40" t="s">
        <v>2407</v>
      </c>
      <c r="AB598" s="40" t="s">
        <v>2408</v>
      </c>
      <c r="AC598" s="40" t="s">
        <v>85</v>
      </c>
      <c r="AE598" s="47" t="s">
        <v>26</v>
      </c>
      <c r="AF598" s="47" t="s">
        <v>25</v>
      </c>
      <c r="AG598" s="47" t="s">
        <v>25</v>
      </c>
      <c r="AH598" s="48" t="str">
        <f t="shared" si="14"/>
        <v>Crítico</v>
      </c>
      <c r="AI598" s="46"/>
      <c r="AJ598" s="37" t="str">
        <f>IF(AE598=Clasificación!$B$9,Clasificación!$C$9,IF(AE598=Clasificación!$B$10,Clasificación!$C$10,IF(OR(AE598=Clasificación!$B$11,AE598=Clasificación!$C$11),Clasificación!$C$11,"Por clasificar")))</f>
        <v>Pública Reservada</v>
      </c>
      <c r="AK598" s="37" t="str">
        <f>IF(OR(AF598=Clasificación!$B$15,AF598=Clasificación!$B$16),Clasificación!$C$15,IF(AF598=Clasificación!$B$17,Clasificación!$C$17,"Por clasificar"))</f>
        <v>Crítica</v>
      </c>
      <c r="AL598" s="37" t="str">
        <f>IF(OR(AG598=Clasificación!$B$22,AG598=Clasificación!$B$23),Clasificación!$C$22,IF(AG598=Clasificación!$B$24,Clasificación!$C$24,"Por clasificar"))</f>
        <v>Crítica</v>
      </c>
    </row>
    <row r="599" spans="1:38" ht="67.5" x14ac:dyDescent="0.2">
      <c r="A599" s="155"/>
      <c r="B599" s="34">
        <v>591</v>
      </c>
      <c r="C599" s="40" t="s">
        <v>1057</v>
      </c>
      <c r="D599" s="40" t="s">
        <v>1078</v>
      </c>
      <c r="E599" s="40" t="s">
        <v>2391</v>
      </c>
      <c r="F599" s="44" t="str">
        <f>+VLOOKUP(G599,Inventario!B593:$D$10000,2,FALSE)</f>
        <v>AC591</v>
      </c>
      <c r="G599" s="40" t="s">
        <v>2375</v>
      </c>
      <c r="H599" s="45" t="str">
        <f>+VLOOKUP(G599,Inventario!B593:$E$10000,3,FALSE)</f>
        <v>información dispuesta por la Registraduría de acuerdo con los requerimientos solicitados, cuyo valor documental es de carácter administrativo, legal, jurídico y fiscal.</v>
      </c>
      <c r="I599" s="39" t="s">
        <v>2393</v>
      </c>
      <c r="J599" s="34" t="s">
        <v>2493</v>
      </c>
      <c r="K599" s="34" t="s">
        <v>2394</v>
      </c>
      <c r="L599" s="45" t="str">
        <f>+VLOOKUP(G599,Inventario!B593:$E$10000,4,FALSE)</f>
        <v>Datos/información</v>
      </c>
      <c r="M599" s="44" t="s">
        <v>96</v>
      </c>
      <c r="O599" s="40" t="s">
        <v>96</v>
      </c>
      <c r="P599" s="40" t="s">
        <v>96</v>
      </c>
      <c r="Q599" s="40" t="s">
        <v>96</v>
      </c>
      <c r="R599" s="40" t="s">
        <v>96</v>
      </c>
      <c r="S599" s="40" t="s">
        <v>81</v>
      </c>
      <c r="U599" s="40" t="s">
        <v>2312</v>
      </c>
      <c r="V599" s="40" t="s">
        <v>2398</v>
      </c>
      <c r="W599" s="40" t="s">
        <v>2312</v>
      </c>
      <c r="Y599" s="40" t="s">
        <v>1078</v>
      </c>
      <c r="Z599" s="40" t="s">
        <v>2243</v>
      </c>
      <c r="AA599" s="40" t="s">
        <v>2407</v>
      </c>
      <c r="AB599" s="40" t="s">
        <v>2408</v>
      </c>
      <c r="AC599" s="40" t="s">
        <v>85</v>
      </c>
      <c r="AE599" s="47" t="s">
        <v>26</v>
      </c>
      <c r="AF599" s="47" t="s">
        <v>25</v>
      </c>
      <c r="AG599" s="47" t="s">
        <v>25</v>
      </c>
      <c r="AH599" s="48" t="str">
        <f t="shared" si="14"/>
        <v>Crítico</v>
      </c>
      <c r="AI599" s="46"/>
      <c r="AJ599" s="37" t="str">
        <f>IF(AE599=Clasificación!$B$9,Clasificación!$C$9,IF(AE599=Clasificación!$B$10,Clasificación!$C$10,IF(OR(AE599=Clasificación!$B$11,AE599=Clasificación!$C$11),Clasificación!$C$11,"Por clasificar")))</f>
        <v>Pública Reservada</v>
      </c>
      <c r="AK599" s="37" t="str">
        <f>IF(OR(AF599=Clasificación!$B$15,AF599=Clasificación!$B$16),Clasificación!$C$15,IF(AF599=Clasificación!$B$17,Clasificación!$C$17,"Por clasificar"))</f>
        <v>Crítica</v>
      </c>
      <c r="AL599" s="37" t="str">
        <f>IF(OR(AG599=Clasificación!$B$22,AG599=Clasificación!$B$23),Clasificación!$C$22,IF(AG599=Clasificación!$B$24,Clasificación!$C$24,"Por clasificar"))</f>
        <v>Crítica</v>
      </c>
    </row>
    <row r="600" spans="1:38" ht="78.75" x14ac:dyDescent="0.2">
      <c r="A600" s="155"/>
      <c r="B600" s="34">
        <v>592</v>
      </c>
      <c r="C600" s="40" t="s">
        <v>1057</v>
      </c>
      <c r="D600" s="40" t="s">
        <v>1078</v>
      </c>
      <c r="E600" s="40" t="s">
        <v>2391</v>
      </c>
      <c r="F600" s="44" t="str">
        <f>+VLOOKUP(G600,Inventario!B594:$D$10000,2,FALSE)</f>
        <v>AC592</v>
      </c>
      <c r="G600" s="40" t="s">
        <v>2377</v>
      </c>
      <c r="H600" s="45" t="str">
        <f>+VLOOKUP(G600,Inventario!B594:$E$10000,3,FALSE)</f>
        <v>información dispuesta por Cámara y Comercio de acuerdo con los requerimientos solicitados, cuyo valor documental es de carácter administrativo, legal, jurídico y fiscal.</v>
      </c>
      <c r="I600" s="39" t="s">
        <v>2393</v>
      </c>
      <c r="J600" s="34" t="s">
        <v>2493</v>
      </c>
      <c r="K600" s="34" t="s">
        <v>2394</v>
      </c>
      <c r="L600" s="45" t="str">
        <f>+VLOOKUP(G600,Inventario!B594:$E$10000,4,FALSE)</f>
        <v>Datos/información</v>
      </c>
      <c r="M600" s="44" t="s">
        <v>97</v>
      </c>
      <c r="O600" s="40" t="s">
        <v>96</v>
      </c>
      <c r="P600" s="40" t="s">
        <v>96</v>
      </c>
      <c r="Q600" s="40" t="s">
        <v>96</v>
      </c>
      <c r="R600" s="40" t="s">
        <v>96</v>
      </c>
      <c r="S600" s="40" t="s">
        <v>81</v>
      </c>
      <c r="U600" s="40" t="s">
        <v>2312</v>
      </c>
      <c r="V600" s="40" t="s">
        <v>2402</v>
      </c>
      <c r="W600" s="40" t="s">
        <v>2312</v>
      </c>
      <c r="Y600" s="40" t="s">
        <v>2415</v>
      </c>
      <c r="Z600" s="40" t="s">
        <v>539</v>
      </c>
      <c r="AA600" s="40" t="s">
        <v>2407</v>
      </c>
      <c r="AB600" s="40" t="s">
        <v>2408</v>
      </c>
      <c r="AC600" s="40" t="s">
        <v>85</v>
      </c>
      <c r="AE600" s="47" t="s">
        <v>26</v>
      </c>
      <c r="AF600" s="47" t="s">
        <v>25</v>
      </c>
      <c r="AG600" s="47" t="s">
        <v>25</v>
      </c>
      <c r="AH600" s="48" t="str">
        <f t="shared" si="14"/>
        <v>Crítico</v>
      </c>
      <c r="AI600" s="46"/>
      <c r="AJ600" s="37" t="str">
        <f>IF(AE600=Clasificación!$B$9,Clasificación!$C$9,IF(AE600=Clasificación!$B$10,Clasificación!$C$10,IF(OR(AE600=Clasificación!$B$11,AE600=Clasificación!$C$11),Clasificación!$C$11,"Por clasificar")))</f>
        <v>Pública Reservada</v>
      </c>
      <c r="AK600" s="37" t="str">
        <f>IF(OR(AF600=Clasificación!$B$15,AF600=Clasificación!$B$16),Clasificación!$C$15,IF(AF600=Clasificación!$B$17,Clasificación!$C$17,"Por clasificar"))</f>
        <v>Crítica</v>
      </c>
      <c r="AL600" s="37" t="str">
        <f>IF(OR(AG600=Clasificación!$B$22,AG600=Clasificación!$B$23),Clasificación!$C$22,IF(AG600=Clasificación!$B$24,Clasificación!$C$24,"Por clasificar"))</f>
        <v>Crítica</v>
      </c>
    </row>
    <row r="601" spans="1:38" ht="67.5" x14ac:dyDescent="0.2">
      <c r="A601" s="155"/>
      <c r="B601" s="34">
        <v>593</v>
      </c>
      <c r="C601" s="40" t="s">
        <v>1057</v>
      </c>
      <c r="D601" s="40" t="s">
        <v>1078</v>
      </c>
      <c r="E601" s="40" t="s">
        <v>2391</v>
      </c>
      <c r="F601" s="44" t="str">
        <f>+VLOOKUP(G601,Inventario!B595:$D$10000,2,FALSE)</f>
        <v>AC593</v>
      </c>
      <c r="G601" s="40" t="s">
        <v>2379</v>
      </c>
      <c r="H601" s="45" t="str">
        <f>+VLOOKUP(G601,Inventario!B595:$E$10000,3,FALSE)</f>
        <v>información dispuesta por la Superintendencia de Notariado y Registro, de acuerdo con los requerimientos solicitados, cuyo valor documental es de carácter administrativo, legal, jurídico y fiscal.</v>
      </c>
      <c r="I601" s="39" t="s">
        <v>2393</v>
      </c>
      <c r="J601" s="34" t="s">
        <v>2493</v>
      </c>
      <c r="K601" s="34" t="s">
        <v>2394</v>
      </c>
      <c r="L601" s="45" t="str">
        <f>+VLOOKUP(G601,Inventario!B595:$E$10000,4,FALSE)</f>
        <v>Datos/información</v>
      </c>
      <c r="M601" s="44" t="s">
        <v>96</v>
      </c>
      <c r="O601" s="40" t="s">
        <v>96</v>
      </c>
      <c r="P601" s="40" t="s">
        <v>96</v>
      </c>
      <c r="Q601" s="40" t="s">
        <v>96</v>
      </c>
      <c r="R601" s="40" t="s">
        <v>96</v>
      </c>
      <c r="S601" s="40" t="s">
        <v>81</v>
      </c>
      <c r="U601" s="40" t="s">
        <v>2312</v>
      </c>
      <c r="V601" s="40" t="s">
        <v>2398</v>
      </c>
      <c r="W601" s="40" t="s">
        <v>2312</v>
      </c>
      <c r="Y601" s="40" t="s">
        <v>1078</v>
      </c>
      <c r="Z601" s="40" t="s">
        <v>2243</v>
      </c>
      <c r="AA601" s="40" t="s">
        <v>2407</v>
      </c>
      <c r="AB601" s="40" t="s">
        <v>2408</v>
      </c>
      <c r="AC601" s="40" t="s">
        <v>85</v>
      </c>
      <c r="AE601" s="47" t="s">
        <v>26</v>
      </c>
      <c r="AF601" s="47" t="s">
        <v>25</v>
      </c>
      <c r="AG601" s="47" t="s">
        <v>25</v>
      </c>
      <c r="AH601" s="48" t="str">
        <f t="shared" si="14"/>
        <v>Crítico</v>
      </c>
      <c r="AI601" s="46"/>
      <c r="AJ601" s="37" t="str">
        <f>IF(AE601=Clasificación!$B$9,Clasificación!$C$9,IF(AE601=Clasificación!$B$10,Clasificación!$C$10,IF(OR(AE601=Clasificación!$B$11,AE601=Clasificación!$C$11),Clasificación!$C$11,"Por clasificar")))</f>
        <v>Pública Reservada</v>
      </c>
      <c r="AK601" s="37" t="str">
        <f>IF(OR(AF601=Clasificación!$B$15,AF601=Clasificación!$B$16),Clasificación!$C$15,IF(AF601=Clasificación!$B$17,Clasificación!$C$17,"Por clasificar"))</f>
        <v>Crítica</v>
      </c>
      <c r="AL601" s="37" t="str">
        <f>IF(OR(AG601=Clasificación!$B$22,AG601=Clasificación!$B$23),Clasificación!$C$22,IF(AG601=Clasificación!$B$24,Clasificación!$C$24,"Por clasificar"))</f>
        <v>Crítica</v>
      </c>
    </row>
    <row r="602" spans="1:38" ht="67.5" x14ac:dyDescent="0.2">
      <c r="A602" s="155"/>
      <c r="B602" s="34">
        <v>594</v>
      </c>
      <c r="C602" s="40" t="s">
        <v>1057</v>
      </c>
      <c r="D602" s="40" t="s">
        <v>1078</v>
      </c>
      <c r="E602" s="40" t="s">
        <v>2391</v>
      </c>
      <c r="F602" s="44" t="str">
        <f>+VLOOKUP(G602,Inventario!B596:$D$10000,2,FALSE)</f>
        <v>AC594</v>
      </c>
      <c r="G602" s="40" t="s">
        <v>2381</v>
      </c>
      <c r="H602" s="45" t="str">
        <f>+VLOOKUP(G602,Inventario!B596:$E$10000,3,FALSE)</f>
        <v>Documentos que apoyan el seguimiento a la los convenios suscritos con otras entidades para la obtención de la información,  cuyo valor documental es de carácter administrativo, legal, jurídico y fiscal.</v>
      </c>
      <c r="I602" s="39" t="s">
        <v>2393</v>
      </c>
      <c r="J602" s="34" t="s">
        <v>2493</v>
      </c>
      <c r="K602" s="34" t="s">
        <v>2394</v>
      </c>
      <c r="L602" s="45" t="str">
        <f>+VLOOKUP(G602,Inventario!B596:$E$10000,4,FALSE)</f>
        <v>Datos/información</v>
      </c>
      <c r="M602" s="44" t="s">
        <v>97</v>
      </c>
      <c r="O602" s="40" t="s">
        <v>97</v>
      </c>
      <c r="P602" s="40" t="s">
        <v>97</v>
      </c>
      <c r="Q602" s="40" t="s">
        <v>96</v>
      </c>
      <c r="R602" s="40" t="s">
        <v>96</v>
      </c>
      <c r="S602" s="40" t="s">
        <v>81</v>
      </c>
      <c r="U602" s="40" t="s">
        <v>349</v>
      </c>
      <c r="V602" s="40" t="s">
        <v>2312</v>
      </c>
      <c r="W602" s="40" t="s">
        <v>83</v>
      </c>
      <c r="Y602" s="40" t="s">
        <v>1078</v>
      </c>
      <c r="Z602" s="40" t="s">
        <v>1059</v>
      </c>
      <c r="AA602" s="40" t="s">
        <v>302</v>
      </c>
      <c r="AB602" s="40" t="s">
        <v>2416</v>
      </c>
      <c r="AC602" s="40" t="s">
        <v>85</v>
      </c>
      <c r="AE602" s="47" t="s">
        <v>25</v>
      </c>
      <c r="AF602" s="47" t="s">
        <v>24</v>
      </c>
      <c r="AG602" s="47" t="s">
        <v>25</v>
      </c>
      <c r="AH602" s="48" t="str">
        <f t="shared" si="14"/>
        <v>No Crítico</v>
      </c>
      <c r="AI602" s="46"/>
      <c r="AJ602" s="37" t="str">
        <f>IF(AE602=Clasificación!$B$9,Clasificación!$C$9,IF(AE602=Clasificación!$B$10,Clasificación!$C$10,IF(OR(AE602=Clasificación!$B$11,AE602=Clasificación!$C$11),Clasificación!$C$11,"Por clasificar")))</f>
        <v>Pública Clasificada</v>
      </c>
      <c r="AK602" s="37" t="str">
        <f>IF(OR(AF602=Clasificación!$B$15,AF602=Clasificación!$B$16),Clasificación!$C$15,IF(AF602=Clasificación!$B$17,Clasificación!$C$17,"Por clasificar"))</f>
        <v>No Crítica</v>
      </c>
      <c r="AL602" s="37" t="str">
        <f>IF(OR(AG602=Clasificación!$B$22,AG602=Clasificación!$B$23),Clasificación!$C$22,IF(AG602=Clasificación!$B$24,Clasificación!$C$24,"Por clasificar"))</f>
        <v>Crítica</v>
      </c>
    </row>
    <row r="603" spans="1:38" ht="67.5" x14ac:dyDescent="0.2">
      <c r="A603" s="155"/>
      <c r="B603" s="34">
        <v>595</v>
      </c>
      <c r="C603" s="40" t="s">
        <v>1057</v>
      </c>
      <c r="D603" s="40" t="s">
        <v>1078</v>
      </c>
      <c r="E603" s="40" t="s">
        <v>2312</v>
      </c>
      <c r="F603" s="44" t="str">
        <f>+VLOOKUP(G603,Inventario!B597:$D$10000,2,FALSE)</f>
        <v>AC595</v>
      </c>
      <c r="G603" s="40" t="s">
        <v>2383</v>
      </c>
      <c r="H603" s="45" t="str">
        <f>+VLOOKUP(G603,Inventario!B597:$E$10000,3,FALSE)</f>
        <v xml:space="preserve">Documento que compila información requerida por los entes externos de control y vigilancia o quien lo requiera, cuyo valor documental es de carácter administrativo.
Base en Excel el cual contiene el seguimiento mensual </v>
      </c>
      <c r="I603" s="39" t="s">
        <v>2392</v>
      </c>
      <c r="J603" s="34" t="s">
        <v>86</v>
      </c>
      <c r="K603" s="40" t="s">
        <v>2327</v>
      </c>
      <c r="L603" s="45" t="str">
        <f>+VLOOKUP(G603,Inventario!B597:$E$10000,4,FALSE)</f>
        <v>Datos/información</v>
      </c>
      <c r="M603" s="44" t="s">
        <v>97</v>
      </c>
      <c r="O603" s="40" t="s">
        <v>97</v>
      </c>
      <c r="P603" s="40" t="s">
        <v>97</v>
      </c>
      <c r="Q603" s="40" t="s">
        <v>96</v>
      </c>
      <c r="R603" s="40" t="s">
        <v>96</v>
      </c>
      <c r="S603" s="40" t="s">
        <v>81</v>
      </c>
      <c r="U603" s="40" t="s">
        <v>349</v>
      </c>
      <c r="V603" s="40" t="s">
        <v>2312</v>
      </c>
      <c r="W603" s="40" t="s">
        <v>83</v>
      </c>
      <c r="Y603" s="40" t="s">
        <v>1078</v>
      </c>
      <c r="Z603" s="40" t="s">
        <v>1059</v>
      </c>
      <c r="AA603" s="40" t="s">
        <v>289</v>
      </c>
      <c r="AB603" s="40" t="s">
        <v>2416</v>
      </c>
      <c r="AC603" s="40" t="s">
        <v>85</v>
      </c>
      <c r="AE603" s="47" t="s">
        <v>25</v>
      </c>
      <c r="AF603" s="47" t="s">
        <v>24</v>
      </c>
      <c r="AG603" s="47" t="s">
        <v>26</v>
      </c>
      <c r="AH603" s="48" t="str">
        <f t="shared" si="14"/>
        <v>Crítico</v>
      </c>
      <c r="AI603" s="46"/>
      <c r="AJ603" s="37" t="str">
        <f>IF(AE603=Clasificación!$B$9,Clasificación!$C$9,IF(AE603=Clasificación!$B$10,Clasificación!$C$10,IF(OR(AE603=Clasificación!$B$11,AE603=Clasificación!$C$11),Clasificación!$C$11,"Por clasificar")))</f>
        <v>Pública Clasificada</v>
      </c>
      <c r="AK603" s="37" t="str">
        <f>IF(OR(AF603=Clasificación!$B$15,AF603=Clasificación!$B$16),Clasificación!$C$15,IF(AF603=Clasificación!$B$17,Clasificación!$C$17,"Por clasificar"))</f>
        <v>No Crítica</v>
      </c>
      <c r="AL603" s="37" t="str">
        <f>IF(OR(AG603=Clasificación!$B$22,AG603=Clasificación!$B$23),Clasificación!$C$22,IF(AG603=Clasificación!$B$24,Clasificación!$C$24,"Por clasificar"))</f>
        <v>Crítica</v>
      </c>
    </row>
    <row r="604" spans="1:38" ht="67.5" x14ac:dyDescent="0.2">
      <c r="A604" s="155"/>
      <c r="B604" s="34">
        <v>596</v>
      </c>
      <c r="C604" s="40" t="s">
        <v>1057</v>
      </c>
      <c r="D604" s="40" t="s">
        <v>1078</v>
      </c>
      <c r="E604" s="40" t="s">
        <v>2391</v>
      </c>
      <c r="F604" s="44" t="str">
        <f>+VLOOKUP(G604,Inventario!B598:$D$10000,2,FALSE)</f>
        <v>AC596</v>
      </c>
      <c r="G604" s="40" t="s">
        <v>2385</v>
      </c>
      <c r="H604" s="45" t="str">
        <f>+VLOOKUP(G604,Inventario!B598:$E$10000,3,FALSE)</f>
        <v>información recibida por las entidades externas de acuerdo con los requerimientos solicitados y medios por los cuales se acuerda recibirla, cuyo valor documental es de carácter administrativo, legal, jurídico y fiscal.</v>
      </c>
      <c r="I604" s="39" t="s">
        <v>2393</v>
      </c>
      <c r="J604" s="34" t="s">
        <v>2493</v>
      </c>
      <c r="K604" s="34" t="s">
        <v>2394</v>
      </c>
      <c r="L604" s="45" t="str">
        <f>+VLOOKUP(G604,Inventario!B598:$E$10000,4,FALSE)</f>
        <v>Datos/información</v>
      </c>
      <c r="M604" s="44" t="s">
        <v>97</v>
      </c>
      <c r="O604" s="40" t="s">
        <v>96</v>
      </c>
      <c r="P604" s="40" t="s">
        <v>96</v>
      </c>
      <c r="Q604" s="40" t="s">
        <v>96</v>
      </c>
      <c r="R604" s="40" t="s">
        <v>96</v>
      </c>
      <c r="S604" s="40" t="s">
        <v>81</v>
      </c>
      <c r="U604" s="40" t="s">
        <v>2312</v>
      </c>
      <c r="V604" s="40" t="s">
        <v>2402</v>
      </c>
      <c r="W604" s="40" t="s">
        <v>2312</v>
      </c>
      <c r="Y604" s="40" t="s">
        <v>1078</v>
      </c>
      <c r="Z604" s="40" t="s">
        <v>1059</v>
      </c>
      <c r="AA604" s="40" t="s">
        <v>2407</v>
      </c>
      <c r="AB604" s="40" t="s">
        <v>2417</v>
      </c>
      <c r="AC604" s="40" t="s">
        <v>85</v>
      </c>
      <c r="AE604" s="47" t="s">
        <v>26</v>
      </c>
      <c r="AF604" s="47" t="s">
        <v>25</v>
      </c>
      <c r="AG604" s="47" t="s">
        <v>25</v>
      </c>
      <c r="AH604" s="48" t="str">
        <f t="shared" si="14"/>
        <v>Crítico</v>
      </c>
      <c r="AI604" s="46"/>
      <c r="AJ604" s="37" t="str">
        <f>IF(AE604=Clasificación!$B$9,Clasificación!$C$9,IF(AE604=Clasificación!$B$10,Clasificación!$C$10,IF(OR(AE604=Clasificación!$B$11,AE604=Clasificación!$C$11),Clasificación!$C$11,"Por clasificar")))</f>
        <v>Pública Reservada</v>
      </c>
      <c r="AK604" s="37" t="str">
        <f>IF(OR(AF604=Clasificación!$B$15,AF604=Clasificación!$B$16),Clasificación!$C$15,IF(AF604=Clasificación!$B$17,Clasificación!$C$17,"Por clasificar"))</f>
        <v>Crítica</v>
      </c>
      <c r="AL604" s="37" t="str">
        <f>IF(OR(AG604=Clasificación!$B$22,AG604=Clasificación!$B$23),Clasificación!$C$22,IF(AG604=Clasificación!$B$24,Clasificación!$C$24,"Por clasificar"))</f>
        <v>Crítica</v>
      </c>
    </row>
    <row r="605" spans="1:38" ht="67.5" x14ac:dyDescent="0.2">
      <c r="A605" s="155"/>
      <c r="B605" s="34">
        <v>597</v>
      </c>
      <c r="C605" s="40" t="s">
        <v>1057</v>
      </c>
      <c r="D605" s="40" t="s">
        <v>1078</v>
      </c>
      <c r="E605" s="40" t="s">
        <v>2312</v>
      </c>
      <c r="F605" s="44" t="str">
        <f>+VLOOKUP(G605,Inventario!B599:$D$10000,2,FALSE)</f>
        <v>AC597</v>
      </c>
      <c r="G605" s="40" t="s">
        <v>2387</v>
      </c>
      <c r="H605" s="45" t="str">
        <f>+VLOOKUP(G605,Inventario!B599:$E$10000,3,FALSE)</f>
        <v>Base de datos que contiene información dispuesta por la UGPP.</v>
      </c>
      <c r="I605" s="39"/>
      <c r="J605" s="40" t="s">
        <v>2312</v>
      </c>
      <c r="K605" s="40" t="s">
        <v>2312</v>
      </c>
      <c r="L605" s="45" t="str">
        <f>+VLOOKUP(G605,Inventario!B599:$E$10000,4,FALSE)</f>
        <v>Datos/información</v>
      </c>
      <c r="M605" s="44" t="s">
        <v>97</v>
      </c>
      <c r="O605" s="40" t="s">
        <v>96</v>
      </c>
      <c r="P605" s="40" t="s">
        <v>96</v>
      </c>
      <c r="Q605" s="40" t="s">
        <v>96</v>
      </c>
      <c r="R605" s="40" t="s">
        <v>96</v>
      </c>
      <c r="S605" s="40" t="s">
        <v>81</v>
      </c>
      <c r="U605" s="40" t="s">
        <v>2312</v>
      </c>
      <c r="V605" s="40" t="s">
        <v>2403</v>
      </c>
      <c r="W605" s="40" t="s">
        <v>2312</v>
      </c>
      <c r="Y605" s="40" t="s">
        <v>1078</v>
      </c>
      <c r="Z605" s="40" t="s">
        <v>2243</v>
      </c>
      <c r="AA605" s="40" t="s">
        <v>2407</v>
      </c>
      <c r="AB605" s="40" t="s">
        <v>2414</v>
      </c>
      <c r="AC605" s="40" t="s">
        <v>85</v>
      </c>
      <c r="AE605" s="47" t="s">
        <v>26</v>
      </c>
      <c r="AF605" s="47" t="s">
        <v>25</v>
      </c>
      <c r="AG605" s="47" t="s">
        <v>25</v>
      </c>
      <c r="AH605" s="48" t="str">
        <f t="shared" si="14"/>
        <v>Crítico</v>
      </c>
      <c r="AI605" s="46"/>
      <c r="AJ605" s="37" t="str">
        <f>IF(AE605=Clasificación!$B$9,Clasificación!$C$9,IF(AE605=Clasificación!$B$10,Clasificación!$C$10,IF(OR(AE605=Clasificación!$B$11,AE605=Clasificación!$C$11),Clasificación!$C$11,"Por clasificar")))</f>
        <v>Pública Reservada</v>
      </c>
      <c r="AK605" s="37" t="str">
        <f>IF(OR(AF605=Clasificación!$B$15,AF605=Clasificación!$B$16),Clasificación!$C$15,IF(AF605=Clasificación!$B$17,Clasificación!$C$17,"Por clasificar"))</f>
        <v>Crítica</v>
      </c>
      <c r="AL605" s="37" t="str">
        <f>IF(OR(AG605=Clasificación!$B$22,AG605=Clasificación!$B$23),Clasificación!$C$22,IF(AG605=Clasificación!$B$24,Clasificación!$C$24,"Por clasificar"))</f>
        <v>Crítica</v>
      </c>
    </row>
    <row r="606" spans="1:38" ht="67.5" x14ac:dyDescent="0.2">
      <c r="A606" s="155"/>
      <c r="B606" s="34">
        <v>598</v>
      </c>
      <c r="C606" s="40" t="s">
        <v>1057</v>
      </c>
      <c r="D606" s="40" t="s">
        <v>1078</v>
      </c>
      <c r="E606" s="40" t="s">
        <v>2312</v>
      </c>
      <c r="F606" s="44" t="str">
        <f>+VLOOKUP(G606,Inventario!B600:$D$10000,2,FALSE)</f>
        <v>AC598</v>
      </c>
      <c r="G606" s="40" t="s">
        <v>2389</v>
      </c>
      <c r="H606" s="45" t="str">
        <f>+VLOOKUP(G606,Inventario!B600:$E$10000,3,FALSE)</f>
        <v xml:space="preserve">Base de datos que contiene información dispuesta por los Bomberos de Bogotá. </v>
      </c>
      <c r="I606" s="39"/>
      <c r="J606" s="40" t="s">
        <v>2312</v>
      </c>
      <c r="K606" s="40" t="s">
        <v>2312</v>
      </c>
      <c r="L606" s="45" t="str">
        <f>+VLOOKUP(G606,Inventario!B600:$E$10000,4,FALSE)</f>
        <v>Datos/información</v>
      </c>
      <c r="M606" s="44" t="s">
        <v>97</v>
      </c>
      <c r="O606" s="40" t="s">
        <v>96</v>
      </c>
      <c r="P606" s="40" t="s">
        <v>96</v>
      </c>
      <c r="Q606" s="40" t="s">
        <v>96</v>
      </c>
      <c r="R606" s="40" t="s">
        <v>96</v>
      </c>
      <c r="S606" s="40" t="s">
        <v>81</v>
      </c>
      <c r="U606" s="40" t="s">
        <v>2312</v>
      </c>
      <c r="V606" s="40" t="s">
        <v>2403</v>
      </c>
      <c r="W606" s="40" t="s">
        <v>2312</v>
      </c>
      <c r="Y606" s="40" t="s">
        <v>1078</v>
      </c>
      <c r="Z606" s="40" t="s">
        <v>2243</v>
      </c>
      <c r="AA606" s="40" t="s">
        <v>2407</v>
      </c>
      <c r="AB606" s="40" t="s">
        <v>2414</v>
      </c>
      <c r="AC606" s="40" t="s">
        <v>85</v>
      </c>
      <c r="AE606" s="47" t="s">
        <v>26</v>
      </c>
      <c r="AF606" s="47" t="s">
        <v>25</v>
      </c>
      <c r="AG606" s="47" t="s">
        <v>25</v>
      </c>
      <c r="AH606" s="48" t="str">
        <f t="shared" si="14"/>
        <v>Crítico</v>
      </c>
      <c r="AI606" s="46"/>
      <c r="AJ606" s="37" t="str">
        <f>IF(AE606=Clasificación!$B$9,Clasificación!$C$9,IF(AE606=Clasificación!$B$10,Clasificación!$C$10,IF(OR(AE606=Clasificación!$B$11,AE606=Clasificación!$C$11),Clasificación!$C$11,"Por clasificar")))</f>
        <v>Pública Reservada</v>
      </c>
      <c r="AK606" s="37" t="str">
        <f>IF(OR(AF606=Clasificación!$B$15,AF606=Clasificación!$B$16),Clasificación!$C$15,IF(AF606=Clasificación!$B$17,Clasificación!$C$17,"Por clasificar"))</f>
        <v>Crítica</v>
      </c>
      <c r="AL606" s="37" t="str">
        <f>IF(OR(AG606=Clasificación!$B$22,AG606=Clasificación!$B$23),Clasificación!$C$22,IF(AG606=Clasificación!$B$24,Clasificación!$C$24,"Por clasificar"))</f>
        <v>Crítica</v>
      </c>
    </row>
    <row r="607" spans="1:38" ht="67.5" x14ac:dyDescent="0.2">
      <c r="A607" s="113" t="s">
        <v>2551</v>
      </c>
      <c r="B607" s="34">
        <v>599</v>
      </c>
      <c r="C607" s="40" t="s">
        <v>79</v>
      </c>
      <c r="D607" s="40" t="s">
        <v>2592</v>
      </c>
      <c r="E607" s="40" t="s">
        <v>2637</v>
      </c>
      <c r="F607" s="44" t="str">
        <f>+VLOOKUP(G607,Inventario!B601:$D$10000,2,FALSE)</f>
        <v>AC599</v>
      </c>
      <c r="G607" s="39" t="s">
        <v>2574</v>
      </c>
      <c r="H607" s="45" t="str">
        <f>+VLOOKUP(G607,Inventario!B601:$E$10000,3,FALSE)</f>
        <v xml:space="preserve">Documento, resultado de las sesiones del Comité de coordinación del sistema de Control Interno donde se consignan las decisiones y compromisos necesarios para que el sistema funcione correctamente en la entidad, cuyo valor documental es de carácter administrativo, legal y/o jurídico. </v>
      </c>
      <c r="I607" s="39" t="s">
        <v>2617</v>
      </c>
      <c r="J607" s="40" t="s">
        <v>348</v>
      </c>
      <c r="K607" s="40" t="s">
        <v>2629</v>
      </c>
      <c r="L607" s="45" t="str">
        <f>+VLOOKUP(G607,Inventario!B601:$E$10000,4,FALSE)</f>
        <v>Datos/información</v>
      </c>
      <c r="M607" s="44" t="s">
        <v>97</v>
      </c>
      <c r="O607" s="40" t="s">
        <v>96</v>
      </c>
      <c r="P607" s="40" t="s">
        <v>97</v>
      </c>
      <c r="Q607" s="40" t="s">
        <v>96</v>
      </c>
      <c r="R607" s="40" t="s">
        <v>97</v>
      </c>
      <c r="S607" s="40" t="s">
        <v>81</v>
      </c>
      <c r="T607" s="46"/>
      <c r="U607" s="40" t="s">
        <v>349</v>
      </c>
      <c r="V607" s="40" t="s">
        <v>2312</v>
      </c>
      <c r="W607" s="40" t="s">
        <v>83</v>
      </c>
      <c r="X607" s="31"/>
      <c r="Y607" s="40" t="s">
        <v>2592</v>
      </c>
      <c r="Z607" s="40" t="s">
        <v>2641</v>
      </c>
      <c r="AA607" s="40" t="s">
        <v>289</v>
      </c>
      <c r="AB607" s="40" t="s">
        <v>2642</v>
      </c>
      <c r="AC607" s="40" t="s">
        <v>85</v>
      </c>
      <c r="AD607" s="31"/>
      <c r="AE607" s="47" t="s">
        <v>24</v>
      </c>
      <c r="AF607" s="47" t="s">
        <v>24</v>
      </c>
      <c r="AG607" s="47" t="s">
        <v>25</v>
      </c>
      <c r="AH607" s="48" t="str">
        <f t="shared" ref="AH607:AH630" si="15">IF( OR(AE607="Alto",AF607="Alto",AG607="Alto"),"Crítico","No Crítico")</f>
        <v>No Crítico</v>
      </c>
      <c r="AI607" s="46"/>
      <c r="AJ607" s="37" t="str">
        <f>IF(AE607=Clasificación!$B$9,Clasificación!$C$9,IF(AE607=Clasificación!$B$10,Clasificación!$C$10,IF(OR(AE607=Clasificación!$B$11,AE607=Clasificación!$C$11),Clasificación!$C$11,"Por clasificar")))</f>
        <v>Pública</v>
      </c>
      <c r="AK607" s="37" t="str">
        <f>IF(OR(AF607=Clasificación!$B$15,AF607=Clasificación!$B$16),Clasificación!$C$15,IF(AF607=Clasificación!$B$17,Clasificación!$C$17,"Por clasificar"))</f>
        <v>No Crítica</v>
      </c>
      <c r="AL607" s="37" t="str">
        <f>IF(OR(AG607=Clasificación!$B$22,AG607=Clasificación!$B$23),Clasificación!$C$22,IF(AG607=Clasificación!$B$24,Clasificación!$C$24,"Por clasificar"))</f>
        <v>Crítica</v>
      </c>
    </row>
    <row r="608" spans="1:38" ht="67.5" x14ac:dyDescent="0.2">
      <c r="A608" s="113"/>
      <c r="B608" s="34">
        <v>600</v>
      </c>
      <c r="C608" s="40" t="s">
        <v>79</v>
      </c>
      <c r="D608" s="40" t="s">
        <v>2592</v>
      </c>
      <c r="E608" s="40" t="s">
        <v>2637</v>
      </c>
      <c r="F608" s="44" t="str">
        <f>+VLOOKUP(G608,Inventario!B602:$D$10000,2,FALSE)</f>
        <v>AC600</v>
      </c>
      <c r="G608" s="39" t="s">
        <v>2575</v>
      </c>
      <c r="H608" s="45" t="str">
        <f>+VLOOKUP(G608,Inventario!B602:$E$10000,3,FALSE)</f>
        <v xml:space="preserve">Define la estructura para el desarrollo de las auditorías determinando, las áreas o actividades críticas a examinar y la cantidad de recursos necesarios para su ejecución, así como los responsables de su ejecución y plazos, cuyo valor documental es de carácter administrativo, legal y/o jurídico. </v>
      </c>
      <c r="I608" s="39" t="s">
        <v>2617</v>
      </c>
      <c r="J608" s="40" t="s">
        <v>348</v>
      </c>
      <c r="K608" s="40" t="s">
        <v>2629</v>
      </c>
      <c r="L608" s="45" t="str">
        <f>+VLOOKUP(G608,Inventario!B602:$E$10000,4,FALSE)</f>
        <v>Datos/información</v>
      </c>
      <c r="M608" s="44" t="s">
        <v>97</v>
      </c>
      <c r="O608" s="40" t="s">
        <v>97</v>
      </c>
      <c r="P608" s="40" t="s">
        <v>97</v>
      </c>
      <c r="Q608" s="40" t="s">
        <v>96</v>
      </c>
      <c r="R608" s="40" t="s">
        <v>96</v>
      </c>
      <c r="S608" s="40" t="s">
        <v>81</v>
      </c>
      <c r="T608" s="46"/>
      <c r="U608" s="40" t="s">
        <v>349</v>
      </c>
      <c r="V608" s="40" t="s">
        <v>2312</v>
      </c>
      <c r="W608" s="40" t="s">
        <v>83</v>
      </c>
      <c r="X608" s="31"/>
      <c r="Y608" s="40" t="s">
        <v>2592</v>
      </c>
      <c r="Z608" s="40" t="s">
        <v>2641</v>
      </c>
      <c r="AA608" s="40" t="s">
        <v>289</v>
      </c>
      <c r="AB608" s="40" t="s">
        <v>2643</v>
      </c>
      <c r="AC608" s="40" t="s">
        <v>85</v>
      </c>
      <c r="AD608" s="31"/>
      <c r="AE608" s="47" t="s">
        <v>24</v>
      </c>
      <c r="AF608" s="47" t="s">
        <v>24</v>
      </c>
      <c r="AG608" s="47" t="s">
        <v>26</v>
      </c>
      <c r="AH608" s="48" t="str">
        <f t="shared" si="15"/>
        <v>Crítico</v>
      </c>
      <c r="AI608" s="46"/>
      <c r="AJ608" s="37" t="str">
        <f>IF(AE608=Clasificación!$B$9,Clasificación!$C$9,IF(AE608=Clasificación!$B$10,Clasificación!$C$10,IF(OR(AE608=Clasificación!$B$11,AE608=Clasificación!$C$11),Clasificación!$C$11,"Por clasificar")))</f>
        <v>Pública</v>
      </c>
      <c r="AK608" s="37" t="str">
        <f>IF(OR(AF608=Clasificación!$B$15,AF608=Clasificación!$B$16),Clasificación!$C$15,IF(AF608=Clasificación!$B$17,Clasificación!$C$17,"Por clasificar"))</f>
        <v>No Crítica</v>
      </c>
      <c r="AL608" s="37" t="str">
        <f>IF(OR(AG608=Clasificación!$B$22,AG608=Clasificación!$B$23),Clasificación!$C$22,IF(AG608=Clasificación!$B$24,Clasificación!$C$24,"Por clasificar"))</f>
        <v>Crítica</v>
      </c>
    </row>
    <row r="609" spans="1:38" ht="56.25" x14ac:dyDescent="0.2">
      <c r="A609" s="113"/>
      <c r="B609" s="34">
        <v>601</v>
      </c>
      <c r="C609" s="40" t="s">
        <v>79</v>
      </c>
      <c r="D609" s="40" t="s">
        <v>2592</v>
      </c>
      <c r="E609" s="40" t="s">
        <v>2637</v>
      </c>
      <c r="F609" s="44" t="str">
        <f>+VLOOKUP(G609,Inventario!B603:$D$10000,2,FALSE)</f>
        <v>AC601</v>
      </c>
      <c r="G609" s="39" t="s">
        <v>2576</v>
      </c>
      <c r="H609" s="45" t="str">
        <f>+VLOOKUP(G609,Inventario!B603:$E$10000,3,FALSE)</f>
        <v xml:space="preserve">Documentos que soportan y evidencian la información requerida, cuyo valor documental es de carácter administrativo, legal y/o jurídico. </v>
      </c>
      <c r="I609" s="39" t="s">
        <v>2617</v>
      </c>
      <c r="J609" s="40" t="s">
        <v>348</v>
      </c>
      <c r="K609" s="40" t="s">
        <v>2629</v>
      </c>
      <c r="L609" s="45" t="str">
        <f>+VLOOKUP(G609,Inventario!B603:$E$10000,4,FALSE)</f>
        <v>Datos/información</v>
      </c>
      <c r="M609" s="44" t="s">
        <v>97</v>
      </c>
      <c r="O609" s="40" t="s">
        <v>96</v>
      </c>
      <c r="P609" s="40" t="s">
        <v>97</v>
      </c>
      <c r="Q609" s="40" t="s">
        <v>96</v>
      </c>
      <c r="R609" s="40" t="s">
        <v>97</v>
      </c>
      <c r="S609" s="40" t="s">
        <v>81</v>
      </c>
      <c r="T609" s="46"/>
      <c r="U609" s="40" t="s">
        <v>349</v>
      </c>
      <c r="V609" s="40" t="s">
        <v>2312</v>
      </c>
      <c r="W609" s="40" t="s">
        <v>83</v>
      </c>
      <c r="X609" s="31"/>
      <c r="Y609" s="40" t="s">
        <v>2592</v>
      </c>
      <c r="Z609" s="40" t="s">
        <v>2641</v>
      </c>
      <c r="AA609" s="40" t="s">
        <v>289</v>
      </c>
      <c r="AB609" s="40" t="s">
        <v>2644</v>
      </c>
      <c r="AC609" s="40" t="s">
        <v>85</v>
      </c>
      <c r="AD609" s="31"/>
      <c r="AE609" s="47" t="s">
        <v>25</v>
      </c>
      <c r="AF609" s="47" t="s">
        <v>24</v>
      </c>
      <c r="AG609" s="47" t="s">
        <v>25</v>
      </c>
      <c r="AH609" s="48" t="str">
        <f t="shared" si="15"/>
        <v>No Crítico</v>
      </c>
      <c r="AI609" s="46"/>
      <c r="AJ609" s="37" t="str">
        <f>IF(AE609=Clasificación!$B$9,Clasificación!$C$9,IF(AE609=Clasificación!$B$10,Clasificación!$C$10,IF(OR(AE609=Clasificación!$B$11,AE609=Clasificación!$C$11),Clasificación!$C$11,"Por clasificar")))</f>
        <v>Pública Clasificada</v>
      </c>
      <c r="AK609" s="37" t="str">
        <f>IF(OR(AF609=Clasificación!$B$15,AF609=Clasificación!$B$16),Clasificación!$C$15,IF(AF609=Clasificación!$B$17,Clasificación!$C$17,"Por clasificar"))</f>
        <v>No Crítica</v>
      </c>
      <c r="AL609" s="37" t="str">
        <f>IF(OR(AG609=Clasificación!$B$22,AG609=Clasificación!$B$23),Clasificación!$C$22,IF(AG609=Clasificación!$B$24,Clasificación!$C$24,"Por clasificar"))</f>
        <v>Crítica</v>
      </c>
    </row>
    <row r="610" spans="1:38" ht="56.25" x14ac:dyDescent="0.2">
      <c r="A610" s="113"/>
      <c r="B610" s="34">
        <v>602</v>
      </c>
      <c r="C610" s="40" t="s">
        <v>79</v>
      </c>
      <c r="D610" s="40" t="s">
        <v>2592</v>
      </c>
      <c r="E610" s="40" t="s">
        <v>2637</v>
      </c>
      <c r="F610" s="44" t="str">
        <f>+VLOOKUP(G610,Inventario!B604:$D$10000,2,FALSE)</f>
        <v>AC602</v>
      </c>
      <c r="G610" s="39" t="s">
        <v>2577</v>
      </c>
      <c r="H610" s="45" t="str">
        <f>+VLOOKUP(G610,Inventario!B604:$E$10000,3,FALSE)</f>
        <v xml:space="preserve">Documento que registra, controla y reporta la presencia o ausencia de los invitados a participar en un tema especifico o particular, cuyo valor documental es de carácter administrativo, legal y/o jurídico. </v>
      </c>
      <c r="I610" s="39" t="s">
        <v>2617</v>
      </c>
      <c r="J610" s="40" t="s">
        <v>348</v>
      </c>
      <c r="K610" s="40" t="s">
        <v>2629</v>
      </c>
      <c r="L610" s="45" t="str">
        <f>+VLOOKUP(G610,Inventario!B604:$E$10000,4,FALSE)</f>
        <v>Datos/información</v>
      </c>
      <c r="M610" s="44" t="s">
        <v>97</v>
      </c>
      <c r="O610" s="40" t="s">
        <v>96</v>
      </c>
      <c r="P610" s="40" t="s">
        <v>97</v>
      </c>
      <c r="Q610" s="40" t="s">
        <v>96</v>
      </c>
      <c r="R610" s="40" t="s">
        <v>97</v>
      </c>
      <c r="S610" s="40" t="s">
        <v>81</v>
      </c>
      <c r="T610" s="46"/>
      <c r="U610" s="40" t="s">
        <v>349</v>
      </c>
      <c r="V610" s="40" t="s">
        <v>2312</v>
      </c>
      <c r="W610" s="40" t="s">
        <v>83</v>
      </c>
      <c r="X610" s="31"/>
      <c r="Y610" s="40" t="s">
        <v>2592</v>
      </c>
      <c r="Z610" s="40" t="s">
        <v>2641</v>
      </c>
      <c r="AA610" s="40" t="s">
        <v>289</v>
      </c>
      <c r="AB610" s="40" t="s">
        <v>2644</v>
      </c>
      <c r="AC610" s="40" t="s">
        <v>85</v>
      </c>
      <c r="AD610" s="31"/>
      <c r="AE610" s="47" t="s">
        <v>24</v>
      </c>
      <c r="AF610" s="47" t="s">
        <v>24</v>
      </c>
      <c r="AG610" s="47" t="s">
        <v>25</v>
      </c>
      <c r="AH610" s="48" t="str">
        <f t="shared" si="15"/>
        <v>No Crítico</v>
      </c>
      <c r="AI610" s="46"/>
      <c r="AJ610" s="37" t="str">
        <f>IF(AE610=Clasificación!$B$9,Clasificación!$C$9,IF(AE610=Clasificación!$B$10,Clasificación!$C$10,IF(OR(AE610=Clasificación!$B$11,AE610=Clasificación!$C$11),Clasificación!$C$11,"Por clasificar")))</f>
        <v>Pública</v>
      </c>
      <c r="AK610" s="37" t="str">
        <f>IF(OR(AF610=Clasificación!$B$15,AF610=Clasificación!$B$16),Clasificación!$C$15,IF(AF610=Clasificación!$B$17,Clasificación!$C$17,"Por clasificar"))</f>
        <v>No Crítica</v>
      </c>
      <c r="AL610" s="37" t="str">
        <f>IF(OR(AG610=Clasificación!$B$22,AG610=Clasificación!$B$23),Clasificación!$C$22,IF(AG610=Clasificación!$B$24,Clasificación!$C$24,"Por clasificar"))</f>
        <v>Crítica</v>
      </c>
    </row>
    <row r="611" spans="1:38" ht="45" x14ac:dyDescent="0.2">
      <c r="A611" s="113"/>
      <c r="B611" s="34">
        <v>603</v>
      </c>
      <c r="C611" s="40" t="s">
        <v>79</v>
      </c>
      <c r="D611" s="40" t="s">
        <v>2592</v>
      </c>
      <c r="E611" s="40" t="s">
        <v>2312</v>
      </c>
      <c r="F611" s="44" t="str">
        <f>+VLOOKUP(G611,Inventario!B605:$D$10000,2,FALSE)</f>
        <v>AC603</v>
      </c>
      <c r="G611" s="39" t="s">
        <v>2556</v>
      </c>
      <c r="H611" s="45" t="str">
        <f>+VLOOKUP(G611,Inventario!B605:$E$10000,3,FALSE)</f>
        <v xml:space="preserve">Documento que reporta la información y resultados de la gestión adelantada durante una periodicidad, cuyo valor documental es de carácter administrativo, legal y/o jurídico. </v>
      </c>
      <c r="I611" s="39" t="s">
        <v>2618</v>
      </c>
      <c r="J611" s="40" t="s">
        <v>86</v>
      </c>
      <c r="K611" s="40" t="s">
        <v>2630</v>
      </c>
      <c r="L611" s="45" t="str">
        <f>+VLOOKUP(G611,Inventario!B605:$E$10000,4,FALSE)</f>
        <v>Datos/información</v>
      </c>
      <c r="M611" s="44" t="s">
        <v>97</v>
      </c>
      <c r="O611" s="40" t="s">
        <v>96</v>
      </c>
      <c r="P611" s="40" t="s">
        <v>97</v>
      </c>
      <c r="Q611" s="40" t="s">
        <v>96</v>
      </c>
      <c r="R611" s="40" t="s">
        <v>96</v>
      </c>
      <c r="S611" s="40" t="s">
        <v>81</v>
      </c>
      <c r="T611" s="46"/>
      <c r="U611" s="40" t="s">
        <v>349</v>
      </c>
      <c r="V611" s="40" t="s">
        <v>2312</v>
      </c>
      <c r="W611" s="40" t="s">
        <v>83</v>
      </c>
      <c r="X611" s="31"/>
      <c r="Y611" s="40" t="s">
        <v>2592</v>
      </c>
      <c r="Z611" s="40" t="s">
        <v>2641</v>
      </c>
      <c r="AA611" s="40" t="s">
        <v>289</v>
      </c>
      <c r="AB611" s="40" t="s">
        <v>2645</v>
      </c>
      <c r="AC611" s="40" t="s">
        <v>85</v>
      </c>
      <c r="AD611" s="31"/>
      <c r="AE611" s="47" t="s">
        <v>25</v>
      </c>
      <c r="AF611" s="47" t="s">
        <v>24</v>
      </c>
      <c r="AG611" s="47" t="s">
        <v>26</v>
      </c>
      <c r="AH611" s="48" t="str">
        <f t="shared" si="15"/>
        <v>Crítico</v>
      </c>
      <c r="AI611" s="46"/>
      <c r="AJ611" s="37" t="str">
        <f>IF(AE611=Clasificación!$B$9,Clasificación!$C$9,IF(AE611=Clasificación!$B$10,Clasificación!$C$10,IF(OR(AE611=Clasificación!$B$11,AE611=Clasificación!$C$11),Clasificación!$C$11,"Por clasificar")))</f>
        <v>Pública Clasificada</v>
      </c>
      <c r="AK611" s="37" t="str">
        <f>IF(OR(AF611=Clasificación!$B$15,AF611=Clasificación!$B$16),Clasificación!$C$15,IF(AF611=Clasificación!$B$17,Clasificación!$C$17,"Por clasificar"))</f>
        <v>No Crítica</v>
      </c>
      <c r="AL611" s="37" t="str">
        <f>IF(OR(AG611=Clasificación!$B$22,AG611=Clasificación!$B$23),Clasificación!$C$22,IF(AG611=Clasificación!$B$24,Clasificación!$C$24,"Por clasificar"))</f>
        <v>Crítica</v>
      </c>
    </row>
    <row r="612" spans="1:38" ht="45" x14ac:dyDescent="0.2">
      <c r="A612" s="113"/>
      <c r="B612" s="34">
        <v>604</v>
      </c>
      <c r="C612" s="40" t="s">
        <v>79</v>
      </c>
      <c r="D612" s="40" t="s">
        <v>2592</v>
      </c>
      <c r="E612" s="40" t="s">
        <v>2312</v>
      </c>
      <c r="F612" s="44" t="str">
        <f>+VLOOKUP(G612,Inventario!B606:$D$10000,2,FALSE)</f>
        <v>AC604</v>
      </c>
      <c r="G612" s="39" t="s">
        <v>2558</v>
      </c>
      <c r="H612" s="45" t="str">
        <f>+VLOOKUP(G612,Inventario!B606:$E$10000,3,FALSE)</f>
        <v xml:space="preserve">Documentos que soportan y evidencian la información requerida, cuyo valor documental es de carácter administrativo, legal y/o jurídico. </v>
      </c>
      <c r="I612" s="39" t="s">
        <v>2619</v>
      </c>
      <c r="J612" s="40" t="s">
        <v>86</v>
      </c>
      <c r="K612" s="40" t="s">
        <v>2630</v>
      </c>
      <c r="L612" s="45" t="str">
        <f>+VLOOKUP(G612,Inventario!B606:$E$10000,4,FALSE)</f>
        <v>Datos/información</v>
      </c>
      <c r="M612" s="44" t="s">
        <v>97</v>
      </c>
      <c r="O612" s="40" t="s">
        <v>96</v>
      </c>
      <c r="P612" s="40" t="s">
        <v>97</v>
      </c>
      <c r="Q612" s="40" t="s">
        <v>96</v>
      </c>
      <c r="R612" s="40" t="s">
        <v>96</v>
      </c>
      <c r="S612" s="40" t="s">
        <v>81</v>
      </c>
      <c r="T612" s="46"/>
      <c r="U612" s="40" t="s">
        <v>349</v>
      </c>
      <c r="V612" s="40" t="s">
        <v>2312</v>
      </c>
      <c r="W612" s="40" t="s">
        <v>83</v>
      </c>
      <c r="X612" s="31"/>
      <c r="Y612" s="40" t="s">
        <v>2592</v>
      </c>
      <c r="Z612" s="40" t="s">
        <v>2641</v>
      </c>
      <c r="AA612" s="40" t="s">
        <v>289</v>
      </c>
      <c r="AB612" s="40" t="s">
        <v>2645</v>
      </c>
      <c r="AC612" s="40" t="s">
        <v>85</v>
      </c>
      <c r="AD612" s="31"/>
      <c r="AE612" s="47" t="s">
        <v>25</v>
      </c>
      <c r="AF612" s="47" t="s">
        <v>24</v>
      </c>
      <c r="AG612" s="47" t="s">
        <v>26</v>
      </c>
      <c r="AH612" s="48" t="str">
        <f t="shared" si="15"/>
        <v>Crítico</v>
      </c>
      <c r="AI612" s="46"/>
      <c r="AJ612" s="37" t="str">
        <f>IF(AE612=Clasificación!$B$9,Clasificación!$C$9,IF(AE612=Clasificación!$B$10,Clasificación!$C$10,IF(OR(AE612=Clasificación!$B$11,AE612=Clasificación!$C$11),Clasificación!$C$11,"Por clasificar")))</f>
        <v>Pública Clasificada</v>
      </c>
      <c r="AK612" s="37" t="str">
        <f>IF(OR(AF612=Clasificación!$B$15,AF612=Clasificación!$B$16),Clasificación!$C$15,IF(AF612=Clasificación!$B$17,Clasificación!$C$17,"Por clasificar"))</f>
        <v>No Crítica</v>
      </c>
      <c r="AL612" s="37" t="str">
        <f>IF(OR(AG612=Clasificación!$B$22,AG612=Clasificación!$B$23),Clasificación!$C$22,IF(AG612=Clasificación!$B$24,Clasificación!$C$24,"Por clasificar"))</f>
        <v>Crítica</v>
      </c>
    </row>
    <row r="613" spans="1:38" ht="45" x14ac:dyDescent="0.2">
      <c r="A613" s="113"/>
      <c r="B613" s="34">
        <v>605</v>
      </c>
      <c r="C613" s="40" t="s">
        <v>79</v>
      </c>
      <c r="D613" s="40" t="s">
        <v>2592</v>
      </c>
      <c r="E613" s="40" t="s">
        <v>2312</v>
      </c>
      <c r="F613" s="44" t="str">
        <f>+VLOOKUP(G613,Inventario!B607:$D$10000,2,FALSE)</f>
        <v>AC605</v>
      </c>
      <c r="G613" s="39" t="s">
        <v>2578</v>
      </c>
      <c r="H613" s="45" t="str">
        <f>+VLOOKUP(G613,Inventario!B607:$E$10000,3,FALSE)</f>
        <v xml:space="preserve">Solicitud formal  en cumplimiento de las actividades inherentes a la función, cuyo valor documental es de carácter administrativo, legal y/o jurídico. </v>
      </c>
      <c r="I613" s="39" t="s">
        <v>2620</v>
      </c>
      <c r="J613" s="40" t="s">
        <v>86</v>
      </c>
      <c r="K613" s="40" t="s">
        <v>2630</v>
      </c>
      <c r="L613" s="45" t="str">
        <f>+VLOOKUP(G613,Inventario!B607:$E$10000,4,FALSE)</f>
        <v>Datos/información</v>
      </c>
      <c r="M613" s="44" t="s">
        <v>97</v>
      </c>
      <c r="O613" s="40" t="s">
        <v>96</v>
      </c>
      <c r="P613" s="40" t="s">
        <v>97</v>
      </c>
      <c r="Q613" s="40" t="s">
        <v>96</v>
      </c>
      <c r="R613" s="40" t="s">
        <v>96</v>
      </c>
      <c r="S613" s="40" t="s">
        <v>81</v>
      </c>
      <c r="T613" s="46"/>
      <c r="U613" s="40" t="s">
        <v>349</v>
      </c>
      <c r="V613" s="40" t="s">
        <v>2312</v>
      </c>
      <c r="W613" s="40" t="s">
        <v>83</v>
      </c>
      <c r="X613" s="31"/>
      <c r="Y613" s="40" t="s">
        <v>2592</v>
      </c>
      <c r="Z613" s="40" t="s">
        <v>2641</v>
      </c>
      <c r="AA613" s="40" t="s">
        <v>289</v>
      </c>
      <c r="AB613" s="40" t="s">
        <v>2646</v>
      </c>
      <c r="AC613" s="40" t="s">
        <v>85</v>
      </c>
      <c r="AD613" s="31"/>
      <c r="AE613" s="47" t="s">
        <v>25</v>
      </c>
      <c r="AF613" s="47" t="s">
        <v>24</v>
      </c>
      <c r="AG613" s="47" t="s">
        <v>26</v>
      </c>
      <c r="AH613" s="48" t="str">
        <f t="shared" si="15"/>
        <v>Crítico</v>
      </c>
      <c r="AI613" s="46"/>
      <c r="AJ613" s="37" t="str">
        <f>IF(AE613=Clasificación!$B$9,Clasificación!$C$9,IF(AE613=Clasificación!$B$10,Clasificación!$C$10,IF(OR(AE613=Clasificación!$B$11,AE613=Clasificación!$C$11),Clasificación!$C$11,"Por clasificar")))</f>
        <v>Pública Clasificada</v>
      </c>
      <c r="AK613" s="37" t="str">
        <f>IF(OR(AF613=Clasificación!$B$15,AF613=Clasificación!$B$16),Clasificación!$C$15,IF(AF613=Clasificación!$B$17,Clasificación!$C$17,"Por clasificar"))</f>
        <v>No Crítica</v>
      </c>
      <c r="AL613" s="37" t="str">
        <f>IF(OR(AG613=Clasificación!$B$22,AG613=Clasificación!$B$23),Clasificación!$C$22,IF(AG613=Clasificación!$B$24,Clasificación!$C$24,"Por clasificar"))</f>
        <v>Crítica</v>
      </c>
    </row>
    <row r="614" spans="1:38" ht="45" x14ac:dyDescent="0.2">
      <c r="A614" s="113"/>
      <c r="B614" s="34">
        <v>606</v>
      </c>
      <c r="C614" s="40" t="s">
        <v>79</v>
      </c>
      <c r="D614" s="40" t="s">
        <v>2592</v>
      </c>
      <c r="E614" s="40" t="s">
        <v>2312</v>
      </c>
      <c r="F614" s="44" t="str">
        <f>+VLOOKUP(G614,Inventario!B608:$D$10000,2,FALSE)</f>
        <v>AC606</v>
      </c>
      <c r="G614" s="39" t="s">
        <v>2560</v>
      </c>
      <c r="H614" s="45" t="str">
        <f>+VLOOKUP(G614,Inventario!B608:$E$10000,3,FALSE)</f>
        <v xml:space="preserve">Documento que reporta la información y resultados de la gestión adelantada durante una periodicidad, cuyo valor documental es de carácter administrativo, legal y/o jurídico. </v>
      </c>
      <c r="I614" s="39" t="s">
        <v>2620</v>
      </c>
      <c r="J614" s="40" t="s">
        <v>86</v>
      </c>
      <c r="K614" s="40" t="s">
        <v>519</v>
      </c>
      <c r="L614" s="45" t="str">
        <f>+VLOOKUP(G614,Inventario!B608:$E$10000,4,FALSE)</f>
        <v>Datos/información</v>
      </c>
      <c r="M614" s="44" t="s">
        <v>97</v>
      </c>
      <c r="O614" s="40" t="s">
        <v>96</v>
      </c>
      <c r="P614" s="40" t="s">
        <v>97</v>
      </c>
      <c r="Q614" s="40" t="s">
        <v>96</v>
      </c>
      <c r="R614" s="40" t="s">
        <v>96</v>
      </c>
      <c r="S614" s="40" t="s">
        <v>81</v>
      </c>
      <c r="T614" s="46"/>
      <c r="U614" s="40" t="s">
        <v>349</v>
      </c>
      <c r="V614" s="40" t="s">
        <v>2312</v>
      </c>
      <c r="W614" s="40" t="s">
        <v>83</v>
      </c>
      <c r="X614" s="31"/>
      <c r="Y614" s="40" t="s">
        <v>2592</v>
      </c>
      <c r="Z614" s="40" t="s">
        <v>2641</v>
      </c>
      <c r="AA614" s="40" t="s">
        <v>289</v>
      </c>
      <c r="AB614" s="40" t="s">
        <v>2645</v>
      </c>
      <c r="AC614" s="40" t="s">
        <v>85</v>
      </c>
      <c r="AD614" s="31"/>
      <c r="AE614" s="47" t="s">
        <v>25</v>
      </c>
      <c r="AF614" s="47" t="s">
        <v>24</v>
      </c>
      <c r="AG614" s="47" t="s">
        <v>26</v>
      </c>
      <c r="AH614" s="48" t="str">
        <f t="shared" si="15"/>
        <v>Crítico</v>
      </c>
      <c r="AI614" s="46"/>
      <c r="AJ614" s="37" t="str">
        <f>IF(AE614=Clasificación!$B$9,Clasificación!$C$9,IF(AE614=Clasificación!$B$10,Clasificación!$C$10,IF(OR(AE614=Clasificación!$B$11,AE614=Clasificación!$C$11),Clasificación!$C$11,"Por clasificar")))</f>
        <v>Pública Clasificada</v>
      </c>
      <c r="AK614" s="37" t="str">
        <f>IF(OR(AF614=Clasificación!$B$15,AF614=Clasificación!$B$16),Clasificación!$C$15,IF(AF614=Clasificación!$B$17,Clasificación!$C$17,"Por clasificar"))</f>
        <v>No Crítica</v>
      </c>
      <c r="AL614" s="37" t="str">
        <f>IF(OR(AG614=Clasificación!$B$22,AG614=Clasificación!$B$23),Clasificación!$C$22,IF(AG614=Clasificación!$B$24,Clasificación!$C$24,"Por clasificar"))</f>
        <v>Crítica</v>
      </c>
    </row>
    <row r="615" spans="1:38" ht="45" x14ac:dyDescent="0.2">
      <c r="A615" s="113"/>
      <c r="B615" s="34">
        <v>607</v>
      </c>
      <c r="C615" s="40" t="s">
        <v>79</v>
      </c>
      <c r="D615" s="40" t="s">
        <v>2592</v>
      </c>
      <c r="E615" s="40" t="s">
        <v>2312</v>
      </c>
      <c r="F615" s="44" t="str">
        <f>+VLOOKUP(G615,Inventario!B609:$D$10000,2,FALSE)</f>
        <v>AC607</v>
      </c>
      <c r="G615" s="39" t="s">
        <v>2561</v>
      </c>
      <c r="H615" s="45" t="str">
        <f>+VLOOKUP(G615,Inventario!B609:$E$10000,3,FALSE)</f>
        <v xml:space="preserve">Solicitud formal  en cumplimiento de las actividades inherentes a la función, cuyo valor documental es de carácter administrativo, legal y/o jurídico. </v>
      </c>
      <c r="I615" s="39" t="s">
        <v>2620</v>
      </c>
      <c r="J615" s="40" t="s">
        <v>86</v>
      </c>
      <c r="K615" s="40" t="s">
        <v>519</v>
      </c>
      <c r="L615" s="45" t="str">
        <f>+VLOOKUP(G615,Inventario!B609:$E$10000,4,FALSE)</f>
        <v>Datos/información</v>
      </c>
      <c r="M615" s="44" t="s">
        <v>97</v>
      </c>
      <c r="O615" s="40" t="s">
        <v>96</v>
      </c>
      <c r="P615" s="40" t="s">
        <v>97</v>
      </c>
      <c r="Q615" s="40" t="s">
        <v>96</v>
      </c>
      <c r="R615" s="40" t="s">
        <v>96</v>
      </c>
      <c r="S615" s="40" t="s">
        <v>81</v>
      </c>
      <c r="T615" s="46"/>
      <c r="U615" s="40" t="s">
        <v>349</v>
      </c>
      <c r="V615" s="40" t="s">
        <v>2312</v>
      </c>
      <c r="W615" s="40" t="s">
        <v>83</v>
      </c>
      <c r="X615" s="31"/>
      <c r="Y615" s="40" t="s">
        <v>2592</v>
      </c>
      <c r="Z615" s="40" t="s">
        <v>2641</v>
      </c>
      <c r="AA615" s="40" t="s">
        <v>289</v>
      </c>
      <c r="AB615" s="40" t="s">
        <v>2647</v>
      </c>
      <c r="AC615" s="40" t="s">
        <v>85</v>
      </c>
      <c r="AD615" s="31"/>
      <c r="AE615" s="47" t="s">
        <v>24</v>
      </c>
      <c r="AF615" s="47" t="s">
        <v>24</v>
      </c>
      <c r="AG615" s="47" t="s">
        <v>26</v>
      </c>
      <c r="AH615" s="48" t="str">
        <f t="shared" si="15"/>
        <v>Crítico</v>
      </c>
      <c r="AI615" s="46"/>
      <c r="AJ615" s="37" t="str">
        <f>IF(AE615=Clasificación!$B$9,Clasificación!$C$9,IF(AE615=Clasificación!$B$10,Clasificación!$C$10,IF(OR(AE615=Clasificación!$B$11,AE615=Clasificación!$C$11),Clasificación!$C$11,"Por clasificar")))</f>
        <v>Pública</v>
      </c>
      <c r="AK615" s="37" t="str">
        <f>IF(OR(AF615=Clasificación!$B$15,AF615=Clasificación!$B$16),Clasificación!$C$15,IF(AF615=Clasificación!$B$17,Clasificación!$C$17,"Por clasificar"))</f>
        <v>No Crítica</v>
      </c>
      <c r="AL615" s="37" t="str">
        <f>IF(OR(AG615=Clasificación!$B$22,AG615=Clasificación!$B$23),Clasificación!$C$22,IF(AG615=Clasificación!$B$24,Clasificación!$C$24,"Por clasificar"))</f>
        <v>Crítica</v>
      </c>
    </row>
    <row r="616" spans="1:38" ht="45" x14ac:dyDescent="0.2">
      <c r="A616" s="113"/>
      <c r="B616" s="34">
        <v>608</v>
      </c>
      <c r="C616" s="40" t="s">
        <v>79</v>
      </c>
      <c r="D616" s="40" t="s">
        <v>2592</v>
      </c>
      <c r="E616" s="40" t="s">
        <v>2312</v>
      </c>
      <c r="F616" s="44" t="str">
        <f>+VLOOKUP(G616,Inventario!B610:$D$10000,2,FALSE)</f>
        <v>AC608</v>
      </c>
      <c r="G616" s="39" t="s">
        <v>2562</v>
      </c>
      <c r="H616" s="45" t="str">
        <f>+VLOOKUP(G616,Inventario!B610:$E$10000,3,FALSE)</f>
        <v xml:space="preserve">Documentos que soportan y evidencian la información requerida, cuyo valor documental es de carácter  administrativo, legal y/o jurídico. </v>
      </c>
      <c r="I616" s="39" t="s">
        <v>2620</v>
      </c>
      <c r="J616" s="40" t="s">
        <v>86</v>
      </c>
      <c r="K616" s="40" t="s">
        <v>519</v>
      </c>
      <c r="L616" s="45" t="str">
        <f>+VLOOKUP(G616,Inventario!B610:$E$10000,4,FALSE)</f>
        <v>Datos/información</v>
      </c>
      <c r="M616" s="44" t="s">
        <v>97</v>
      </c>
      <c r="O616" s="40" t="s">
        <v>96</v>
      </c>
      <c r="P616" s="40" t="s">
        <v>97</v>
      </c>
      <c r="Q616" s="40" t="s">
        <v>96</v>
      </c>
      <c r="R616" s="40" t="s">
        <v>96</v>
      </c>
      <c r="S616" s="40" t="s">
        <v>81</v>
      </c>
      <c r="T616" s="46"/>
      <c r="U616" s="40" t="s">
        <v>349</v>
      </c>
      <c r="V616" s="40" t="s">
        <v>2312</v>
      </c>
      <c r="W616" s="40" t="s">
        <v>83</v>
      </c>
      <c r="X616" s="31"/>
      <c r="Y616" s="40" t="s">
        <v>2592</v>
      </c>
      <c r="Z616" s="40" t="s">
        <v>2641</v>
      </c>
      <c r="AA616" s="40" t="s">
        <v>289</v>
      </c>
      <c r="AB616" s="40" t="s">
        <v>2645</v>
      </c>
      <c r="AC616" s="40" t="s">
        <v>85</v>
      </c>
      <c r="AD616" s="31"/>
      <c r="AE616" s="47" t="s">
        <v>25</v>
      </c>
      <c r="AF616" s="47" t="s">
        <v>24</v>
      </c>
      <c r="AG616" s="47" t="s">
        <v>26</v>
      </c>
      <c r="AH616" s="48" t="str">
        <f t="shared" si="15"/>
        <v>Crítico</v>
      </c>
      <c r="AI616" s="46"/>
      <c r="AJ616" s="37" t="str">
        <f>IF(AE616=Clasificación!$B$9,Clasificación!$C$9,IF(AE616=Clasificación!$B$10,Clasificación!$C$10,IF(OR(AE616=Clasificación!$B$11,AE616=Clasificación!$C$11),Clasificación!$C$11,"Por clasificar")))</f>
        <v>Pública Clasificada</v>
      </c>
      <c r="AK616" s="37" t="str">
        <f>IF(OR(AF616=Clasificación!$B$15,AF616=Clasificación!$B$16),Clasificación!$C$15,IF(AF616=Clasificación!$B$17,Clasificación!$C$17,"Por clasificar"))</f>
        <v>No Crítica</v>
      </c>
      <c r="AL616" s="37" t="str">
        <f>IF(OR(AG616=Clasificación!$B$22,AG616=Clasificación!$B$23),Clasificación!$C$22,IF(AG616=Clasificación!$B$24,Clasificación!$C$24,"Por clasificar"))</f>
        <v>Crítica</v>
      </c>
    </row>
    <row r="617" spans="1:38" ht="45" x14ac:dyDescent="0.2">
      <c r="A617" s="113"/>
      <c r="B617" s="34">
        <v>609</v>
      </c>
      <c r="C617" s="40" t="s">
        <v>79</v>
      </c>
      <c r="D617" s="40" t="s">
        <v>2592</v>
      </c>
      <c r="E617" s="40" t="s">
        <v>2312</v>
      </c>
      <c r="F617" s="44" t="str">
        <f>+VLOOKUP(G617,Inventario!B611:$D$10000,2,FALSE)</f>
        <v>AC609</v>
      </c>
      <c r="G617" s="39" t="s">
        <v>2564</v>
      </c>
      <c r="H617" s="45" t="str">
        <f>+VLOOKUP(G617,Inventario!B611:$E$10000,3,FALSE)</f>
        <v xml:space="preserve">Solicitud formal  en cumplimiento de las actividades inherentes a la función, cuyo valor documental es de carácter administrativo, legal y/o jurídico. </v>
      </c>
      <c r="I617" s="39" t="s">
        <v>2620</v>
      </c>
      <c r="J617" s="40" t="s">
        <v>86</v>
      </c>
      <c r="K617" s="40" t="s">
        <v>519</v>
      </c>
      <c r="L617" s="45" t="str">
        <f>+VLOOKUP(G617,Inventario!B611:$E$10000,4,FALSE)</f>
        <v>Datos/información</v>
      </c>
      <c r="M617" s="44" t="s">
        <v>97</v>
      </c>
      <c r="O617" s="40" t="s">
        <v>96</v>
      </c>
      <c r="P617" s="40" t="s">
        <v>97</v>
      </c>
      <c r="Q617" s="40" t="s">
        <v>96</v>
      </c>
      <c r="R617" s="40" t="s">
        <v>96</v>
      </c>
      <c r="S617" s="40" t="s">
        <v>81</v>
      </c>
      <c r="T617" s="46"/>
      <c r="U617" s="40" t="s">
        <v>349</v>
      </c>
      <c r="V617" s="40" t="s">
        <v>2312</v>
      </c>
      <c r="W617" s="40" t="s">
        <v>83</v>
      </c>
      <c r="X617" s="31"/>
      <c r="Y617" s="40" t="s">
        <v>2592</v>
      </c>
      <c r="Z617" s="40" t="s">
        <v>2641</v>
      </c>
      <c r="AA617" s="40" t="s">
        <v>289</v>
      </c>
      <c r="AB617" s="40" t="s">
        <v>2648</v>
      </c>
      <c r="AC617" s="40" t="s">
        <v>85</v>
      </c>
      <c r="AD617" s="31"/>
      <c r="AE617" s="47" t="s">
        <v>25</v>
      </c>
      <c r="AF617" s="47" t="s">
        <v>24</v>
      </c>
      <c r="AG617" s="47" t="s">
        <v>26</v>
      </c>
      <c r="AH617" s="48" t="str">
        <f t="shared" si="15"/>
        <v>Crítico</v>
      </c>
      <c r="AI617" s="46"/>
      <c r="AJ617" s="37" t="str">
        <f>IF(AE617=Clasificación!$B$9,Clasificación!$C$9,IF(AE617=Clasificación!$B$10,Clasificación!$C$10,IF(OR(AE617=Clasificación!$B$11,AE617=Clasificación!$C$11),Clasificación!$C$11,"Por clasificar")))</f>
        <v>Pública Clasificada</v>
      </c>
      <c r="AK617" s="37" t="str">
        <f>IF(OR(AF617=Clasificación!$B$15,AF617=Clasificación!$B$16),Clasificación!$C$15,IF(AF617=Clasificación!$B$17,Clasificación!$C$17,"Por clasificar"))</f>
        <v>No Crítica</v>
      </c>
      <c r="AL617" s="37" t="str">
        <f>IF(OR(AG617=Clasificación!$B$22,AG617=Clasificación!$B$23),Clasificación!$C$22,IF(AG617=Clasificación!$B$24,Clasificación!$C$24,"Por clasificar"))</f>
        <v>Crítica</v>
      </c>
    </row>
    <row r="618" spans="1:38" ht="45" x14ac:dyDescent="0.2">
      <c r="A618" s="113"/>
      <c r="B618" s="34">
        <v>610</v>
      </c>
      <c r="C618" s="40" t="s">
        <v>79</v>
      </c>
      <c r="D618" s="40" t="s">
        <v>2592</v>
      </c>
      <c r="E618" s="40" t="s">
        <v>2312</v>
      </c>
      <c r="F618" s="44" t="str">
        <f>+VLOOKUP(G618,Inventario!B612:$D$10000,2,FALSE)</f>
        <v>AC610</v>
      </c>
      <c r="G618" s="39" t="s">
        <v>2579</v>
      </c>
      <c r="H618" s="45" t="str">
        <f>+VLOOKUP(G618,Inventario!B612:$E$10000,3,FALSE)</f>
        <v>Entendida como el conjunto de información administrativa, legal y financiera que debe
acompañar un proceso de empalme, cuyo valor documental es de carácter administrativo.</v>
      </c>
      <c r="I618" s="39" t="s">
        <v>2621</v>
      </c>
      <c r="J618" s="40" t="s">
        <v>86</v>
      </c>
      <c r="K618" s="40" t="s">
        <v>2631</v>
      </c>
      <c r="L618" s="45" t="str">
        <f>+VLOOKUP(G618,Inventario!B612:$E$10000,4,FALSE)</f>
        <v>Datos/información</v>
      </c>
      <c r="M618" s="44" t="s">
        <v>97</v>
      </c>
      <c r="O618" s="40" t="s">
        <v>96</v>
      </c>
      <c r="P618" s="40" t="s">
        <v>97</v>
      </c>
      <c r="Q618" s="40" t="s">
        <v>96</v>
      </c>
      <c r="R618" s="40" t="s">
        <v>96</v>
      </c>
      <c r="S618" s="40" t="s">
        <v>81</v>
      </c>
      <c r="T618" s="46"/>
      <c r="U618" s="40" t="s">
        <v>349</v>
      </c>
      <c r="V618" s="40" t="s">
        <v>2312</v>
      </c>
      <c r="W618" s="40" t="s">
        <v>83</v>
      </c>
      <c r="X618" s="31"/>
      <c r="Y618" s="40" t="s">
        <v>2592</v>
      </c>
      <c r="Z618" s="40" t="s">
        <v>2641</v>
      </c>
      <c r="AA618" s="40" t="s">
        <v>289</v>
      </c>
      <c r="AB618" s="40" t="s">
        <v>2649</v>
      </c>
      <c r="AC618" s="40" t="s">
        <v>85</v>
      </c>
      <c r="AD618" s="31"/>
      <c r="AE618" s="47" t="s">
        <v>24</v>
      </c>
      <c r="AF618" s="47" t="s">
        <v>24</v>
      </c>
      <c r="AG618" s="47" t="s">
        <v>26</v>
      </c>
      <c r="AH618" s="48" t="str">
        <f t="shared" si="15"/>
        <v>Crítico</v>
      </c>
      <c r="AI618" s="46"/>
      <c r="AJ618" s="37" t="str">
        <f>IF(AE618=Clasificación!$B$9,Clasificación!$C$9,IF(AE618=Clasificación!$B$10,Clasificación!$C$10,IF(OR(AE618=Clasificación!$B$11,AE618=Clasificación!$C$11),Clasificación!$C$11,"Por clasificar")))</f>
        <v>Pública</v>
      </c>
      <c r="AK618" s="37" t="str">
        <f>IF(OR(AF618=Clasificación!$B$15,AF618=Clasificación!$B$16),Clasificación!$C$15,IF(AF618=Clasificación!$B$17,Clasificación!$C$17,"Por clasificar"))</f>
        <v>No Crítica</v>
      </c>
      <c r="AL618" s="37" t="str">
        <f>IF(OR(AG618=Clasificación!$B$22,AG618=Clasificación!$B$23),Clasificación!$C$22,IF(AG618=Clasificación!$B$24,Clasificación!$C$24,"Por clasificar"))</f>
        <v>Crítica</v>
      </c>
    </row>
    <row r="619" spans="1:38" ht="45" x14ac:dyDescent="0.2">
      <c r="A619" s="113"/>
      <c r="B619" s="34">
        <v>611</v>
      </c>
      <c r="C619" s="40" t="s">
        <v>79</v>
      </c>
      <c r="D619" s="40" t="s">
        <v>2592</v>
      </c>
      <c r="E619" s="40" t="s">
        <v>2312</v>
      </c>
      <c r="F619" s="44" t="str">
        <f>+VLOOKUP(G619,Inventario!B613:$D$10000,2,FALSE)</f>
        <v>AC611</v>
      </c>
      <c r="G619" s="39" t="s">
        <v>2580</v>
      </c>
      <c r="H619" s="45" t="str">
        <f>+VLOOKUP(G619,Inventario!B613:$E$10000,3,FALSE)</f>
        <v>Documentos que soportan y evidencian la información requerida, cuyo valor documental es de carácter administrativo.</v>
      </c>
      <c r="I619" s="39" t="s">
        <v>2621</v>
      </c>
      <c r="J619" s="40" t="s">
        <v>86</v>
      </c>
      <c r="K619" s="40" t="s">
        <v>2631</v>
      </c>
      <c r="L619" s="45" t="str">
        <f>+VLOOKUP(G619,Inventario!B613:$E$10000,4,FALSE)</f>
        <v>Datos/información</v>
      </c>
      <c r="M619" s="44" t="s">
        <v>97</v>
      </c>
      <c r="O619" s="40" t="s">
        <v>96</v>
      </c>
      <c r="P619" s="40" t="s">
        <v>97</v>
      </c>
      <c r="Q619" s="40" t="s">
        <v>96</v>
      </c>
      <c r="R619" s="40" t="s">
        <v>96</v>
      </c>
      <c r="S619" s="40" t="s">
        <v>81</v>
      </c>
      <c r="T619" s="46"/>
      <c r="U619" s="40" t="s">
        <v>349</v>
      </c>
      <c r="V619" s="40" t="s">
        <v>2312</v>
      </c>
      <c r="W619" s="40" t="s">
        <v>83</v>
      </c>
      <c r="X619" s="31"/>
      <c r="Y619" s="40" t="s">
        <v>2592</v>
      </c>
      <c r="Z619" s="40" t="s">
        <v>2641</v>
      </c>
      <c r="AA619" s="40" t="s">
        <v>289</v>
      </c>
      <c r="AB619" s="40" t="s">
        <v>2649</v>
      </c>
      <c r="AC619" s="40" t="s">
        <v>85</v>
      </c>
      <c r="AD619" s="31"/>
      <c r="AE619" s="47" t="s">
        <v>24</v>
      </c>
      <c r="AF619" s="47" t="s">
        <v>24</v>
      </c>
      <c r="AG619" s="47" t="s">
        <v>26</v>
      </c>
      <c r="AH619" s="48" t="str">
        <f t="shared" si="15"/>
        <v>Crítico</v>
      </c>
      <c r="AI619" s="46"/>
      <c r="AJ619" s="37" t="str">
        <f>IF(AE619=Clasificación!$B$9,Clasificación!$C$9,IF(AE619=Clasificación!$B$10,Clasificación!$C$10,IF(OR(AE619=Clasificación!$B$11,AE619=Clasificación!$C$11),Clasificación!$C$11,"Por clasificar")))</f>
        <v>Pública</v>
      </c>
      <c r="AK619" s="37" t="str">
        <f>IF(OR(AF619=Clasificación!$B$15,AF619=Clasificación!$B$16),Clasificación!$C$15,IF(AF619=Clasificación!$B$17,Clasificación!$C$17,"Por clasificar"))</f>
        <v>No Crítica</v>
      </c>
      <c r="AL619" s="37" t="str">
        <f>IF(OR(AG619=Clasificación!$B$22,AG619=Clasificación!$B$23),Clasificación!$C$22,IF(AG619=Clasificación!$B$24,Clasificación!$C$24,"Por clasificar"))</f>
        <v>Crítica</v>
      </c>
    </row>
    <row r="620" spans="1:38" ht="78.75" x14ac:dyDescent="0.2">
      <c r="A620" s="113"/>
      <c r="B620" s="34">
        <v>612</v>
      </c>
      <c r="C620" s="40" t="s">
        <v>79</v>
      </c>
      <c r="D620" s="40" t="s">
        <v>2592</v>
      </c>
      <c r="E620" s="40" t="s">
        <v>2638</v>
      </c>
      <c r="F620" s="44" t="str">
        <f>+VLOOKUP(G620,Inventario!B614:$D$10000,2,FALSE)</f>
        <v>AC612</v>
      </c>
      <c r="G620" s="39" t="s">
        <v>2581</v>
      </c>
      <c r="H620" s="45" t="str">
        <f>+VLOOKUP(G620,Inventario!B614:$E$10000,3,FALSE)</f>
        <v>Es un documento mediante el cual se capturan, monitorean y evalúan los avances sectoriales e institucionales en la implementación de las políticas de desarrollo administrativo de la vigencia anterior al reporte, cuyo valor documental es de carácter administrativo.</v>
      </c>
      <c r="I620" s="39" t="s">
        <v>2622</v>
      </c>
      <c r="J620" s="40" t="s">
        <v>86</v>
      </c>
      <c r="K620" s="40" t="s">
        <v>2632</v>
      </c>
      <c r="L620" s="45" t="str">
        <f>+VLOOKUP(G620,Inventario!B614:$E$10000,4,FALSE)</f>
        <v>Datos/información</v>
      </c>
      <c r="M620" s="44" t="s">
        <v>96</v>
      </c>
      <c r="O620" s="40" t="s">
        <v>97</v>
      </c>
      <c r="P620" s="40" t="s">
        <v>97</v>
      </c>
      <c r="Q620" s="40" t="s">
        <v>96</v>
      </c>
      <c r="R620" s="40" t="s">
        <v>96</v>
      </c>
      <c r="S620" s="40" t="s">
        <v>81</v>
      </c>
      <c r="T620" s="46"/>
      <c r="U620" s="40" t="s">
        <v>2312</v>
      </c>
      <c r="V620" s="40" t="s">
        <v>2650</v>
      </c>
      <c r="W620" s="40" t="s">
        <v>2312</v>
      </c>
      <c r="X620" s="31"/>
      <c r="Y620" s="40" t="s">
        <v>2592</v>
      </c>
      <c r="Z620" s="40" t="s">
        <v>2641</v>
      </c>
      <c r="AA620" s="40" t="s">
        <v>302</v>
      </c>
      <c r="AB620" s="40" t="s">
        <v>2651</v>
      </c>
      <c r="AC620" s="40" t="s">
        <v>286</v>
      </c>
      <c r="AD620" s="31"/>
      <c r="AE620" s="47" t="s">
        <v>24</v>
      </c>
      <c r="AF620" s="47" t="s">
        <v>24</v>
      </c>
      <c r="AG620" s="47" t="s">
        <v>24</v>
      </c>
      <c r="AH620" s="48" t="str">
        <f t="shared" si="15"/>
        <v>No Crítico</v>
      </c>
      <c r="AI620" s="46"/>
      <c r="AJ620" s="37" t="str">
        <f>IF(AE620=Clasificación!$B$9,Clasificación!$C$9,IF(AE620=Clasificación!$B$10,Clasificación!$C$10,IF(OR(AE620=Clasificación!$B$11,AE620=Clasificación!$C$11),Clasificación!$C$11,"Por clasificar")))</f>
        <v>Pública</v>
      </c>
      <c r="AK620" s="37" t="str">
        <f>IF(OR(AF620=Clasificación!$B$15,AF620=Clasificación!$B$16),Clasificación!$C$15,IF(AF620=Clasificación!$B$17,Clasificación!$C$17,"Por clasificar"))</f>
        <v>No Crítica</v>
      </c>
      <c r="AL620" s="37" t="str">
        <f>IF(OR(AG620=Clasificación!$B$22,AG620=Clasificación!$B$23),Clasificación!$C$22,IF(AG620=Clasificación!$B$24,Clasificación!$C$24,"Por clasificar"))</f>
        <v>No Crítica</v>
      </c>
    </row>
    <row r="621" spans="1:38" ht="45" x14ac:dyDescent="0.2">
      <c r="A621" s="113"/>
      <c r="B621" s="34">
        <v>613</v>
      </c>
      <c r="C621" s="40" t="s">
        <v>79</v>
      </c>
      <c r="D621" s="40" t="s">
        <v>2592</v>
      </c>
      <c r="E621" s="40" t="s">
        <v>2638</v>
      </c>
      <c r="F621" s="44" t="str">
        <f>+VLOOKUP(G621,Inventario!B615:$D$10000,2,FALSE)</f>
        <v>AC613</v>
      </c>
      <c r="G621" s="39" t="s">
        <v>2582</v>
      </c>
      <c r="H621" s="45" t="str">
        <f>+VLOOKUP(G621,Inventario!B615:$E$10000,3,FALSE)</f>
        <v>Es un documento  que tiene el propósito dar a conocer e informar sobre la Evaluación del Sistema de Control Interno de la Entidad, cuyo valor documental es de carácter administrativo.</v>
      </c>
      <c r="I621" s="39" t="s">
        <v>2622</v>
      </c>
      <c r="J621" s="40" t="s">
        <v>86</v>
      </c>
      <c r="K621" s="40" t="s">
        <v>2632</v>
      </c>
      <c r="L621" s="45" t="str">
        <f>+VLOOKUP(G621,Inventario!B615:$E$10000,4,FALSE)</f>
        <v>Datos/información</v>
      </c>
      <c r="M621" s="44" t="s">
        <v>96</v>
      </c>
      <c r="O621" s="40" t="s">
        <v>96</v>
      </c>
      <c r="P621" s="40" t="s">
        <v>97</v>
      </c>
      <c r="Q621" s="40" t="s">
        <v>96</v>
      </c>
      <c r="R621" s="40" t="s">
        <v>96</v>
      </c>
      <c r="S621" s="40" t="s">
        <v>81</v>
      </c>
      <c r="T621" s="46"/>
      <c r="U621" s="40" t="s">
        <v>2312</v>
      </c>
      <c r="V621" s="40" t="s">
        <v>2652</v>
      </c>
      <c r="W621" s="40" t="s">
        <v>2312</v>
      </c>
      <c r="X621" s="31"/>
      <c r="Y621" s="40" t="s">
        <v>2592</v>
      </c>
      <c r="Z621" s="40" t="s">
        <v>2641</v>
      </c>
      <c r="AA621" s="40" t="s">
        <v>300</v>
      </c>
      <c r="AB621" s="40" t="s">
        <v>2651</v>
      </c>
      <c r="AC621" s="40" t="s">
        <v>286</v>
      </c>
      <c r="AD621" s="31"/>
      <c r="AE621" s="47" t="s">
        <v>24</v>
      </c>
      <c r="AF621" s="47" t="s">
        <v>24</v>
      </c>
      <c r="AG621" s="47" t="s">
        <v>24</v>
      </c>
      <c r="AH621" s="48" t="str">
        <f t="shared" si="15"/>
        <v>No Crítico</v>
      </c>
      <c r="AI621" s="46"/>
      <c r="AJ621" s="37" t="str">
        <f>IF(AE621=Clasificación!$B$9,Clasificación!$C$9,IF(AE621=Clasificación!$B$10,Clasificación!$C$10,IF(OR(AE621=Clasificación!$B$11,AE621=Clasificación!$C$11),Clasificación!$C$11,"Por clasificar")))</f>
        <v>Pública</v>
      </c>
      <c r="AK621" s="37" t="str">
        <f>IF(OR(AF621=Clasificación!$B$15,AF621=Clasificación!$B$16),Clasificación!$C$15,IF(AF621=Clasificación!$B$17,Clasificación!$C$17,"Por clasificar"))</f>
        <v>No Crítica</v>
      </c>
      <c r="AL621" s="37" t="str">
        <f>IF(OR(AG621=Clasificación!$B$22,AG621=Clasificación!$B$23),Clasificación!$C$22,IF(AG621=Clasificación!$B$24,Clasificación!$C$24,"Por clasificar"))</f>
        <v>No Crítica</v>
      </c>
    </row>
    <row r="622" spans="1:38" ht="78.75" x14ac:dyDescent="0.2">
      <c r="A622" s="113"/>
      <c r="B622" s="34">
        <v>614</v>
      </c>
      <c r="C622" s="40" t="s">
        <v>79</v>
      </c>
      <c r="D622" s="40" t="s">
        <v>2592</v>
      </c>
      <c r="E622" s="40" t="s">
        <v>2638</v>
      </c>
      <c r="F622" s="44" t="str">
        <f>+VLOOKUP(G622,Inventario!B616:$D$10000,2,FALSE)</f>
        <v>AC614</v>
      </c>
      <c r="G622" s="39" t="s">
        <v>2583</v>
      </c>
      <c r="H622" s="45" t="str">
        <f>+VLOOKUP(G622,Inventario!B616:$E$10000,3,FALSE)</f>
        <v>Documentos que soportan y evidencian la información requerida, cuyo valor documental es de carácter administrativo.</v>
      </c>
      <c r="I622" s="39" t="s">
        <v>2622</v>
      </c>
      <c r="J622" s="40" t="s">
        <v>86</v>
      </c>
      <c r="K622" s="40" t="s">
        <v>2632</v>
      </c>
      <c r="L622" s="45" t="str">
        <f>+VLOOKUP(G622,Inventario!B616:$E$10000,4,FALSE)</f>
        <v>Datos/información</v>
      </c>
      <c r="M622" s="44" t="s">
        <v>96</v>
      </c>
      <c r="O622" s="40" t="s">
        <v>96</v>
      </c>
      <c r="P622" s="40" t="s">
        <v>97</v>
      </c>
      <c r="Q622" s="40" t="s">
        <v>96</v>
      </c>
      <c r="R622" s="40" t="s">
        <v>96</v>
      </c>
      <c r="S622" s="40" t="s">
        <v>81</v>
      </c>
      <c r="T622" s="46"/>
      <c r="U622" s="40" t="s">
        <v>2312</v>
      </c>
      <c r="V622" s="40" t="s">
        <v>2653</v>
      </c>
      <c r="W622" s="40" t="s">
        <v>2312</v>
      </c>
      <c r="X622" s="31"/>
      <c r="Y622" s="40" t="s">
        <v>2592</v>
      </c>
      <c r="Z622" s="40" t="s">
        <v>2641</v>
      </c>
      <c r="AA622" s="40" t="s">
        <v>2654</v>
      </c>
      <c r="AB622" s="40" t="s">
        <v>2651</v>
      </c>
      <c r="AC622" s="40" t="s">
        <v>85</v>
      </c>
      <c r="AD622" s="31"/>
      <c r="AE622" s="47" t="s">
        <v>24</v>
      </c>
      <c r="AF622" s="47" t="s">
        <v>24</v>
      </c>
      <c r="AG622" s="47" t="s">
        <v>24</v>
      </c>
      <c r="AH622" s="48" t="str">
        <f t="shared" si="15"/>
        <v>No Crítico</v>
      </c>
      <c r="AI622" s="46"/>
      <c r="AJ622" s="37" t="str">
        <f>IF(AE622=Clasificación!$B$9,Clasificación!$C$9,IF(AE622=Clasificación!$B$10,Clasificación!$C$10,IF(OR(AE622=Clasificación!$B$11,AE622=Clasificación!$C$11),Clasificación!$C$11,"Por clasificar")))</f>
        <v>Pública</v>
      </c>
      <c r="AK622" s="37" t="str">
        <f>IF(OR(AF622=Clasificación!$B$15,AF622=Clasificación!$B$16),Clasificación!$C$15,IF(AF622=Clasificación!$B$17,Clasificación!$C$17,"Por clasificar"))</f>
        <v>No Crítica</v>
      </c>
      <c r="AL622" s="37" t="str">
        <f>IF(OR(AG622=Clasificación!$B$22,AG622=Clasificación!$B$23),Clasificación!$C$22,IF(AG622=Clasificación!$B$24,Clasificación!$C$24,"Por clasificar"))</f>
        <v>No Crítica</v>
      </c>
    </row>
    <row r="623" spans="1:38" ht="45" x14ac:dyDescent="0.2">
      <c r="A623" s="113"/>
      <c r="B623" s="34">
        <v>615</v>
      </c>
      <c r="C623" s="40" t="s">
        <v>79</v>
      </c>
      <c r="D623" s="40" t="s">
        <v>2592</v>
      </c>
      <c r="E623" s="40" t="s">
        <v>2312</v>
      </c>
      <c r="F623" s="44" t="str">
        <f>+VLOOKUP(G623,Inventario!B617:$D$10000,2,FALSE)</f>
        <v>AC615</v>
      </c>
      <c r="G623" s="39" t="s">
        <v>2584</v>
      </c>
      <c r="H623" s="45" t="str">
        <f>+VLOOKUP(G623,Inventario!B617:$E$10000,3,FALSE)</f>
        <v>Documento mediante el cual se evidencia el cumplimiento de las metas en las áreas o dependencias de la entidad, cuyo valor documental es de carácter administrativo.</v>
      </c>
      <c r="I623" s="39" t="s">
        <v>2623</v>
      </c>
      <c r="J623" s="40" t="s">
        <v>86</v>
      </c>
      <c r="K623" s="40" t="s">
        <v>2633</v>
      </c>
      <c r="L623" s="45" t="str">
        <f>+VLOOKUP(G623,Inventario!B617:$E$10000,4,FALSE)</f>
        <v>Datos/información</v>
      </c>
      <c r="M623" s="44" t="s">
        <v>96</v>
      </c>
      <c r="O623" s="40" t="s">
        <v>97</v>
      </c>
      <c r="P623" s="40" t="s">
        <v>97</v>
      </c>
      <c r="Q623" s="40" t="s">
        <v>96</v>
      </c>
      <c r="R623" s="40" t="s">
        <v>96</v>
      </c>
      <c r="S623" s="40" t="s">
        <v>81</v>
      </c>
      <c r="T623" s="46"/>
      <c r="U623" s="40" t="s">
        <v>2312</v>
      </c>
      <c r="V623" s="40" t="s">
        <v>2655</v>
      </c>
      <c r="W623" s="40" t="s">
        <v>2312</v>
      </c>
      <c r="X623" s="31"/>
      <c r="Y623" s="40" t="s">
        <v>2592</v>
      </c>
      <c r="Z623" s="40" t="s">
        <v>2641</v>
      </c>
      <c r="AA623" s="40" t="s">
        <v>300</v>
      </c>
      <c r="AB623" s="40" t="s">
        <v>2651</v>
      </c>
      <c r="AC623" s="40" t="s">
        <v>286</v>
      </c>
      <c r="AD623" s="31"/>
      <c r="AE623" s="47" t="s">
        <v>24</v>
      </c>
      <c r="AF623" s="47" t="s">
        <v>24</v>
      </c>
      <c r="AG623" s="47" t="s">
        <v>24</v>
      </c>
      <c r="AH623" s="48" t="str">
        <f t="shared" si="15"/>
        <v>No Crítico</v>
      </c>
      <c r="AI623" s="46"/>
      <c r="AJ623" s="37" t="str">
        <f>IF(AE623=Clasificación!$B$9,Clasificación!$C$9,IF(AE623=Clasificación!$B$10,Clasificación!$C$10,IF(OR(AE623=Clasificación!$B$11,AE623=Clasificación!$C$11),Clasificación!$C$11,"Por clasificar")))</f>
        <v>Pública</v>
      </c>
      <c r="AK623" s="37" t="str">
        <f>IF(OR(AF623=Clasificación!$B$15,AF623=Clasificación!$B$16),Clasificación!$C$15,IF(AF623=Clasificación!$B$17,Clasificación!$C$17,"Por clasificar"))</f>
        <v>No Crítica</v>
      </c>
      <c r="AL623" s="37" t="str">
        <f>IF(OR(AG623=Clasificación!$B$22,AG623=Clasificación!$B$23),Clasificación!$C$22,IF(AG623=Clasificación!$B$24,Clasificación!$C$24,"Por clasificar"))</f>
        <v>No Crítica</v>
      </c>
    </row>
    <row r="624" spans="1:38" ht="45" x14ac:dyDescent="0.2">
      <c r="A624" s="113"/>
      <c r="B624" s="34">
        <v>616</v>
      </c>
      <c r="C624" s="40" t="s">
        <v>79</v>
      </c>
      <c r="D624" s="40" t="s">
        <v>2592</v>
      </c>
      <c r="E624" s="40" t="s">
        <v>2312</v>
      </c>
      <c r="F624" s="44" t="str">
        <f>+VLOOKUP(G624,Inventario!B618:$D$10000,2,FALSE)</f>
        <v>AC616</v>
      </c>
      <c r="G624" s="39" t="s">
        <v>2585</v>
      </c>
      <c r="H624" s="45" t="str">
        <f>+VLOOKUP(G624,Inventario!B618:$E$10000,3,FALSE)</f>
        <v>Documentos que soportan y evidencian la información requerida, cuyo valor documental es de carácter administrativo.</v>
      </c>
      <c r="I624" s="39" t="s">
        <v>2624</v>
      </c>
      <c r="J624" s="40" t="s">
        <v>86</v>
      </c>
      <c r="K624" s="40" t="s">
        <v>2633</v>
      </c>
      <c r="L624" s="45" t="str">
        <f>+VLOOKUP(G624,Inventario!B618:$E$10000,4,FALSE)</f>
        <v>Datos/información</v>
      </c>
      <c r="M624" s="44" t="s">
        <v>96</v>
      </c>
      <c r="O624" s="40" t="s">
        <v>96</v>
      </c>
      <c r="P624" s="40" t="s">
        <v>97</v>
      </c>
      <c r="Q624" s="40" t="s">
        <v>96</v>
      </c>
      <c r="R624" s="40" t="s">
        <v>96</v>
      </c>
      <c r="S624" s="40" t="s">
        <v>81</v>
      </c>
      <c r="T624" s="46"/>
      <c r="U624" s="40" t="s">
        <v>2312</v>
      </c>
      <c r="V624" s="40" t="s">
        <v>2656</v>
      </c>
      <c r="W624" s="40" t="s">
        <v>2312</v>
      </c>
      <c r="X624" s="31"/>
      <c r="Y624" s="40" t="s">
        <v>2592</v>
      </c>
      <c r="Z624" s="40" t="s">
        <v>2641</v>
      </c>
      <c r="AA624" s="40" t="s">
        <v>2654</v>
      </c>
      <c r="AB624" s="40" t="s">
        <v>2657</v>
      </c>
      <c r="AC624" s="40" t="s">
        <v>85</v>
      </c>
      <c r="AD624" s="31"/>
      <c r="AE624" s="47" t="s">
        <v>24</v>
      </c>
      <c r="AF624" s="47" t="s">
        <v>24</v>
      </c>
      <c r="AG624" s="47" t="s">
        <v>24</v>
      </c>
      <c r="AH624" s="48" t="str">
        <f t="shared" si="15"/>
        <v>No Crítico</v>
      </c>
      <c r="AI624" s="46"/>
      <c r="AJ624" s="37" t="str">
        <f>IF(AE624=Clasificación!$B$9,Clasificación!$C$9,IF(AE624=Clasificación!$B$10,Clasificación!$C$10,IF(OR(AE624=Clasificación!$B$11,AE624=Clasificación!$C$11),Clasificación!$C$11,"Por clasificar")))</f>
        <v>Pública</v>
      </c>
      <c r="AK624" s="37" t="str">
        <f>IF(OR(AF624=Clasificación!$B$15,AF624=Clasificación!$B$16),Clasificación!$C$15,IF(AF624=Clasificación!$B$17,Clasificación!$C$17,"Por clasificar"))</f>
        <v>No Crítica</v>
      </c>
      <c r="AL624" s="37" t="str">
        <f>IF(OR(AG624=Clasificación!$B$22,AG624=Clasificación!$B$23),Clasificación!$C$22,IF(AG624=Clasificación!$B$24,Clasificación!$C$24,"Por clasificar"))</f>
        <v>No Crítica</v>
      </c>
    </row>
    <row r="625" spans="1:38" ht="45" x14ac:dyDescent="0.2">
      <c r="A625" s="113"/>
      <c r="B625" s="34">
        <v>617</v>
      </c>
      <c r="C625" s="40" t="s">
        <v>79</v>
      </c>
      <c r="D625" s="40" t="s">
        <v>2592</v>
      </c>
      <c r="E625" s="40" t="s">
        <v>2639</v>
      </c>
      <c r="F625" s="44" t="str">
        <f>+VLOOKUP(G625,Inventario!B619:$D$10000,2,FALSE)</f>
        <v>AC617</v>
      </c>
      <c r="G625" s="39" t="s">
        <v>2586</v>
      </c>
      <c r="H625" s="45" t="str">
        <f>+VLOOKUP(G625,Inventario!B619:$E$10000,3,FALSE)</f>
        <v>Documento mediante el cual se recoge y articula las acciones, tendientes a subsanar o corregir los hallazgos identificados en ejercicio de las auditorías internas, cuyo valor documental es de carácter administrativo.</v>
      </c>
      <c r="I625" s="39" t="s">
        <v>2625</v>
      </c>
      <c r="J625" s="40" t="s">
        <v>524</v>
      </c>
      <c r="K625" s="40" t="s">
        <v>2634</v>
      </c>
      <c r="L625" s="45" t="str">
        <f>+VLOOKUP(G625,Inventario!B619:$E$10000,4,FALSE)</f>
        <v>Datos/información</v>
      </c>
      <c r="M625" s="44" t="s">
        <v>97</v>
      </c>
      <c r="O625" s="40" t="s">
        <v>97</v>
      </c>
      <c r="P625" s="40" t="s">
        <v>97</v>
      </c>
      <c r="Q625" s="40" t="s">
        <v>96</v>
      </c>
      <c r="R625" s="40" t="s">
        <v>713</v>
      </c>
      <c r="S625" s="40" t="s">
        <v>81</v>
      </c>
      <c r="T625" s="46"/>
      <c r="U625" s="40" t="s">
        <v>349</v>
      </c>
      <c r="V625" s="40" t="s">
        <v>2312</v>
      </c>
      <c r="W625" s="40" t="s">
        <v>83</v>
      </c>
      <c r="X625" s="31"/>
      <c r="Y625" s="40" t="s">
        <v>2592</v>
      </c>
      <c r="Z625" s="40" t="s">
        <v>2641</v>
      </c>
      <c r="AA625" s="40" t="s">
        <v>289</v>
      </c>
      <c r="AB625" s="40" t="s">
        <v>2651</v>
      </c>
      <c r="AC625" s="40" t="s">
        <v>85</v>
      </c>
      <c r="AD625" s="31"/>
      <c r="AE625" s="47" t="s">
        <v>24</v>
      </c>
      <c r="AF625" s="47" t="s">
        <v>24</v>
      </c>
      <c r="AG625" s="47" t="s">
        <v>26</v>
      </c>
      <c r="AH625" s="48" t="str">
        <f t="shared" si="15"/>
        <v>Crítico</v>
      </c>
      <c r="AI625" s="46"/>
      <c r="AJ625" s="37" t="str">
        <f>IF(AE625=Clasificación!$B$9,Clasificación!$C$9,IF(AE625=Clasificación!$B$10,Clasificación!$C$10,IF(OR(AE625=Clasificación!$B$11,AE625=Clasificación!$C$11),Clasificación!$C$11,"Por clasificar")))</f>
        <v>Pública</v>
      </c>
      <c r="AK625" s="37" t="str">
        <f>IF(OR(AF625=Clasificación!$B$15,AF625=Clasificación!$B$16),Clasificación!$C$15,IF(AF625=Clasificación!$B$17,Clasificación!$C$17,"Por clasificar"))</f>
        <v>No Crítica</v>
      </c>
      <c r="AL625" s="37" t="str">
        <f>IF(OR(AG625=Clasificación!$B$22,AG625=Clasificación!$B$23),Clasificación!$C$22,IF(AG625=Clasificación!$B$24,Clasificación!$C$24,"Por clasificar"))</f>
        <v>Crítica</v>
      </c>
    </row>
    <row r="626" spans="1:38" ht="45" x14ac:dyDescent="0.2">
      <c r="A626" s="113"/>
      <c r="B626" s="34">
        <v>618</v>
      </c>
      <c r="C626" s="40" t="s">
        <v>79</v>
      </c>
      <c r="D626" s="40" t="s">
        <v>2592</v>
      </c>
      <c r="E626" s="40" t="s">
        <v>2639</v>
      </c>
      <c r="F626" s="44" t="str">
        <f>+VLOOKUP(G626,Inventario!B620:$D$10000,2,FALSE)</f>
        <v>AC618</v>
      </c>
      <c r="G626" s="39" t="s">
        <v>2587</v>
      </c>
      <c r="H626" s="45" t="str">
        <f>+VLOOKUP(G626,Inventario!B620:$E$10000,3,FALSE)</f>
        <v>Documento que soporta las acciones a subsanar halladas en el proceso de auditoria, cuyo valor documental es de carácter administrativo.</v>
      </c>
      <c r="I626" s="39" t="s">
        <v>2617</v>
      </c>
      <c r="J626" s="40" t="s">
        <v>524</v>
      </c>
      <c r="K626" s="40" t="s">
        <v>2634</v>
      </c>
      <c r="L626" s="45" t="str">
        <f>+VLOOKUP(G626,Inventario!B620:$E$10000,4,FALSE)</f>
        <v>Datos/información</v>
      </c>
      <c r="M626" s="44" t="s">
        <v>97</v>
      </c>
      <c r="O626" s="40" t="s">
        <v>96</v>
      </c>
      <c r="P626" s="40" t="s">
        <v>96</v>
      </c>
      <c r="Q626" s="40" t="s">
        <v>96</v>
      </c>
      <c r="R626" s="40" t="s">
        <v>713</v>
      </c>
      <c r="S626" s="40" t="s">
        <v>81</v>
      </c>
      <c r="T626" s="46"/>
      <c r="U626" s="40" t="s">
        <v>349</v>
      </c>
      <c r="V626" s="40" t="s">
        <v>2312</v>
      </c>
      <c r="W626" s="40" t="s">
        <v>83</v>
      </c>
      <c r="X626" s="31"/>
      <c r="Y626" s="40" t="s">
        <v>2592</v>
      </c>
      <c r="Z626" s="40" t="s">
        <v>2641</v>
      </c>
      <c r="AA626" s="40" t="s">
        <v>289</v>
      </c>
      <c r="AB626" s="40" t="s">
        <v>2657</v>
      </c>
      <c r="AC626" s="40" t="s">
        <v>85</v>
      </c>
      <c r="AD626" s="31"/>
      <c r="AE626" s="47" t="s">
        <v>25</v>
      </c>
      <c r="AF626" s="47" t="s">
        <v>25</v>
      </c>
      <c r="AG626" s="47" t="s">
        <v>26</v>
      </c>
      <c r="AH626" s="48" t="str">
        <f t="shared" si="15"/>
        <v>Crítico</v>
      </c>
      <c r="AI626" s="46"/>
      <c r="AJ626" s="37" t="str">
        <f>IF(AE626=Clasificación!$B$9,Clasificación!$C$9,IF(AE626=Clasificación!$B$10,Clasificación!$C$10,IF(OR(AE626=Clasificación!$B$11,AE626=Clasificación!$C$11),Clasificación!$C$11,"Por clasificar")))</f>
        <v>Pública Clasificada</v>
      </c>
      <c r="AK626" s="37" t="str">
        <f>IF(OR(AF626=Clasificación!$B$15,AF626=Clasificación!$B$16),Clasificación!$C$15,IF(AF626=Clasificación!$B$17,Clasificación!$C$17,"Por clasificar"))</f>
        <v>Crítica</v>
      </c>
      <c r="AL626" s="37" t="str">
        <f>IF(OR(AG626=Clasificación!$B$22,AG626=Clasificación!$B$23),Clasificación!$C$22,IF(AG626=Clasificación!$B$24,Clasificación!$C$24,"Por clasificar"))</f>
        <v>Crítica</v>
      </c>
    </row>
    <row r="627" spans="1:38" ht="67.5" x14ac:dyDescent="0.2">
      <c r="A627" s="113"/>
      <c r="B627" s="34">
        <v>619</v>
      </c>
      <c r="C627" s="40" t="s">
        <v>79</v>
      </c>
      <c r="D627" s="40" t="s">
        <v>2592</v>
      </c>
      <c r="E627" s="40" t="s">
        <v>2640</v>
      </c>
      <c r="F627" s="44" t="str">
        <f>+VLOOKUP(G627,Inventario!B621:$D$10000,2,FALSE)</f>
        <v>AC619</v>
      </c>
      <c r="G627" s="39" t="s">
        <v>2588</v>
      </c>
      <c r="H627" s="45" t="str">
        <f>+VLOOKUP(G627,Inventario!B621:$E$10000,3,FALSE)</f>
        <v xml:space="preserve">Documento escrito por el grupo auditor respecto a los resultados de las verificaciones realizadas durante la ejecución de la auditoría, manifestando sus criterios objetivos, hallazgos, observaciones y recomendaciones, cuyo valor documental es de carácter administrativo, legal y/o jurídico. </v>
      </c>
      <c r="I627" s="39" t="s">
        <v>2626</v>
      </c>
      <c r="J627" s="40" t="s">
        <v>2627</v>
      </c>
      <c r="K627" s="40" t="s">
        <v>2635</v>
      </c>
      <c r="L627" s="45" t="str">
        <f>+VLOOKUP(G627,Inventario!B621:$E$10000,4,FALSE)</f>
        <v>Datos/información</v>
      </c>
      <c r="M627" s="44" t="s">
        <v>97</v>
      </c>
      <c r="O627" s="40" t="s">
        <v>96</v>
      </c>
      <c r="P627" s="40" t="s">
        <v>97</v>
      </c>
      <c r="Q627" s="40" t="s">
        <v>96</v>
      </c>
      <c r="R627" s="40" t="s">
        <v>713</v>
      </c>
      <c r="S627" s="40" t="s">
        <v>81</v>
      </c>
      <c r="T627" s="46"/>
      <c r="U627" s="40" t="s">
        <v>349</v>
      </c>
      <c r="V627" s="40" t="s">
        <v>2312</v>
      </c>
      <c r="W627" s="40" t="s">
        <v>83</v>
      </c>
      <c r="X627" s="31"/>
      <c r="Y627" s="40" t="s">
        <v>2592</v>
      </c>
      <c r="Z627" s="40" t="s">
        <v>2641</v>
      </c>
      <c r="AA627" s="40" t="s">
        <v>289</v>
      </c>
      <c r="AB627" s="40" t="s">
        <v>2651</v>
      </c>
      <c r="AC627" s="40" t="s">
        <v>85</v>
      </c>
      <c r="AD627" s="31"/>
      <c r="AE627" s="47" t="s">
        <v>24</v>
      </c>
      <c r="AF627" s="47" t="s">
        <v>24</v>
      </c>
      <c r="AG627" s="47" t="s">
        <v>26</v>
      </c>
      <c r="AH627" s="48" t="str">
        <f t="shared" si="15"/>
        <v>Crítico</v>
      </c>
      <c r="AI627" s="46"/>
      <c r="AJ627" s="37" t="str">
        <f>IF(AE627=Clasificación!$B$9,Clasificación!$C$9,IF(AE627=Clasificación!$B$10,Clasificación!$C$10,IF(OR(AE627=Clasificación!$B$11,AE627=Clasificación!$C$11),Clasificación!$C$11,"Por clasificar")))</f>
        <v>Pública</v>
      </c>
      <c r="AK627" s="37" t="str">
        <f>IF(OR(AF627=Clasificación!$B$15,AF627=Clasificación!$B$16),Clasificación!$C$15,IF(AF627=Clasificación!$B$17,Clasificación!$C$17,"Por clasificar"))</f>
        <v>No Crítica</v>
      </c>
      <c r="AL627" s="37" t="str">
        <f>IF(OR(AG627=Clasificación!$B$22,AG627=Clasificación!$B$23),Clasificación!$C$22,IF(AG627=Clasificación!$B$24,Clasificación!$C$24,"Por clasificar"))</f>
        <v>Crítica</v>
      </c>
    </row>
    <row r="628" spans="1:38" ht="45" x14ac:dyDescent="0.2">
      <c r="A628" s="113"/>
      <c r="B628" s="34">
        <v>620</v>
      </c>
      <c r="C628" s="40" t="s">
        <v>79</v>
      </c>
      <c r="D628" s="40" t="s">
        <v>2592</v>
      </c>
      <c r="E628" s="40" t="s">
        <v>2312</v>
      </c>
      <c r="F628" s="44" t="str">
        <f>+VLOOKUP(G628,Inventario!B622:$D$10000,2,FALSE)</f>
        <v>AC620</v>
      </c>
      <c r="G628" s="39" t="s">
        <v>2589</v>
      </c>
      <c r="H628" s="45" t="str">
        <f>+VLOOKUP(G628,Inventario!B622:$E$10000,3,FALSE)</f>
        <v xml:space="preserve">Documentos que soportan y evidencian la información requerida, cuyo valor documental es de carácter administrativo, legal y/o jurídico. </v>
      </c>
      <c r="I628" s="39" t="s">
        <v>2617</v>
      </c>
      <c r="J628" s="40" t="s">
        <v>2627</v>
      </c>
      <c r="K628" s="40" t="s">
        <v>2635</v>
      </c>
      <c r="L628" s="45" t="str">
        <f>+VLOOKUP(G628,Inventario!B622:$E$10000,4,FALSE)</f>
        <v>Datos/información</v>
      </c>
      <c r="M628" s="44" t="s">
        <v>97</v>
      </c>
      <c r="O628" s="40" t="s">
        <v>96</v>
      </c>
      <c r="P628" s="40" t="s">
        <v>96</v>
      </c>
      <c r="Q628" s="40" t="s">
        <v>96</v>
      </c>
      <c r="R628" s="40" t="s">
        <v>713</v>
      </c>
      <c r="S628" s="40" t="s">
        <v>81</v>
      </c>
      <c r="T628" s="46"/>
      <c r="U628" s="40" t="s">
        <v>349</v>
      </c>
      <c r="V628" s="40" t="s">
        <v>2312</v>
      </c>
      <c r="W628" s="40" t="s">
        <v>83</v>
      </c>
      <c r="X628" s="31"/>
      <c r="Y628" s="40" t="s">
        <v>2592</v>
      </c>
      <c r="Z628" s="40" t="s">
        <v>2641</v>
      </c>
      <c r="AA628" s="40" t="s">
        <v>289</v>
      </c>
      <c r="AB628" s="40" t="s">
        <v>2657</v>
      </c>
      <c r="AC628" s="40" t="s">
        <v>85</v>
      </c>
      <c r="AD628" s="31"/>
      <c r="AE628" s="47" t="s">
        <v>25</v>
      </c>
      <c r="AF628" s="47" t="s">
        <v>25</v>
      </c>
      <c r="AG628" s="47" t="s">
        <v>26</v>
      </c>
      <c r="AH628" s="48" t="str">
        <f t="shared" si="15"/>
        <v>Crítico</v>
      </c>
      <c r="AI628" s="46"/>
      <c r="AJ628" s="37" t="str">
        <f>IF(AE628=Clasificación!$B$9,Clasificación!$C$9,IF(AE628=Clasificación!$B$10,Clasificación!$C$10,IF(OR(AE628=Clasificación!$B$11,AE628=Clasificación!$C$11),Clasificación!$C$11,"Por clasificar")))</f>
        <v>Pública Clasificada</v>
      </c>
      <c r="AK628" s="37" t="str">
        <f>IF(OR(AF628=Clasificación!$B$15,AF628=Clasificación!$B$16),Clasificación!$C$15,IF(AF628=Clasificación!$B$17,Clasificación!$C$17,"Por clasificar"))</f>
        <v>Crítica</v>
      </c>
      <c r="AL628" s="37" t="str">
        <f>IF(OR(AG628=Clasificación!$B$22,AG628=Clasificación!$B$23),Clasificación!$C$22,IF(AG628=Clasificación!$B$24,Clasificación!$C$24,"Por clasificar"))</f>
        <v>Crítica</v>
      </c>
    </row>
    <row r="629" spans="1:38" ht="45" x14ac:dyDescent="0.2">
      <c r="A629" s="113"/>
      <c r="B629" s="34">
        <v>621</v>
      </c>
      <c r="C629" s="40" t="s">
        <v>79</v>
      </c>
      <c r="D629" s="40" t="s">
        <v>2592</v>
      </c>
      <c r="E629" s="40" t="s">
        <v>2312</v>
      </c>
      <c r="F629" s="44" t="str">
        <f>+VLOOKUP(G629,Inventario!B623:$D$10000,2,FALSE)</f>
        <v>AC621</v>
      </c>
      <c r="G629" s="39" t="s">
        <v>2590</v>
      </c>
      <c r="H629" s="45" t="str">
        <f>+VLOOKUP(G629,Inventario!B623:$E$10000,3,FALSE)</f>
        <v>Actividades programadas para generar el fomento de la cultura, control y autocontrol, cuyo valor documental es de carácter administrativo.</v>
      </c>
      <c r="I629" s="39"/>
      <c r="J629" s="40" t="s">
        <v>2628</v>
      </c>
      <c r="K629" s="40" t="s">
        <v>2636</v>
      </c>
      <c r="L629" s="45" t="str">
        <f>+VLOOKUP(G629,Inventario!B623:$E$10000,4,FALSE)</f>
        <v>Datos/información</v>
      </c>
      <c r="M629" s="44" t="s">
        <v>97</v>
      </c>
      <c r="O629" s="40" t="s">
        <v>97</v>
      </c>
      <c r="P629" s="40" t="s">
        <v>97</v>
      </c>
      <c r="Q629" s="40" t="s">
        <v>96</v>
      </c>
      <c r="R629" s="40" t="s">
        <v>96</v>
      </c>
      <c r="S629" s="40" t="s">
        <v>81</v>
      </c>
      <c r="T629" s="46"/>
      <c r="U629" s="40" t="s">
        <v>349</v>
      </c>
      <c r="V629" s="40" t="s">
        <v>2312</v>
      </c>
      <c r="W629" s="40" t="s">
        <v>83</v>
      </c>
      <c r="X629" s="31"/>
      <c r="Y629" s="40" t="s">
        <v>2592</v>
      </c>
      <c r="Z629" s="40" t="s">
        <v>2641</v>
      </c>
      <c r="AA629" s="40" t="s">
        <v>289</v>
      </c>
      <c r="AB629" s="40" t="s">
        <v>2644</v>
      </c>
      <c r="AC629" s="40" t="s">
        <v>85</v>
      </c>
      <c r="AD629" s="31"/>
      <c r="AE629" s="47" t="s">
        <v>24</v>
      </c>
      <c r="AF629" s="47" t="s">
        <v>24</v>
      </c>
      <c r="AG629" s="47" t="s">
        <v>26</v>
      </c>
      <c r="AH629" s="48" t="str">
        <f t="shared" si="15"/>
        <v>Crítico</v>
      </c>
      <c r="AI629" s="46"/>
      <c r="AJ629" s="37" t="str">
        <f>IF(AE629=Clasificación!$B$9,Clasificación!$C$9,IF(AE629=Clasificación!$B$10,Clasificación!$C$10,IF(OR(AE629=Clasificación!$B$11,AE629=Clasificación!$C$11),Clasificación!$C$11,"Por clasificar")))</f>
        <v>Pública</v>
      </c>
      <c r="AK629" s="37" t="str">
        <f>IF(OR(AF629=Clasificación!$B$15,AF629=Clasificación!$B$16),Clasificación!$C$15,IF(AF629=Clasificación!$B$17,Clasificación!$C$17,"Por clasificar"))</f>
        <v>No Crítica</v>
      </c>
      <c r="AL629" s="37" t="str">
        <f>IF(OR(AG629=Clasificación!$B$22,AG629=Clasificación!$B$23),Clasificación!$C$22,IF(AG629=Clasificación!$B$24,Clasificación!$C$24,"Por clasificar"))</f>
        <v>Crítica</v>
      </c>
    </row>
    <row r="630" spans="1:38" ht="45" x14ac:dyDescent="0.2">
      <c r="A630" s="113"/>
      <c r="B630" s="34">
        <v>622</v>
      </c>
      <c r="C630" s="40" t="s">
        <v>79</v>
      </c>
      <c r="D630" s="40" t="s">
        <v>2592</v>
      </c>
      <c r="E630" s="40" t="s">
        <v>2312</v>
      </c>
      <c r="F630" s="44" t="str">
        <f>+VLOOKUP(G630,Inventario!B624:$D$10000,2,FALSE)</f>
        <v>AC622</v>
      </c>
      <c r="G630" s="39" t="s">
        <v>2591</v>
      </c>
      <c r="H630" s="45" t="str">
        <f>+VLOOKUP(G630,Inventario!B624:$E$10000,3,FALSE)</f>
        <v>Desarrollo de la actividades para generar el fomento de la cultura, control y autocontrol, cuyo valor documental es de carácter administrativo.</v>
      </c>
      <c r="I630" s="39"/>
      <c r="J630" s="40" t="s">
        <v>2628</v>
      </c>
      <c r="K630" s="40" t="s">
        <v>2636</v>
      </c>
      <c r="L630" s="45" t="str">
        <f>+VLOOKUP(G630,Inventario!B624:$E$10000,4,FALSE)</f>
        <v>Datos/información</v>
      </c>
      <c r="M630" s="44" t="s">
        <v>97</v>
      </c>
      <c r="O630" s="40" t="s">
        <v>97</v>
      </c>
      <c r="P630" s="40" t="s">
        <v>97</v>
      </c>
      <c r="Q630" s="40" t="s">
        <v>96</v>
      </c>
      <c r="R630" s="40" t="s">
        <v>96</v>
      </c>
      <c r="S630" s="40" t="s">
        <v>81</v>
      </c>
      <c r="T630" s="46"/>
      <c r="U630" s="40" t="s">
        <v>349</v>
      </c>
      <c r="V630" s="40" t="s">
        <v>2312</v>
      </c>
      <c r="W630" s="40" t="s">
        <v>83</v>
      </c>
      <c r="X630" s="31"/>
      <c r="Y630" s="40" t="s">
        <v>2592</v>
      </c>
      <c r="Z630" s="40" t="s">
        <v>2641</v>
      </c>
      <c r="AA630" s="40" t="s">
        <v>289</v>
      </c>
      <c r="AB630" s="40" t="s">
        <v>2644</v>
      </c>
      <c r="AC630" s="40" t="s">
        <v>85</v>
      </c>
      <c r="AD630" s="31"/>
      <c r="AE630" s="47" t="s">
        <v>24</v>
      </c>
      <c r="AF630" s="47" t="s">
        <v>24</v>
      </c>
      <c r="AG630" s="47" t="s">
        <v>26</v>
      </c>
      <c r="AH630" s="48" t="str">
        <f t="shared" si="15"/>
        <v>Crítico</v>
      </c>
      <c r="AI630" s="46"/>
      <c r="AJ630" s="37" t="str">
        <f>IF(AE630=Clasificación!$B$9,Clasificación!$C$9,IF(AE630=Clasificación!$B$10,Clasificación!$C$10,IF(OR(AE630=Clasificación!$B$11,AE630=Clasificación!$C$11),Clasificación!$C$11,"Por clasificar")))</f>
        <v>Pública</v>
      </c>
      <c r="AK630" s="37" t="str">
        <f>IF(OR(AF630=Clasificación!$B$15,AF630=Clasificación!$B$16),Clasificación!$C$15,IF(AF630=Clasificación!$B$17,Clasificación!$C$17,"Por clasificar"))</f>
        <v>No Crítica</v>
      </c>
      <c r="AL630" s="37" t="str">
        <f>IF(OR(AG630=Clasificación!$B$22,AG630=Clasificación!$B$23),Clasificación!$C$22,IF(AG630=Clasificación!$B$24,Clasificación!$C$24,"Por clasificar"))</f>
        <v>Crítica</v>
      </c>
    </row>
    <row r="631" spans="1:38" ht="56.25" x14ac:dyDescent="0.2">
      <c r="A631" s="110" t="s">
        <v>2709</v>
      </c>
      <c r="B631" s="34">
        <v>623</v>
      </c>
      <c r="C631" s="34" t="s">
        <v>2662</v>
      </c>
      <c r="D631" s="34" t="s">
        <v>2689</v>
      </c>
      <c r="E631" s="34" t="s">
        <v>2312</v>
      </c>
      <c r="F631" s="44" t="str">
        <f>+VLOOKUP(G631,Inventario!B625:$D$10000,2,FALSE)</f>
        <v>AC623</v>
      </c>
      <c r="G631" s="39" t="s">
        <v>2663</v>
      </c>
      <c r="H631" s="45" t="str">
        <f>+VLOOKUP(G631,Inventario!B625:$E$10000,3,FALSE)</f>
        <v>Formato en el cual quedarán registrados los temas tratados en las Mesas de trabajo o Talleres de capacitación, cuyo valor documental es de carácter administrativo y legal.</v>
      </c>
      <c r="I631" s="38" t="s">
        <v>2690</v>
      </c>
      <c r="J631" s="40" t="s">
        <v>348</v>
      </c>
      <c r="K631" s="40" t="s">
        <v>2691</v>
      </c>
      <c r="L631" s="45" t="str">
        <f>+VLOOKUP(G631,Inventario!B625:$E$10000,4,FALSE)</f>
        <v>Datos/información</v>
      </c>
      <c r="M631" s="44" t="s">
        <v>97</v>
      </c>
      <c r="O631" s="34" t="s">
        <v>97</v>
      </c>
      <c r="P631" s="34" t="s">
        <v>97</v>
      </c>
      <c r="Q631" s="34" t="s">
        <v>97</v>
      </c>
      <c r="R631" s="34" t="s">
        <v>97</v>
      </c>
      <c r="S631" s="34" t="s">
        <v>81</v>
      </c>
      <c r="U631" s="34" t="s">
        <v>82</v>
      </c>
      <c r="V631" s="34" t="s">
        <v>2312</v>
      </c>
      <c r="W631" s="34" t="s">
        <v>83</v>
      </c>
      <c r="Y631" s="40" t="s">
        <v>2702</v>
      </c>
      <c r="Z631" s="40" t="s">
        <v>2703</v>
      </c>
      <c r="AA631" s="34" t="s">
        <v>289</v>
      </c>
      <c r="AB631" s="34" t="s">
        <v>2704</v>
      </c>
      <c r="AC631" s="34" t="s">
        <v>85</v>
      </c>
      <c r="AE631" s="47" t="s">
        <v>24</v>
      </c>
      <c r="AF631" s="47" t="s">
        <v>24</v>
      </c>
      <c r="AG631" s="47" t="s">
        <v>24</v>
      </c>
      <c r="AH631" s="48" t="str">
        <f t="shared" ref="AH631:AH639" si="16">IF( OR(AE631="Alto",AF631="Alto",AG631="Alto"),"Crítico","No Crítico")</f>
        <v>No Crítico</v>
      </c>
      <c r="AI631" s="46"/>
      <c r="AJ631" s="37" t="str">
        <f>IF(AE631=Clasificación!$B$9,Clasificación!$C$9,IF(AE631=Clasificación!$B$10,Clasificación!$C$10,IF(OR(AE631=Clasificación!$B$11,AE631=Clasificación!$C$11),Clasificación!$C$11,"Por clasificar")))</f>
        <v>Pública</v>
      </c>
      <c r="AK631" s="37" t="str">
        <f>IF(OR(AF631=Clasificación!$B$15,AF631=Clasificación!$B$16),Clasificación!$C$15,IF(AF631=Clasificación!$B$17,Clasificación!$C$17,"Por clasificar"))</f>
        <v>No Crítica</v>
      </c>
      <c r="AL631" s="37" t="str">
        <f>IF(OR(AG631=Clasificación!$B$22,AG631=Clasificación!$B$23),Clasificación!$C$22,IF(AG631=Clasificación!$B$24,Clasificación!$C$24,"Por clasificar"))</f>
        <v>No Crítica</v>
      </c>
    </row>
    <row r="632" spans="1:38" ht="56.25" x14ac:dyDescent="0.2">
      <c r="A632" s="110"/>
      <c r="B632" s="34">
        <v>624</v>
      </c>
      <c r="C632" s="34" t="s">
        <v>2662</v>
      </c>
      <c r="D632" s="34" t="s">
        <v>2689</v>
      </c>
      <c r="E632" s="34" t="s">
        <v>2312</v>
      </c>
      <c r="F632" s="44" t="str">
        <f>+VLOOKUP(G632,Inventario!B626:$D$10000,2,FALSE)</f>
        <v>AC624</v>
      </c>
      <c r="G632" s="39" t="s">
        <v>2665</v>
      </c>
      <c r="H632" s="45" t="str">
        <f>+VLOOKUP(G632,Inventario!B626:$E$10000,3,FALSE)</f>
        <v>Registro de los asistentes a las capacitaciones o talleres, cuyo valor documental es de carácter administrativo y legal.</v>
      </c>
      <c r="I632" s="38" t="s">
        <v>2692</v>
      </c>
      <c r="J632" s="40" t="s">
        <v>348</v>
      </c>
      <c r="K632" s="40" t="s">
        <v>2691</v>
      </c>
      <c r="L632" s="45" t="str">
        <f>+VLOOKUP(G632,Inventario!B626:$E$10000,4,FALSE)</f>
        <v>Datos/información</v>
      </c>
      <c r="M632" s="44" t="s">
        <v>97</v>
      </c>
      <c r="O632" s="34" t="s">
        <v>97</v>
      </c>
      <c r="P632" s="34" t="s">
        <v>97</v>
      </c>
      <c r="Q632" s="34" t="s">
        <v>97</v>
      </c>
      <c r="R632" s="34" t="s">
        <v>97</v>
      </c>
      <c r="S632" s="34" t="s">
        <v>81</v>
      </c>
      <c r="U632" s="34" t="s">
        <v>82</v>
      </c>
      <c r="V632" s="34" t="s">
        <v>2312</v>
      </c>
      <c r="W632" s="34" t="s">
        <v>83</v>
      </c>
      <c r="Y632" s="40" t="s">
        <v>2702</v>
      </c>
      <c r="Z632" s="40" t="s">
        <v>2703</v>
      </c>
      <c r="AA632" s="34" t="s">
        <v>289</v>
      </c>
      <c r="AB632" s="34" t="s">
        <v>2704</v>
      </c>
      <c r="AC632" s="34" t="s">
        <v>85</v>
      </c>
      <c r="AE632" s="47" t="s">
        <v>24</v>
      </c>
      <c r="AF632" s="47" t="s">
        <v>24</v>
      </c>
      <c r="AG632" s="47" t="s">
        <v>24</v>
      </c>
      <c r="AH632" s="48" t="str">
        <f t="shared" si="16"/>
        <v>No Crítico</v>
      </c>
      <c r="AI632" s="46"/>
      <c r="AJ632" s="37" t="str">
        <f>IF(AE632=Clasificación!$B$9,Clasificación!$C$9,IF(AE632=Clasificación!$B$10,Clasificación!$C$10,IF(OR(AE632=Clasificación!$B$11,AE632=Clasificación!$C$11),Clasificación!$C$11,"Por clasificar")))</f>
        <v>Pública</v>
      </c>
      <c r="AK632" s="37" t="str">
        <f>IF(OR(AF632=Clasificación!$B$15,AF632=Clasificación!$B$16),Clasificación!$C$15,IF(AF632=Clasificación!$B$17,Clasificación!$C$17,"Por clasificar"))</f>
        <v>No Crítica</v>
      </c>
      <c r="AL632" s="37" t="str">
        <f>IF(OR(AG632=Clasificación!$B$22,AG632=Clasificación!$B$23),Clasificación!$C$22,IF(AG632=Clasificación!$B$24,Clasificación!$C$24,"Por clasificar"))</f>
        <v>No Crítica</v>
      </c>
    </row>
    <row r="633" spans="1:38" ht="56.25" x14ac:dyDescent="0.2">
      <c r="A633" s="110"/>
      <c r="B633" s="34">
        <v>625</v>
      </c>
      <c r="C633" s="34" t="s">
        <v>2662</v>
      </c>
      <c r="D633" s="34" t="s">
        <v>2689</v>
      </c>
      <c r="E633" s="34" t="s">
        <v>2312</v>
      </c>
      <c r="F633" s="44" t="str">
        <f>+VLOOKUP(G633,Inventario!B627:$D$10000,2,FALSE)</f>
        <v>AC625</v>
      </c>
      <c r="G633" s="39" t="s">
        <v>2667</v>
      </c>
      <c r="H633" s="45" t="str">
        <f>+VLOOKUP(G633,Inventario!B627:$E$10000,3,FALSE)</f>
        <v>Es el documento que registra lo que sucedió en la reunión o comité  y las decisiones que se tomaron, cuyo valor documental es de carácter administrativo y legal.</v>
      </c>
      <c r="I633" s="38" t="s">
        <v>2693</v>
      </c>
      <c r="J633" s="40" t="s">
        <v>348</v>
      </c>
      <c r="K633" s="40" t="s">
        <v>2691</v>
      </c>
      <c r="L633" s="45" t="str">
        <f>+VLOOKUP(G633,Inventario!B627:$E$10000,4,FALSE)</f>
        <v>Datos/información</v>
      </c>
      <c r="M633" s="44" t="s">
        <v>97</v>
      </c>
      <c r="O633" s="34" t="s">
        <v>97</v>
      </c>
      <c r="P633" s="34" t="s">
        <v>97</v>
      </c>
      <c r="Q633" s="34" t="s">
        <v>97</v>
      </c>
      <c r="R633" s="34" t="s">
        <v>97</v>
      </c>
      <c r="S633" s="34" t="s">
        <v>81</v>
      </c>
      <c r="U633" s="34" t="s">
        <v>82</v>
      </c>
      <c r="V633" s="34" t="s">
        <v>2312</v>
      </c>
      <c r="W633" s="34" t="s">
        <v>83</v>
      </c>
      <c r="Y633" s="40" t="s">
        <v>2702</v>
      </c>
      <c r="Z633" s="40" t="s">
        <v>2703</v>
      </c>
      <c r="AA633" s="34" t="s">
        <v>289</v>
      </c>
      <c r="AB633" s="34" t="s">
        <v>2705</v>
      </c>
      <c r="AC633" s="34" t="s">
        <v>85</v>
      </c>
      <c r="AE633" s="47" t="s">
        <v>25</v>
      </c>
      <c r="AF633" s="47" t="s">
        <v>24</v>
      </c>
      <c r="AG633" s="47" t="s">
        <v>24</v>
      </c>
      <c r="AH633" s="48" t="str">
        <f t="shared" si="16"/>
        <v>No Crítico</v>
      </c>
      <c r="AI633" s="46"/>
      <c r="AJ633" s="37" t="str">
        <f>IF(AE633=Clasificación!$B$9,Clasificación!$C$9,IF(AE633=Clasificación!$B$10,Clasificación!$C$10,IF(OR(AE633=Clasificación!$B$11,AE633=Clasificación!$C$11),Clasificación!$C$11,"Por clasificar")))</f>
        <v>Pública Clasificada</v>
      </c>
      <c r="AK633" s="37" t="str">
        <f>IF(OR(AF633=Clasificación!$B$15,AF633=Clasificación!$B$16),Clasificación!$C$15,IF(AF633=Clasificación!$B$17,Clasificación!$C$17,"Por clasificar"))</f>
        <v>No Crítica</v>
      </c>
      <c r="AL633" s="37" t="str">
        <f>IF(OR(AG633=Clasificación!$B$22,AG633=Clasificación!$B$23),Clasificación!$C$22,IF(AG633=Clasificación!$B$24,Clasificación!$C$24,"Por clasificar"))</f>
        <v>No Crítica</v>
      </c>
    </row>
    <row r="634" spans="1:38" ht="67.5" x14ac:dyDescent="0.2">
      <c r="A634" s="110"/>
      <c r="B634" s="34">
        <v>626</v>
      </c>
      <c r="C634" s="34" t="s">
        <v>2662</v>
      </c>
      <c r="D634" s="34" t="s">
        <v>2689</v>
      </c>
      <c r="E634" s="34" t="s">
        <v>2708</v>
      </c>
      <c r="F634" s="44" t="str">
        <f>+VLOOKUP(G634,Inventario!B628:$D$10000,2,FALSE)</f>
        <v>AC626</v>
      </c>
      <c r="G634" s="39" t="s">
        <v>2669</v>
      </c>
      <c r="H634" s="45" t="str">
        <f>+VLOOKUP(G634,Inventario!B628:$E$10000,3,FALSE)</f>
        <v>Acto Administrativo que informa diferentes instrucciones o decisiones tomadas en Presupuesto, cuyo valor documental es de carácter administrativo.</v>
      </c>
      <c r="I634" s="38" t="s">
        <v>2694</v>
      </c>
      <c r="J634" s="40" t="s">
        <v>2695</v>
      </c>
      <c r="K634" s="40" t="s">
        <v>2312</v>
      </c>
      <c r="L634" s="45" t="str">
        <f>+VLOOKUP(G634,Inventario!B628:$E$10000,4,FALSE)</f>
        <v>Datos/información</v>
      </c>
      <c r="M634" s="44" t="s">
        <v>96</v>
      </c>
      <c r="O634" s="34" t="s">
        <v>97</v>
      </c>
      <c r="P634" s="34" t="s">
        <v>97</v>
      </c>
      <c r="Q634" s="34" t="s">
        <v>96</v>
      </c>
      <c r="R634" s="34" t="s">
        <v>96</v>
      </c>
      <c r="S634" s="34" t="s">
        <v>81</v>
      </c>
      <c r="U634" s="34" t="s">
        <v>82</v>
      </c>
      <c r="V634" s="34" t="s">
        <v>2699</v>
      </c>
      <c r="W634" s="34" t="s">
        <v>83</v>
      </c>
      <c r="Y634" s="40" t="s">
        <v>2702</v>
      </c>
      <c r="Z634" s="40" t="s">
        <v>2703</v>
      </c>
      <c r="AA634" s="34" t="s">
        <v>309</v>
      </c>
      <c r="AB634" s="34" t="s">
        <v>2706</v>
      </c>
      <c r="AC634" s="34" t="s">
        <v>286</v>
      </c>
      <c r="AE634" s="47" t="s">
        <v>24</v>
      </c>
      <c r="AF634" s="47" t="s">
        <v>24</v>
      </c>
      <c r="AG634" s="47" t="s">
        <v>26</v>
      </c>
      <c r="AH634" s="48" t="str">
        <f t="shared" si="16"/>
        <v>Crítico</v>
      </c>
      <c r="AI634" s="46"/>
      <c r="AJ634" s="37" t="str">
        <f>IF(AE634=Clasificación!$B$9,Clasificación!$C$9,IF(AE634=Clasificación!$B$10,Clasificación!$C$10,IF(OR(AE634=Clasificación!$B$11,AE634=Clasificación!$C$11),Clasificación!$C$11,"Por clasificar")))</f>
        <v>Pública</v>
      </c>
      <c r="AK634" s="37" t="str">
        <f>IF(OR(AF634=Clasificación!$B$15,AF634=Clasificación!$B$16),Clasificación!$C$15,IF(AF634=Clasificación!$B$17,Clasificación!$C$17,"Por clasificar"))</f>
        <v>No Crítica</v>
      </c>
      <c r="AL634" s="37" t="str">
        <f>IF(OR(AG634=Clasificación!$B$22,AG634=Clasificación!$B$23),Clasificación!$C$22,IF(AG634=Clasificación!$B$24,Clasificación!$C$24,"Por clasificar"))</f>
        <v>Crítica</v>
      </c>
    </row>
    <row r="635" spans="1:38" ht="67.5" x14ac:dyDescent="0.2">
      <c r="A635" s="110"/>
      <c r="B635" s="34">
        <v>627</v>
      </c>
      <c r="C635" s="34" t="s">
        <v>2662</v>
      </c>
      <c r="D635" s="34" t="s">
        <v>2689</v>
      </c>
      <c r="E635" s="34" t="s">
        <v>2708</v>
      </c>
      <c r="F635" s="44" t="str">
        <f>+VLOOKUP(G635,Inventario!B629:$D$10000,2,FALSE)</f>
        <v>AC627</v>
      </c>
      <c r="G635" s="39" t="s">
        <v>2671</v>
      </c>
      <c r="H635" s="45" t="str">
        <f>+VLOOKUP(G635,Inventario!B629:$E$10000,3,FALSE)</f>
        <v>Documentos que soportan y evidencian la información requerida, cuyo valor documental es de carácter administrativo.</v>
      </c>
      <c r="I635" s="38" t="s">
        <v>2696</v>
      </c>
      <c r="J635" s="40" t="s">
        <v>2695</v>
      </c>
      <c r="K635" s="40" t="s">
        <v>2312</v>
      </c>
      <c r="L635" s="45" t="str">
        <f>+VLOOKUP(G635,Inventario!B629:$E$10000,4,FALSE)</f>
        <v>Datos/información</v>
      </c>
      <c r="M635" s="45" t="s">
        <v>96</v>
      </c>
      <c r="O635" s="34" t="s">
        <v>97</v>
      </c>
      <c r="P635" s="34" t="s">
        <v>97</v>
      </c>
      <c r="Q635" s="34" t="s">
        <v>96</v>
      </c>
      <c r="R635" s="34" t="s">
        <v>96</v>
      </c>
      <c r="S635" s="34" t="s">
        <v>81</v>
      </c>
      <c r="U635" s="34" t="s">
        <v>82</v>
      </c>
      <c r="V635" s="34" t="s">
        <v>2699</v>
      </c>
      <c r="W635" s="34" t="s">
        <v>83</v>
      </c>
      <c r="Y635" s="40" t="s">
        <v>2702</v>
      </c>
      <c r="Z635" s="40" t="s">
        <v>2703</v>
      </c>
      <c r="AA635" s="34" t="s">
        <v>2707</v>
      </c>
      <c r="AB635" s="34" t="s">
        <v>2706</v>
      </c>
      <c r="AC635" s="34" t="s">
        <v>286</v>
      </c>
      <c r="AE635" s="47" t="s">
        <v>24</v>
      </c>
      <c r="AF635" s="47" t="s">
        <v>24</v>
      </c>
      <c r="AG635" s="47" t="s">
        <v>26</v>
      </c>
      <c r="AH635" s="48" t="str">
        <f t="shared" si="16"/>
        <v>Crítico</v>
      </c>
      <c r="AI635" s="46"/>
      <c r="AJ635" s="37" t="str">
        <f>IF(AE635=Clasificación!$B$9,Clasificación!$C$9,IF(AE635=Clasificación!$B$10,Clasificación!$C$10,IF(OR(AE635=Clasificación!$B$11,AE635=Clasificación!$C$11),Clasificación!$C$11,"Por clasificar")))</f>
        <v>Pública</v>
      </c>
      <c r="AK635" s="37" t="str">
        <f>IF(OR(AF635=Clasificación!$B$15,AF635=Clasificación!$B$16),Clasificación!$C$15,IF(AF635=Clasificación!$B$17,Clasificación!$C$17,"Por clasificar"))</f>
        <v>No Crítica</v>
      </c>
      <c r="AL635" s="37" t="str">
        <f>IF(OR(AG635=Clasificación!$B$22,AG635=Clasificación!$B$23),Clasificación!$C$22,IF(AG635=Clasificación!$B$24,Clasificación!$C$24,"Por clasificar"))</f>
        <v>Crítica</v>
      </c>
    </row>
    <row r="636" spans="1:38" ht="67.5" x14ac:dyDescent="0.2">
      <c r="A636" s="110"/>
      <c r="B636" s="34">
        <v>628</v>
      </c>
      <c r="C636" s="34" t="s">
        <v>2662</v>
      </c>
      <c r="D636" s="34" t="s">
        <v>2689</v>
      </c>
      <c r="E636" s="34" t="s">
        <v>2708</v>
      </c>
      <c r="F636" s="44" t="str">
        <f>+VLOOKUP(G636,Inventario!B630:$D$10000,2,FALSE)</f>
        <v>AC628</v>
      </c>
      <c r="G636" s="39" t="s">
        <v>2672</v>
      </c>
      <c r="H636" s="45" t="str">
        <f>+VLOOKUP(G636,Inventario!B630:$E$10000,3,FALSE)</f>
        <v>Documento en donde se establecen los objetivos, las metas y recomendaciones que deben tener en cuenta las entidades distritales  en la elaboración del Presupuesto Anual  para la vigencia siguiente, cuyo valor documental es de carácter administrativo.</v>
      </c>
      <c r="I636" s="38" t="s">
        <v>2696</v>
      </c>
      <c r="J636" s="40" t="s">
        <v>2695</v>
      </c>
      <c r="K636" s="40" t="s">
        <v>2312</v>
      </c>
      <c r="L636" s="45" t="str">
        <f>+VLOOKUP(G636,Inventario!B630:$E$10000,4,FALSE)</f>
        <v>Datos/información</v>
      </c>
      <c r="M636" s="45" t="s">
        <v>96</v>
      </c>
      <c r="O636" s="34" t="s">
        <v>97</v>
      </c>
      <c r="P636" s="34" t="s">
        <v>97</v>
      </c>
      <c r="Q636" s="34" t="s">
        <v>96</v>
      </c>
      <c r="R636" s="34" t="s">
        <v>96</v>
      </c>
      <c r="S636" s="34" t="s">
        <v>81</v>
      </c>
      <c r="U636" s="34" t="s">
        <v>82</v>
      </c>
      <c r="V636" s="34" t="s">
        <v>2700</v>
      </c>
      <c r="W636" s="34" t="s">
        <v>83</v>
      </c>
      <c r="Y636" s="40" t="s">
        <v>2702</v>
      </c>
      <c r="Z636" s="40" t="s">
        <v>2703</v>
      </c>
      <c r="AA636" s="34" t="s">
        <v>309</v>
      </c>
      <c r="AB636" s="34" t="s">
        <v>2706</v>
      </c>
      <c r="AC636" s="34" t="s">
        <v>286</v>
      </c>
      <c r="AE636" s="47" t="s">
        <v>24</v>
      </c>
      <c r="AF636" s="47" t="s">
        <v>24</v>
      </c>
      <c r="AG636" s="47" t="s">
        <v>26</v>
      </c>
      <c r="AH636" s="48" t="str">
        <f t="shared" si="16"/>
        <v>Crítico</v>
      </c>
      <c r="AI636" s="46"/>
      <c r="AJ636" s="37" t="str">
        <f>IF(AE636=Clasificación!$B$9,Clasificación!$C$9,IF(AE636=Clasificación!$B$10,Clasificación!$C$10,IF(OR(AE636=Clasificación!$B$11,AE636=Clasificación!$C$11),Clasificación!$C$11,"Por clasificar")))</f>
        <v>Pública</v>
      </c>
      <c r="AK636" s="37" t="str">
        <f>IF(OR(AF636=Clasificación!$B$15,AF636=Clasificación!$B$16),Clasificación!$C$15,IF(AF636=Clasificación!$B$17,Clasificación!$C$17,"Por clasificar"))</f>
        <v>No Crítica</v>
      </c>
      <c r="AL636" s="37" t="str">
        <f>IF(OR(AG636=Clasificación!$B$22,AG636=Clasificación!$B$23),Clasificación!$C$22,IF(AG636=Clasificación!$B$24,Clasificación!$C$24,"Por clasificar"))</f>
        <v>Crítica</v>
      </c>
    </row>
    <row r="637" spans="1:38" ht="67.5" x14ac:dyDescent="0.2">
      <c r="A637" s="110"/>
      <c r="B637" s="34">
        <v>629</v>
      </c>
      <c r="C637" s="34" t="s">
        <v>2662</v>
      </c>
      <c r="D637" s="34" t="s">
        <v>2689</v>
      </c>
      <c r="E637" s="34" t="s">
        <v>2708</v>
      </c>
      <c r="F637" s="44" t="str">
        <f>+VLOOKUP(G637,Inventario!B631:$D$10000,2,FALSE)</f>
        <v>AC629</v>
      </c>
      <c r="G637" s="39" t="s">
        <v>2674</v>
      </c>
      <c r="H637" s="45" t="str">
        <f>+VLOOKUP(G637,Inventario!B631:$E$10000,3,FALSE)</f>
        <v>Documento que propone técnicamente un concepto de un tema presupuestal, cuyo valor documental es de carácter administrativo y técnico</v>
      </c>
      <c r="I637" s="38" t="s">
        <v>2696</v>
      </c>
      <c r="J637" s="40" t="s">
        <v>1352</v>
      </c>
      <c r="K637" s="40" t="s">
        <v>2697</v>
      </c>
      <c r="L637" s="45" t="str">
        <f>+VLOOKUP(G637,Inventario!B631:$E$10000,4,FALSE)</f>
        <v>Datos/información</v>
      </c>
      <c r="M637" s="45" t="s">
        <v>96</v>
      </c>
      <c r="O637" s="34" t="s">
        <v>97</v>
      </c>
      <c r="P637" s="34" t="s">
        <v>97</v>
      </c>
      <c r="Q637" s="34" t="s">
        <v>96</v>
      </c>
      <c r="R637" s="34" t="s">
        <v>96</v>
      </c>
      <c r="S637" s="34" t="s">
        <v>81</v>
      </c>
      <c r="U637" s="34" t="s">
        <v>82</v>
      </c>
      <c r="V637" s="34" t="s">
        <v>2701</v>
      </c>
      <c r="W637" s="34" t="s">
        <v>83</v>
      </c>
      <c r="Y637" s="40" t="s">
        <v>2702</v>
      </c>
      <c r="Z637" s="40" t="s">
        <v>2703</v>
      </c>
      <c r="AA637" s="34" t="s">
        <v>309</v>
      </c>
      <c r="AB637" s="34" t="s">
        <v>2706</v>
      </c>
      <c r="AC637" s="34" t="s">
        <v>286</v>
      </c>
      <c r="AE637" s="47" t="s">
        <v>24</v>
      </c>
      <c r="AF637" s="47" t="s">
        <v>24</v>
      </c>
      <c r="AG637" s="47" t="s">
        <v>26</v>
      </c>
      <c r="AH637" s="48" t="str">
        <f t="shared" si="16"/>
        <v>Crítico</v>
      </c>
      <c r="AI637" s="46"/>
      <c r="AJ637" s="37" t="str">
        <f>IF(AE637=Clasificación!$B$9,Clasificación!$C$9,IF(AE637=Clasificación!$B$10,Clasificación!$C$10,IF(OR(AE637=Clasificación!$B$11,AE637=Clasificación!$C$11),Clasificación!$C$11,"Por clasificar")))</f>
        <v>Pública</v>
      </c>
      <c r="AK637" s="37" t="str">
        <f>IF(OR(AF637=Clasificación!$B$15,AF637=Clasificación!$B$16),Clasificación!$C$15,IF(AF637=Clasificación!$B$17,Clasificación!$C$17,"Por clasificar"))</f>
        <v>No Crítica</v>
      </c>
      <c r="AL637" s="37" t="str">
        <f>IF(OR(AG637=Clasificación!$B$22,AG637=Clasificación!$B$23),Clasificación!$C$22,IF(AG637=Clasificación!$B$24,Clasificación!$C$24,"Por clasificar"))</f>
        <v>Crítica</v>
      </c>
    </row>
    <row r="638" spans="1:38" ht="67.5" x14ac:dyDescent="0.2">
      <c r="A638" s="110"/>
      <c r="B638" s="34">
        <v>630</v>
      </c>
      <c r="C638" s="34" t="s">
        <v>2662</v>
      </c>
      <c r="D638" s="34" t="s">
        <v>2689</v>
      </c>
      <c r="E638" s="34" t="s">
        <v>2708</v>
      </c>
      <c r="F638" s="44" t="str">
        <f>+VLOOKUP(G638,Inventario!B632:$D$10000,2,FALSE)</f>
        <v>AC630</v>
      </c>
      <c r="G638" s="39" t="s">
        <v>2676</v>
      </c>
      <c r="H638" s="45" t="str">
        <f>+VLOOKUP(G638,Inventario!B632:$E$10000,3,FALSE)</f>
        <v>Documento por la cual se hace el requerimiento de cada concepto técnico, cuyo valor documental es de carácter administrativo y técnico</v>
      </c>
      <c r="I638" s="38" t="s">
        <v>2696</v>
      </c>
      <c r="J638" s="40" t="s">
        <v>1352</v>
      </c>
      <c r="K638" s="40" t="s">
        <v>2697</v>
      </c>
      <c r="L638" s="45" t="str">
        <f>+VLOOKUP(G638,Inventario!B632:$E$10000,4,FALSE)</f>
        <v>Datos/información</v>
      </c>
      <c r="M638" s="44" t="s">
        <v>97</v>
      </c>
      <c r="O638" s="34" t="s">
        <v>97</v>
      </c>
      <c r="P638" s="34" t="s">
        <v>97</v>
      </c>
      <c r="Q638" s="34" t="s">
        <v>96</v>
      </c>
      <c r="R638" s="34" t="s">
        <v>96</v>
      </c>
      <c r="S638" s="34" t="s">
        <v>81</v>
      </c>
      <c r="U638" s="34" t="s">
        <v>82</v>
      </c>
      <c r="V638" s="34" t="s">
        <v>2312</v>
      </c>
      <c r="W638" s="34" t="s">
        <v>83</v>
      </c>
      <c r="Y638" s="40" t="s">
        <v>2702</v>
      </c>
      <c r="Z638" s="40" t="s">
        <v>2703</v>
      </c>
      <c r="AA638" s="34" t="s">
        <v>289</v>
      </c>
      <c r="AB638" s="34" t="s">
        <v>2704</v>
      </c>
      <c r="AC638" s="34" t="s">
        <v>85</v>
      </c>
      <c r="AE638" s="47" t="s">
        <v>24</v>
      </c>
      <c r="AF638" s="47" t="s">
        <v>24</v>
      </c>
      <c r="AG638" s="47" t="s">
        <v>26</v>
      </c>
      <c r="AH638" s="48" t="str">
        <f t="shared" si="16"/>
        <v>Crítico</v>
      </c>
      <c r="AI638" s="46"/>
      <c r="AJ638" s="37" t="str">
        <f>IF(AE638=Clasificación!$B$9,Clasificación!$C$9,IF(AE638=Clasificación!$B$10,Clasificación!$C$10,IF(OR(AE638=Clasificación!$B$11,AE638=Clasificación!$C$11),Clasificación!$C$11,"Por clasificar")))</f>
        <v>Pública</v>
      </c>
      <c r="AK638" s="37" t="str">
        <f>IF(OR(AF638=Clasificación!$B$15,AF638=Clasificación!$B$16),Clasificación!$C$15,IF(AF638=Clasificación!$B$17,Clasificación!$C$17,"Por clasificar"))</f>
        <v>No Crítica</v>
      </c>
      <c r="AL638" s="37" t="str">
        <f>IF(OR(AG638=Clasificación!$B$22,AG638=Clasificación!$B$23),Clasificación!$C$22,IF(AG638=Clasificación!$B$24,Clasificación!$C$24,"Por clasificar"))</f>
        <v>Crítica</v>
      </c>
    </row>
    <row r="639" spans="1:38" ht="56.25" x14ac:dyDescent="0.2">
      <c r="A639" s="110"/>
      <c r="B639" s="34">
        <v>631</v>
      </c>
      <c r="C639" s="34" t="s">
        <v>2662</v>
      </c>
      <c r="D639" s="34" t="s">
        <v>2689</v>
      </c>
      <c r="E639" s="34" t="s">
        <v>2312</v>
      </c>
      <c r="F639" s="44" t="str">
        <f>+VLOOKUP(G639,Inventario!B633:$D$10000,2,FALSE)</f>
        <v>AC631</v>
      </c>
      <c r="G639" s="39" t="s">
        <v>2678</v>
      </c>
      <c r="H639" s="45" t="str">
        <f>+VLOOKUP(G639,Inventario!B633:$E$10000,3,FALSE)</f>
        <v>Acto administrativo de cubrimiento colectivo o documentos de política o de lineamientos sectoriales que definen directrices de orientación correspondientes con las políticas del sector, cuyo valor documental es de carácter administrativo, legal y/o jurídico.</v>
      </c>
      <c r="I639" s="38" t="s">
        <v>2698</v>
      </c>
      <c r="J639" s="40" t="s">
        <v>357</v>
      </c>
      <c r="K639" s="40" t="s">
        <v>2312</v>
      </c>
      <c r="L639" s="45" t="str">
        <f>+VLOOKUP(G639,Inventario!B633:$E$10000,4,FALSE)</f>
        <v>Datos/información</v>
      </c>
      <c r="M639" s="44" t="s">
        <v>97</v>
      </c>
      <c r="O639" s="34" t="s">
        <v>97</v>
      </c>
      <c r="P639" s="34" t="s">
        <v>97</v>
      </c>
      <c r="Q639" s="34" t="s">
        <v>96</v>
      </c>
      <c r="R639" s="34" t="s">
        <v>96</v>
      </c>
      <c r="S639" s="34" t="s">
        <v>81</v>
      </c>
      <c r="U639" s="34" t="s">
        <v>82</v>
      </c>
      <c r="V639" s="34" t="s">
        <v>2312</v>
      </c>
      <c r="W639" s="34" t="s">
        <v>83</v>
      </c>
      <c r="Y639" s="40" t="s">
        <v>2702</v>
      </c>
      <c r="Z639" s="40" t="s">
        <v>2703</v>
      </c>
      <c r="AA639" s="34" t="s">
        <v>289</v>
      </c>
      <c r="AB639" s="34" t="s">
        <v>2706</v>
      </c>
      <c r="AC639" s="34" t="s">
        <v>85</v>
      </c>
      <c r="AE639" s="47" t="s">
        <v>24</v>
      </c>
      <c r="AF639" s="47" t="s">
        <v>24</v>
      </c>
      <c r="AG639" s="47" t="s">
        <v>26</v>
      </c>
      <c r="AH639" s="48" t="str">
        <f t="shared" si="16"/>
        <v>Crítico</v>
      </c>
      <c r="AI639" s="46"/>
      <c r="AJ639" s="37" t="str">
        <f>IF(AE639=Clasificación!$B$9,Clasificación!$C$9,IF(AE639=Clasificación!$B$10,Clasificación!$C$10,IF(OR(AE639=Clasificación!$B$11,AE639=Clasificación!$C$11),Clasificación!$C$11,"Por clasificar")))</f>
        <v>Pública</v>
      </c>
      <c r="AK639" s="37" t="str">
        <f>IF(OR(AF639=Clasificación!$B$15,AF639=Clasificación!$B$16),Clasificación!$C$15,IF(AF639=Clasificación!$B$17,Clasificación!$C$17,"Por clasificar"))</f>
        <v>No Crítica</v>
      </c>
      <c r="AL639" s="37" t="str">
        <f>IF(OR(AG639=Clasificación!$B$22,AG639=Clasificación!$B$23),Clasificación!$C$22,IF(AG639=Clasificación!$B$24,Clasificación!$C$24,"Por clasificar"))</f>
        <v>Crítica</v>
      </c>
    </row>
    <row r="640" spans="1:38" ht="56.25" x14ac:dyDescent="0.2">
      <c r="A640" s="111" t="s">
        <v>2848</v>
      </c>
      <c r="B640" s="34">
        <v>632</v>
      </c>
      <c r="C640" s="34" t="s">
        <v>2662</v>
      </c>
      <c r="D640" s="34" t="s">
        <v>2848</v>
      </c>
      <c r="E640" s="34" t="s">
        <v>2849</v>
      </c>
      <c r="F640" s="44" t="str">
        <f>+VLOOKUP(G640,Inventario!B634:$D$10000,2,FALSE)</f>
        <v>AC632</v>
      </c>
      <c r="G640" s="35" t="s">
        <v>2711</v>
      </c>
      <c r="H640" s="45" t="str">
        <f>+VLOOKUP(G640,Inventario!B634:$E$10000,3,FALSE)</f>
        <v>Documento para anular saldos de recursos del presupuesto, cuyo valor documental es de carácter administrativo, legal, contable y fiscal.</v>
      </c>
      <c r="I640" s="38" t="s">
        <v>2850</v>
      </c>
      <c r="J640" s="39" t="s">
        <v>2851</v>
      </c>
      <c r="K640" s="39" t="s">
        <v>2852</v>
      </c>
      <c r="L640" s="45" t="str">
        <f>+VLOOKUP(G640,Inventario!B634:$E$10000,4,FALSE)</f>
        <v>Datos/información</v>
      </c>
      <c r="M640" s="44" t="s">
        <v>97</v>
      </c>
      <c r="O640" s="34" t="s">
        <v>97</v>
      </c>
      <c r="P640" s="34" t="s">
        <v>97</v>
      </c>
      <c r="Q640" s="34" t="s">
        <v>96</v>
      </c>
      <c r="R640" s="34" t="s">
        <v>96</v>
      </c>
      <c r="S640" s="34" t="s">
        <v>81</v>
      </c>
      <c r="U640" s="34" t="s">
        <v>82</v>
      </c>
      <c r="V640" s="34" t="s">
        <v>2885</v>
      </c>
      <c r="W640" s="34" t="s">
        <v>83</v>
      </c>
      <c r="Y640" s="34" t="s">
        <v>2886</v>
      </c>
      <c r="Z640" s="34" t="s">
        <v>2887</v>
      </c>
      <c r="AA640" s="34" t="s">
        <v>2888</v>
      </c>
      <c r="AB640" s="40" t="s">
        <v>2889</v>
      </c>
      <c r="AC640" s="34" t="s">
        <v>85</v>
      </c>
      <c r="AE640" s="47" t="s">
        <v>24</v>
      </c>
      <c r="AF640" s="47" t="s">
        <v>24</v>
      </c>
      <c r="AG640" s="47" t="s">
        <v>24</v>
      </c>
      <c r="AH640" s="48" t="str">
        <f t="shared" ref="AH640:AH685" si="17">IF( OR(AE640="Alto",AF640="Alto",AG640="Alto"),"Crítico","No Crítico")</f>
        <v>No Crítico</v>
      </c>
      <c r="AI640" s="46"/>
      <c r="AJ640" s="37" t="str">
        <f>IF(AE640=Clasificación!$B$9,Clasificación!$C$9,IF(AE640=Clasificación!$B$10,Clasificación!$C$10,IF(OR(AE640=Clasificación!$B$11,AE640=Clasificación!$C$11),Clasificación!$C$11,"Por clasificar")))</f>
        <v>Pública</v>
      </c>
      <c r="AK640" s="37" t="str">
        <f>IF(OR(AF640=Clasificación!$B$15,AF640=Clasificación!$B$16),Clasificación!$C$15,IF(AF640=Clasificación!$B$17,Clasificación!$C$17,"Por clasificar"))</f>
        <v>No Crítica</v>
      </c>
      <c r="AL640" s="37" t="str">
        <f>IF(OR(AG640=Clasificación!$B$22,AG640=Clasificación!$B$23),Clasificación!$C$22,IF(AG640=Clasificación!$B$24,Clasificación!$C$24,"Por clasificar"))</f>
        <v>No Crítica</v>
      </c>
    </row>
    <row r="641" spans="1:38" ht="56.25" x14ac:dyDescent="0.2">
      <c r="A641" s="111"/>
      <c r="B641" s="34">
        <v>633</v>
      </c>
      <c r="C641" s="34" t="s">
        <v>2662</v>
      </c>
      <c r="D641" s="34" t="s">
        <v>2848</v>
      </c>
      <c r="E641" s="34" t="s">
        <v>2849</v>
      </c>
      <c r="F641" s="44" t="str">
        <f>+VLOOKUP(G641,Inventario!B635:$D$10000,2,FALSE)</f>
        <v>AC633</v>
      </c>
      <c r="G641" s="35" t="s">
        <v>2713</v>
      </c>
      <c r="H641" s="45" t="str">
        <f>+VLOOKUP(G641,Inventario!B635:$E$10000,3,FALSE)</f>
        <v>Documento en donde se registran la finalización de las cuentas presupuestales, cuyo valor documental es de carácter administrativo, legal, contable y fiscal.</v>
      </c>
      <c r="I641" s="38" t="s">
        <v>2853</v>
      </c>
      <c r="J641" s="39" t="s">
        <v>2851</v>
      </c>
      <c r="K641" s="39" t="s">
        <v>2852</v>
      </c>
      <c r="L641" s="45" t="str">
        <f>+VLOOKUP(G641,Inventario!B635:$E$10000,4,FALSE)</f>
        <v>Datos/información</v>
      </c>
      <c r="M641" s="44" t="s">
        <v>97</v>
      </c>
      <c r="O641" s="34" t="s">
        <v>97</v>
      </c>
      <c r="P641" s="34" t="s">
        <v>97</v>
      </c>
      <c r="Q641" s="34" t="s">
        <v>96</v>
      </c>
      <c r="R641" s="34" t="s">
        <v>96</v>
      </c>
      <c r="S641" s="34" t="s">
        <v>81</v>
      </c>
      <c r="U641" s="34" t="s">
        <v>82</v>
      </c>
      <c r="V641" s="34" t="s">
        <v>2885</v>
      </c>
      <c r="W641" s="34" t="s">
        <v>83</v>
      </c>
      <c r="Y641" s="34" t="s">
        <v>2886</v>
      </c>
      <c r="Z641" s="34" t="s">
        <v>2887</v>
      </c>
      <c r="AA641" s="34" t="s">
        <v>2888</v>
      </c>
      <c r="AB641" s="40" t="s">
        <v>2889</v>
      </c>
      <c r="AC641" s="34" t="s">
        <v>85</v>
      </c>
      <c r="AE641" s="47" t="s">
        <v>24</v>
      </c>
      <c r="AF641" s="47" t="s">
        <v>24</v>
      </c>
      <c r="AG641" s="47" t="s">
        <v>24</v>
      </c>
      <c r="AH641" s="48" t="str">
        <f t="shared" si="17"/>
        <v>No Crítico</v>
      </c>
      <c r="AI641" s="46"/>
      <c r="AJ641" s="37" t="str">
        <f>IF(AE641=Clasificación!$B$9,Clasificación!$C$9,IF(AE641=Clasificación!$B$10,Clasificación!$C$10,IF(OR(AE641=Clasificación!$B$11,AE641=Clasificación!$C$11),Clasificación!$C$11,"Por clasificar")))</f>
        <v>Pública</v>
      </c>
      <c r="AK641" s="37" t="str">
        <f>IF(OR(AF641=Clasificación!$B$15,AF641=Clasificación!$B$16),Clasificación!$C$15,IF(AF641=Clasificación!$B$17,Clasificación!$C$17,"Por clasificar"))</f>
        <v>No Crítica</v>
      </c>
      <c r="AL641" s="37" t="str">
        <f>IF(OR(AG641=Clasificación!$B$22,AG641=Clasificación!$B$23),Clasificación!$C$22,IF(AG641=Clasificación!$B$24,Clasificación!$C$24,"Por clasificar"))</f>
        <v>No Crítica</v>
      </c>
    </row>
    <row r="642" spans="1:38" ht="67.5" x14ac:dyDescent="0.2">
      <c r="A642" s="111"/>
      <c r="B642" s="34">
        <v>634</v>
      </c>
      <c r="C642" s="34" t="s">
        <v>2662</v>
      </c>
      <c r="D642" s="34" t="s">
        <v>2848</v>
      </c>
      <c r="E642" s="34" t="s">
        <v>2849</v>
      </c>
      <c r="F642" s="44" t="str">
        <f>+VLOOKUP(G642,Inventario!B636:$D$10000,2,FALSE)</f>
        <v>AC634</v>
      </c>
      <c r="G642" s="35" t="s">
        <v>2715</v>
      </c>
      <c r="H642" s="45" t="str">
        <f>+VLOOKUP(G642,Inventario!B636:$E$10000,3,FALSE)</f>
        <v>Documento en donde se registra el recaudo de los ingresos por conceptos de rentas propias y de transferencias de los F.D.L., contabilizándolos de manera independiente para cada uno de ellos, cuyo valor documental es de carácter administrativo, legal, contable y fiscal.</v>
      </c>
      <c r="I642" s="38" t="s">
        <v>2850</v>
      </c>
      <c r="J642" s="39" t="s">
        <v>2851</v>
      </c>
      <c r="K642" s="39" t="s">
        <v>2852</v>
      </c>
      <c r="L642" s="45" t="str">
        <f>+VLOOKUP(G642,Inventario!B636:$E$10000,4,FALSE)</f>
        <v>Datos/información</v>
      </c>
      <c r="M642" s="44" t="s">
        <v>97</v>
      </c>
      <c r="O642" s="34" t="s">
        <v>97</v>
      </c>
      <c r="P642" s="34" t="s">
        <v>97</v>
      </c>
      <c r="Q642" s="34" t="s">
        <v>96</v>
      </c>
      <c r="R642" s="34" t="s">
        <v>96</v>
      </c>
      <c r="S642" s="34" t="s">
        <v>81</v>
      </c>
      <c r="U642" s="34" t="s">
        <v>82</v>
      </c>
      <c r="V642" s="34" t="s">
        <v>2885</v>
      </c>
      <c r="W642" s="34" t="s">
        <v>83</v>
      </c>
      <c r="Y642" s="34" t="s">
        <v>2886</v>
      </c>
      <c r="Z642" s="34" t="s">
        <v>2887</v>
      </c>
      <c r="AA642" s="34" t="s">
        <v>529</v>
      </c>
      <c r="AB642" s="40" t="s">
        <v>2889</v>
      </c>
      <c r="AC642" s="34" t="s">
        <v>85</v>
      </c>
      <c r="AE642" s="47" t="s">
        <v>24</v>
      </c>
      <c r="AF642" s="47" t="s">
        <v>24</v>
      </c>
      <c r="AG642" s="47" t="s">
        <v>24</v>
      </c>
      <c r="AH642" s="48" t="str">
        <f t="shared" si="17"/>
        <v>No Crítico</v>
      </c>
      <c r="AI642" s="46"/>
      <c r="AJ642" s="37" t="str">
        <f>IF(AE642=Clasificación!$B$9,Clasificación!$C$9,IF(AE642=Clasificación!$B$10,Clasificación!$C$10,IF(OR(AE642=Clasificación!$B$11,AE642=Clasificación!$C$11),Clasificación!$C$11,"Por clasificar")))</f>
        <v>Pública</v>
      </c>
      <c r="AK642" s="37" t="str">
        <f>IF(OR(AF642=Clasificación!$B$15,AF642=Clasificación!$B$16),Clasificación!$C$15,IF(AF642=Clasificación!$B$17,Clasificación!$C$17,"Por clasificar"))</f>
        <v>No Crítica</v>
      </c>
      <c r="AL642" s="37" t="str">
        <f>IF(OR(AG642=Clasificación!$B$22,AG642=Clasificación!$B$23),Clasificación!$C$22,IF(AG642=Clasificación!$B$24,Clasificación!$C$24,"Por clasificar"))</f>
        <v>No Crítica</v>
      </c>
    </row>
    <row r="643" spans="1:38" ht="56.25" x14ac:dyDescent="0.2">
      <c r="A643" s="111"/>
      <c r="B643" s="34">
        <v>635</v>
      </c>
      <c r="C643" s="34" t="s">
        <v>2662</v>
      </c>
      <c r="D643" s="34" t="s">
        <v>2848</v>
      </c>
      <c r="E643" s="34" t="s">
        <v>2849</v>
      </c>
      <c r="F643" s="44" t="str">
        <f>+VLOOKUP(G643,Inventario!B637:$D$10000,2,FALSE)</f>
        <v>AC635</v>
      </c>
      <c r="G643" s="35" t="s">
        <v>2717</v>
      </c>
      <c r="H643" s="45" t="str">
        <f>+VLOOKUP(G643,Inventario!B637:$E$10000,3,FALSE)</f>
        <v>Documento en donde se registra la adquisición de compromisos y la ordenación de gastos que cumplan con los requisitos señalados en las disposiciones legales vigentes, cuyo valor documental es de carácter administrativo, legal, contable y fiscal.</v>
      </c>
      <c r="I643" s="38" t="s">
        <v>2850</v>
      </c>
      <c r="J643" s="39" t="s">
        <v>2851</v>
      </c>
      <c r="K643" s="39" t="s">
        <v>2852</v>
      </c>
      <c r="L643" s="45" t="str">
        <f>+VLOOKUP(G643,Inventario!B637:$E$10000,4,FALSE)</f>
        <v>Datos/información</v>
      </c>
      <c r="M643" s="44" t="s">
        <v>97</v>
      </c>
      <c r="O643" s="34" t="s">
        <v>97</v>
      </c>
      <c r="P643" s="34" t="s">
        <v>97</v>
      </c>
      <c r="Q643" s="34" t="s">
        <v>96</v>
      </c>
      <c r="R643" s="34" t="s">
        <v>96</v>
      </c>
      <c r="S643" s="34" t="s">
        <v>81</v>
      </c>
      <c r="U643" s="34" t="s">
        <v>82</v>
      </c>
      <c r="V643" s="34" t="s">
        <v>2885</v>
      </c>
      <c r="W643" s="34" t="s">
        <v>83</v>
      </c>
      <c r="Y643" s="34" t="s">
        <v>2886</v>
      </c>
      <c r="Z643" s="34" t="s">
        <v>2887</v>
      </c>
      <c r="AA643" s="34" t="s">
        <v>529</v>
      </c>
      <c r="AB643" s="40" t="s">
        <v>2889</v>
      </c>
      <c r="AC643" s="34" t="s">
        <v>85</v>
      </c>
      <c r="AE643" s="47" t="s">
        <v>24</v>
      </c>
      <c r="AF643" s="47" t="s">
        <v>24</v>
      </c>
      <c r="AG643" s="47" t="s">
        <v>24</v>
      </c>
      <c r="AH643" s="48" t="str">
        <f t="shared" si="17"/>
        <v>No Crítico</v>
      </c>
      <c r="AI643" s="46"/>
      <c r="AJ643" s="37" t="str">
        <f>IF(AE643=Clasificación!$B$9,Clasificación!$C$9,IF(AE643=Clasificación!$B$10,Clasificación!$C$10,IF(OR(AE643=Clasificación!$B$11,AE643=Clasificación!$C$11),Clasificación!$C$11,"Por clasificar")))</f>
        <v>Pública</v>
      </c>
      <c r="AK643" s="37" t="str">
        <f>IF(OR(AF643=Clasificación!$B$15,AF643=Clasificación!$B$16),Clasificación!$C$15,IF(AF643=Clasificación!$B$17,Clasificación!$C$17,"Por clasificar"))</f>
        <v>No Crítica</v>
      </c>
      <c r="AL643" s="37" t="str">
        <f>IF(OR(AG643=Clasificación!$B$22,AG643=Clasificación!$B$23),Clasificación!$C$22,IF(AG643=Clasificación!$B$24,Clasificación!$C$24,"Por clasificar"))</f>
        <v>No Crítica</v>
      </c>
    </row>
    <row r="644" spans="1:38" ht="56.25" x14ac:dyDescent="0.2">
      <c r="A644" s="111"/>
      <c r="B644" s="34">
        <v>636</v>
      </c>
      <c r="C644" s="34" t="s">
        <v>2662</v>
      </c>
      <c r="D644" s="34" t="s">
        <v>2848</v>
      </c>
      <c r="E644" s="34" t="s">
        <v>2849</v>
      </c>
      <c r="F644" s="44" t="str">
        <f>+VLOOKUP(G644,Inventario!B638:$D$10000,2,FALSE)</f>
        <v>AC636</v>
      </c>
      <c r="G644" s="35" t="s">
        <v>2719</v>
      </c>
      <c r="H644" s="45" t="str">
        <f>+VLOOKUP(G644,Inventario!B638:$E$10000,3,FALSE)</f>
        <v>Documento que informa los logros y resultados de la ejecución presupuestal, cuyo valor documental es de carácter administrativo, legal, contable y fiscal.</v>
      </c>
      <c r="I644" s="38" t="s">
        <v>2850</v>
      </c>
      <c r="J644" s="39" t="s">
        <v>2851</v>
      </c>
      <c r="K644" s="39" t="s">
        <v>2852</v>
      </c>
      <c r="L644" s="45" t="str">
        <f>+VLOOKUP(G644,Inventario!B638:$E$10000,4,FALSE)</f>
        <v>Datos/información</v>
      </c>
      <c r="M644" s="44" t="s">
        <v>97</v>
      </c>
      <c r="O644" s="34" t="s">
        <v>97</v>
      </c>
      <c r="P644" s="34" t="s">
        <v>97</v>
      </c>
      <c r="Q644" s="34" t="s">
        <v>96</v>
      </c>
      <c r="R644" s="34" t="s">
        <v>96</v>
      </c>
      <c r="S644" s="34" t="s">
        <v>81</v>
      </c>
      <c r="U644" s="34" t="s">
        <v>82</v>
      </c>
      <c r="V644" s="34" t="s">
        <v>2885</v>
      </c>
      <c r="W644" s="34" t="s">
        <v>83</v>
      </c>
      <c r="Y644" s="34" t="s">
        <v>2886</v>
      </c>
      <c r="Z644" s="34" t="s">
        <v>2887</v>
      </c>
      <c r="AA644" s="34" t="s">
        <v>529</v>
      </c>
      <c r="AB644" s="40" t="s">
        <v>2889</v>
      </c>
      <c r="AC644" s="34" t="s">
        <v>85</v>
      </c>
      <c r="AE644" s="47" t="s">
        <v>24</v>
      </c>
      <c r="AF644" s="47" t="s">
        <v>24</v>
      </c>
      <c r="AG644" s="47" t="s">
        <v>24</v>
      </c>
      <c r="AH644" s="48" t="str">
        <f t="shared" si="17"/>
        <v>No Crítico</v>
      </c>
      <c r="AI644" s="46"/>
      <c r="AJ644" s="37" t="str">
        <f>IF(AE644=Clasificación!$B$9,Clasificación!$C$9,IF(AE644=Clasificación!$B$10,Clasificación!$C$10,IF(OR(AE644=Clasificación!$B$11,AE644=Clasificación!$C$11),Clasificación!$C$11,"Por clasificar")))</f>
        <v>Pública</v>
      </c>
      <c r="AK644" s="37" t="str">
        <f>IF(OR(AF644=Clasificación!$B$15,AF644=Clasificación!$B$16),Clasificación!$C$15,IF(AF644=Clasificación!$B$17,Clasificación!$C$17,"Por clasificar"))</f>
        <v>No Crítica</v>
      </c>
      <c r="AL644" s="37" t="str">
        <f>IF(OR(AG644=Clasificación!$B$22,AG644=Clasificación!$B$23),Clasificación!$C$22,IF(AG644=Clasificación!$B$24,Clasificación!$C$24,"Por clasificar"))</f>
        <v>No Crítica</v>
      </c>
    </row>
    <row r="645" spans="1:38" ht="56.25" x14ac:dyDescent="0.2">
      <c r="A645" s="111"/>
      <c r="B645" s="34">
        <v>637</v>
      </c>
      <c r="C645" s="34" t="s">
        <v>2662</v>
      </c>
      <c r="D645" s="34" t="s">
        <v>2848</v>
      </c>
      <c r="E645" s="34" t="s">
        <v>2849</v>
      </c>
      <c r="F645" s="44" t="str">
        <f>+VLOOKUP(G645,Inventario!B639:$D$10000,2,FALSE)</f>
        <v>AC637</v>
      </c>
      <c r="G645" s="35" t="s">
        <v>2721</v>
      </c>
      <c r="H645" s="45" t="str">
        <f>+VLOOKUP(G645,Inventario!B639:$E$10000,3,FALSE)</f>
        <v>Documento el cual ordena el pago de las reservas presupuestales, cuyo valor documental es de carácter administrativo, legal, contable y fiscal.</v>
      </c>
      <c r="I645" s="38" t="s">
        <v>2854</v>
      </c>
      <c r="J645" s="39" t="s">
        <v>2851</v>
      </c>
      <c r="K645" s="39" t="s">
        <v>2852</v>
      </c>
      <c r="L645" s="45" t="str">
        <f>+VLOOKUP(G645,Inventario!B639:$E$10000,4,FALSE)</f>
        <v>Datos/información</v>
      </c>
      <c r="M645" s="44" t="s">
        <v>97</v>
      </c>
      <c r="O645" s="34" t="s">
        <v>97</v>
      </c>
      <c r="P645" s="34" t="s">
        <v>97</v>
      </c>
      <c r="Q645" s="34" t="s">
        <v>96</v>
      </c>
      <c r="R645" s="34" t="s">
        <v>96</v>
      </c>
      <c r="S645" s="34" t="s">
        <v>81</v>
      </c>
      <c r="U645" s="34" t="s">
        <v>82</v>
      </c>
      <c r="V645" s="34" t="s">
        <v>2885</v>
      </c>
      <c r="W645" s="34" t="s">
        <v>83</v>
      </c>
      <c r="Y645" s="34" t="s">
        <v>2886</v>
      </c>
      <c r="Z645" s="34" t="s">
        <v>2887</v>
      </c>
      <c r="AA645" s="34" t="s">
        <v>529</v>
      </c>
      <c r="AB645" s="40" t="s">
        <v>2889</v>
      </c>
      <c r="AC645" s="34" t="s">
        <v>85</v>
      </c>
      <c r="AE645" s="47" t="s">
        <v>24</v>
      </c>
      <c r="AF645" s="47" t="s">
        <v>24</v>
      </c>
      <c r="AG645" s="47" t="s">
        <v>24</v>
      </c>
      <c r="AH645" s="48" t="str">
        <f t="shared" si="17"/>
        <v>No Crítico</v>
      </c>
      <c r="AI645" s="46"/>
      <c r="AJ645" s="37" t="str">
        <f>IF(AE645=Clasificación!$B$9,Clasificación!$C$9,IF(AE645=Clasificación!$B$10,Clasificación!$C$10,IF(OR(AE645=Clasificación!$B$11,AE645=Clasificación!$C$11),Clasificación!$C$11,"Por clasificar")))</f>
        <v>Pública</v>
      </c>
      <c r="AK645" s="37" t="str">
        <f>IF(OR(AF645=Clasificación!$B$15,AF645=Clasificación!$B$16),Clasificación!$C$15,IF(AF645=Clasificación!$B$17,Clasificación!$C$17,"Por clasificar"))</f>
        <v>No Crítica</v>
      </c>
      <c r="AL645" s="37" t="str">
        <f>IF(OR(AG645=Clasificación!$B$22,AG645=Clasificación!$B$23),Clasificación!$C$22,IF(AG645=Clasificación!$B$24,Clasificación!$C$24,"Por clasificar"))</f>
        <v>No Crítica</v>
      </c>
    </row>
    <row r="646" spans="1:38" ht="67.5" x14ac:dyDescent="0.2">
      <c r="A646" s="111"/>
      <c r="B646" s="34">
        <v>638</v>
      </c>
      <c r="C646" s="34" t="s">
        <v>2662</v>
      </c>
      <c r="D646" s="34" t="s">
        <v>2848</v>
      </c>
      <c r="E646" s="34" t="s">
        <v>2849</v>
      </c>
      <c r="F646" s="44" t="str">
        <f>+VLOOKUP(G646,Inventario!B640:$D$10000,2,FALSE)</f>
        <v>AC638</v>
      </c>
      <c r="G646" s="35" t="s">
        <v>2723</v>
      </c>
      <c r="H646" s="45" t="str">
        <f>+VLOOKUP(G646,Inventario!B640:$E$10000,3,FALSE)</f>
        <v>Documento el cual define o registra las reservas presupuestales, cuyo valor documental es de carácter administrativo, legal, contable y fiscal.</v>
      </c>
      <c r="I646" s="38" t="s">
        <v>2850</v>
      </c>
      <c r="J646" s="39" t="s">
        <v>2851</v>
      </c>
      <c r="K646" s="39" t="s">
        <v>2852</v>
      </c>
      <c r="L646" s="45" t="str">
        <f>+VLOOKUP(G646,Inventario!B640:$E$10000,4,FALSE)</f>
        <v>Datos/información</v>
      </c>
      <c r="M646" s="44" t="s">
        <v>97</v>
      </c>
      <c r="O646" s="34" t="s">
        <v>97</v>
      </c>
      <c r="P646" s="34" t="s">
        <v>97</v>
      </c>
      <c r="Q646" s="34" t="s">
        <v>96</v>
      </c>
      <c r="R646" s="34" t="s">
        <v>96</v>
      </c>
      <c r="S646" s="34" t="s">
        <v>81</v>
      </c>
      <c r="U646" s="34" t="s">
        <v>82</v>
      </c>
      <c r="V646" s="34" t="s">
        <v>2885</v>
      </c>
      <c r="W646" s="34" t="s">
        <v>83</v>
      </c>
      <c r="Y646" s="34" t="s">
        <v>2886</v>
      </c>
      <c r="Z646" s="34" t="s">
        <v>2887</v>
      </c>
      <c r="AA646" s="34" t="s">
        <v>529</v>
      </c>
      <c r="AB646" s="40" t="s">
        <v>2889</v>
      </c>
      <c r="AC646" s="34" t="s">
        <v>85</v>
      </c>
      <c r="AE646" s="47" t="s">
        <v>24</v>
      </c>
      <c r="AF646" s="47" t="s">
        <v>24</v>
      </c>
      <c r="AG646" s="47" t="s">
        <v>24</v>
      </c>
      <c r="AH646" s="48" t="str">
        <f t="shared" si="17"/>
        <v>No Crítico</v>
      </c>
      <c r="AI646" s="46"/>
      <c r="AJ646" s="37" t="str">
        <f>IF(AE646=Clasificación!$B$9,Clasificación!$C$9,IF(AE646=Clasificación!$B$10,Clasificación!$C$10,IF(OR(AE646=Clasificación!$B$11,AE646=Clasificación!$C$11),Clasificación!$C$11,"Por clasificar")))</f>
        <v>Pública</v>
      </c>
      <c r="AK646" s="37" t="str">
        <f>IF(OR(AF646=Clasificación!$B$15,AF646=Clasificación!$B$16),Clasificación!$C$15,IF(AF646=Clasificación!$B$17,Clasificación!$C$17,"Por clasificar"))</f>
        <v>No Crítica</v>
      </c>
      <c r="AL646" s="37" t="str">
        <f>IF(OR(AG646=Clasificación!$B$22,AG646=Clasificación!$B$23),Clasificación!$C$22,IF(AG646=Clasificación!$B$24,Clasificación!$C$24,"Por clasificar"))</f>
        <v>No Crítica</v>
      </c>
    </row>
    <row r="647" spans="1:38" ht="90" x14ac:dyDescent="0.2">
      <c r="A647" s="111"/>
      <c r="B647" s="34">
        <v>639</v>
      </c>
      <c r="C647" s="34" t="s">
        <v>2662</v>
      </c>
      <c r="D647" s="34" t="s">
        <v>2848</v>
      </c>
      <c r="E647" s="34" t="s">
        <v>2849</v>
      </c>
      <c r="F647" s="44" t="str">
        <f>+VLOOKUP(G647,Inventario!B641:$D$10000,2,FALSE)</f>
        <v>AC639</v>
      </c>
      <c r="G647" s="35" t="s">
        <v>2725</v>
      </c>
      <c r="H647" s="45" t="str">
        <f>+VLOOKUP(G647,Inventario!B641:$E$10000,3,FALSE)</f>
        <v>Formato en donde se establecen los ingresos de reservas presupuestales, cuyo valor documental es de carácter administrativo, legal, contable y fiscal.</v>
      </c>
      <c r="I647" s="38" t="s">
        <v>2855</v>
      </c>
      <c r="J647" s="39" t="s">
        <v>2851</v>
      </c>
      <c r="K647" s="39" t="s">
        <v>2852</v>
      </c>
      <c r="L647" s="45" t="str">
        <f>+VLOOKUP(G647,Inventario!B641:$E$10000,4,FALSE)</f>
        <v>Datos/información</v>
      </c>
      <c r="M647" s="44" t="s">
        <v>97</v>
      </c>
      <c r="O647" s="34" t="s">
        <v>97</v>
      </c>
      <c r="P647" s="34" t="s">
        <v>97</v>
      </c>
      <c r="Q647" s="34" t="s">
        <v>96</v>
      </c>
      <c r="R647" s="34" t="s">
        <v>96</v>
      </c>
      <c r="S647" s="34" t="s">
        <v>81</v>
      </c>
      <c r="U647" s="34" t="s">
        <v>82</v>
      </c>
      <c r="V647" s="34" t="s">
        <v>2885</v>
      </c>
      <c r="W647" s="34" t="s">
        <v>83</v>
      </c>
      <c r="Y647" s="34" t="s">
        <v>2886</v>
      </c>
      <c r="Z647" s="34" t="s">
        <v>2887</v>
      </c>
      <c r="AA647" s="34" t="s">
        <v>529</v>
      </c>
      <c r="AB647" s="40" t="s">
        <v>2889</v>
      </c>
      <c r="AC647" s="34" t="s">
        <v>85</v>
      </c>
      <c r="AE647" s="47" t="s">
        <v>24</v>
      </c>
      <c r="AF647" s="47" t="s">
        <v>24</v>
      </c>
      <c r="AG647" s="47" t="s">
        <v>24</v>
      </c>
      <c r="AH647" s="48" t="str">
        <f t="shared" si="17"/>
        <v>No Crítico</v>
      </c>
      <c r="AI647" s="46"/>
      <c r="AJ647" s="37" t="str">
        <f>IF(AE647=Clasificación!$B$9,Clasificación!$C$9,IF(AE647=Clasificación!$B$10,Clasificación!$C$10,IF(OR(AE647=Clasificación!$B$11,AE647=Clasificación!$C$11),Clasificación!$C$11,"Por clasificar")))</f>
        <v>Pública</v>
      </c>
      <c r="AK647" s="37" t="str">
        <f>IF(OR(AF647=Clasificación!$B$15,AF647=Clasificación!$B$16),Clasificación!$C$15,IF(AF647=Clasificación!$B$17,Clasificación!$C$17,"Por clasificar"))</f>
        <v>No Crítica</v>
      </c>
      <c r="AL647" s="37" t="str">
        <f>IF(OR(AG647=Clasificación!$B$22,AG647=Clasificación!$B$23),Clasificación!$C$22,IF(AG647=Clasificación!$B$24,Clasificación!$C$24,"Por clasificar"))</f>
        <v>No Crítica</v>
      </c>
    </row>
    <row r="648" spans="1:38" ht="56.25" x14ac:dyDescent="0.2">
      <c r="A648" s="111"/>
      <c r="B648" s="34">
        <v>640</v>
      </c>
      <c r="C648" s="34" t="s">
        <v>2662</v>
      </c>
      <c r="D648" s="34" t="s">
        <v>2848</v>
      </c>
      <c r="E648" s="34" t="s">
        <v>2849</v>
      </c>
      <c r="F648" s="44" t="str">
        <f>+VLOOKUP(G648,Inventario!B642:$D$10000,2,FALSE)</f>
        <v>AC640</v>
      </c>
      <c r="G648" s="35" t="s">
        <v>2727</v>
      </c>
      <c r="H648" s="45" t="str">
        <f>+VLOOKUP(G648,Inventario!B642:$E$10000,3,FALSE)</f>
        <v>Formato que registra las fuentes de financiación la cual es requerida para el cierre presupuestal, cuyo valor documental es de carácter administrativo, legal, contable y fiscal.</v>
      </c>
      <c r="I648" s="38" t="s">
        <v>2856</v>
      </c>
      <c r="J648" s="39" t="s">
        <v>2851</v>
      </c>
      <c r="K648" s="39" t="s">
        <v>2852</v>
      </c>
      <c r="L648" s="45" t="str">
        <f>+VLOOKUP(G648,Inventario!B642:$E$10000,4,FALSE)</f>
        <v>Datos/información</v>
      </c>
      <c r="M648" s="44" t="s">
        <v>97</v>
      </c>
      <c r="O648" s="34" t="s">
        <v>97</v>
      </c>
      <c r="P648" s="34" t="s">
        <v>97</v>
      </c>
      <c r="Q648" s="34" t="s">
        <v>96</v>
      </c>
      <c r="R648" s="34" t="s">
        <v>96</v>
      </c>
      <c r="S648" s="34" t="s">
        <v>81</v>
      </c>
      <c r="U648" s="34" t="s">
        <v>82</v>
      </c>
      <c r="V648" s="34" t="s">
        <v>2885</v>
      </c>
      <c r="W648" s="34" t="s">
        <v>83</v>
      </c>
      <c r="Y648" s="34" t="s">
        <v>2886</v>
      </c>
      <c r="Z648" s="34" t="s">
        <v>2887</v>
      </c>
      <c r="AA648" s="34" t="s">
        <v>529</v>
      </c>
      <c r="AB648" s="40" t="s">
        <v>2889</v>
      </c>
      <c r="AC648" s="34" t="s">
        <v>85</v>
      </c>
      <c r="AE648" s="47" t="s">
        <v>24</v>
      </c>
      <c r="AF648" s="47" t="s">
        <v>24</v>
      </c>
      <c r="AG648" s="47" t="s">
        <v>24</v>
      </c>
      <c r="AH648" s="48" t="str">
        <f t="shared" si="17"/>
        <v>No Crítico</v>
      </c>
      <c r="AI648" s="46"/>
      <c r="AJ648" s="37" t="str">
        <f>IF(AE648=Clasificación!$B$9,Clasificación!$C$9,IF(AE648=Clasificación!$B$10,Clasificación!$C$10,IF(OR(AE648=Clasificación!$B$11,AE648=Clasificación!$C$11),Clasificación!$C$11,"Por clasificar")))</f>
        <v>Pública</v>
      </c>
      <c r="AK648" s="37" t="str">
        <f>IF(OR(AF648=Clasificación!$B$15,AF648=Clasificación!$B$16),Clasificación!$C$15,IF(AF648=Clasificación!$B$17,Clasificación!$C$17,"Por clasificar"))</f>
        <v>No Crítica</v>
      </c>
      <c r="AL648" s="37" t="str">
        <f>IF(OR(AG648=Clasificación!$B$22,AG648=Clasificación!$B$23),Clasificación!$C$22,IF(AG648=Clasificación!$B$24,Clasificación!$C$24,"Por clasificar"))</f>
        <v>No Crítica</v>
      </c>
    </row>
    <row r="649" spans="1:38" ht="56.25" x14ac:dyDescent="0.2">
      <c r="A649" s="111"/>
      <c r="B649" s="34">
        <v>641</v>
      </c>
      <c r="C649" s="34" t="s">
        <v>2662</v>
      </c>
      <c r="D649" s="34" t="s">
        <v>2848</v>
      </c>
      <c r="E649" s="34" t="s">
        <v>2849</v>
      </c>
      <c r="F649" s="44" t="str">
        <f>+VLOOKUP(G649,Inventario!B643:$D$10000,2,FALSE)</f>
        <v>AC641</v>
      </c>
      <c r="G649" s="35" t="s">
        <v>2729</v>
      </c>
      <c r="H649" s="45" t="str">
        <f>+VLOOKUP(G649,Inventario!B643:$E$10000,3,FALSE)</f>
        <v>Documento que relaciona las cuentas por pagar de acuerdo a la ejecución presupuestal, cuyo valor documental es de carácter administrativo, legal, contable y fiscal.</v>
      </c>
      <c r="I649" s="38" t="s">
        <v>2857</v>
      </c>
      <c r="J649" s="39" t="s">
        <v>2851</v>
      </c>
      <c r="K649" s="39" t="s">
        <v>2852</v>
      </c>
      <c r="L649" s="45" t="str">
        <f>+VLOOKUP(G649,Inventario!B643:$E$10000,4,FALSE)</f>
        <v>Datos/información</v>
      </c>
      <c r="M649" s="44" t="s">
        <v>97</v>
      </c>
      <c r="O649" s="34" t="s">
        <v>97</v>
      </c>
      <c r="P649" s="34" t="s">
        <v>97</v>
      </c>
      <c r="Q649" s="34" t="s">
        <v>96</v>
      </c>
      <c r="R649" s="34" t="s">
        <v>96</v>
      </c>
      <c r="S649" s="34" t="s">
        <v>81</v>
      </c>
      <c r="U649" s="34" t="s">
        <v>82</v>
      </c>
      <c r="V649" s="34" t="s">
        <v>2885</v>
      </c>
      <c r="W649" s="34" t="s">
        <v>83</v>
      </c>
      <c r="Y649" s="34" t="s">
        <v>2886</v>
      </c>
      <c r="Z649" s="34" t="s">
        <v>2887</v>
      </c>
      <c r="AA649" s="34" t="s">
        <v>529</v>
      </c>
      <c r="AB649" s="40" t="s">
        <v>2889</v>
      </c>
      <c r="AC649" s="34" t="s">
        <v>85</v>
      </c>
      <c r="AE649" s="47" t="s">
        <v>24</v>
      </c>
      <c r="AF649" s="47" t="s">
        <v>24</v>
      </c>
      <c r="AG649" s="47" t="s">
        <v>24</v>
      </c>
      <c r="AH649" s="48" t="str">
        <f t="shared" si="17"/>
        <v>No Crítico</v>
      </c>
      <c r="AI649" s="46"/>
      <c r="AJ649" s="37" t="str">
        <f>IF(AE649=Clasificación!$B$9,Clasificación!$C$9,IF(AE649=Clasificación!$B$10,Clasificación!$C$10,IF(OR(AE649=Clasificación!$B$11,AE649=Clasificación!$C$11),Clasificación!$C$11,"Por clasificar")))</f>
        <v>Pública</v>
      </c>
      <c r="AK649" s="37" t="str">
        <f>IF(OR(AF649=Clasificación!$B$15,AF649=Clasificación!$B$16),Clasificación!$C$15,IF(AF649=Clasificación!$B$17,Clasificación!$C$17,"Por clasificar"))</f>
        <v>No Crítica</v>
      </c>
      <c r="AL649" s="37" t="str">
        <f>IF(OR(AG649=Clasificación!$B$22,AG649=Clasificación!$B$23),Clasificación!$C$22,IF(AG649=Clasificación!$B$24,Clasificación!$C$24,"Por clasificar"))</f>
        <v>No Crítica</v>
      </c>
    </row>
    <row r="650" spans="1:38" ht="56.25" x14ac:dyDescent="0.2">
      <c r="A650" s="111"/>
      <c r="B650" s="34">
        <v>642</v>
      </c>
      <c r="C650" s="34" t="s">
        <v>2662</v>
      </c>
      <c r="D650" s="34" t="s">
        <v>2848</v>
      </c>
      <c r="E650" s="34" t="s">
        <v>2849</v>
      </c>
      <c r="F650" s="44" t="str">
        <f>+VLOOKUP(G650,Inventario!B644:$D$10000,2,FALSE)</f>
        <v>AC642</v>
      </c>
      <c r="G650" s="35" t="s">
        <v>2731</v>
      </c>
      <c r="H650" s="45" t="str">
        <f>+VLOOKUP(G650,Inventario!B644:$E$10000,3,FALSE)</f>
        <v>Documentos que soportan cierre fiscal  de las Entidades del Presupuesto General del Distrito Capital, cuyo valor documental es de carácter administrativo, legal, contable y fiscal.</v>
      </c>
      <c r="I650" s="38" t="s">
        <v>2858</v>
      </c>
      <c r="J650" s="39" t="s">
        <v>2851</v>
      </c>
      <c r="K650" s="39" t="s">
        <v>2852</v>
      </c>
      <c r="L650" s="45" t="str">
        <f>+VLOOKUP(G650,Inventario!B644:$E$10000,4,FALSE)</f>
        <v>Datos/información</v>
      </c>
      <c r="M650" s="44" t="s">
        <v>97</v>
      </c>
      <c r="O650" s="34" t="s">
        <v>97</v>
      </c>
      <c r="P650" s="34" t="s">
        <v>97</v>
      </c>
      <c r="Q650" s="34" t="s">
        <v>96</v>
      </c>
      <c r="R650" s="34" t="s">
        <v>96</v>
      </c>
      <c r="S650" s="34" t="s">
        <v>81</v>
      </c>
      <c r="U650" s="34" t="s">
        <v>82</v>
      </c>
      <c r="V650" s="34" t="s">
        <v>2885</v>
      </c>
      <c r="W650" s="34" t="s">
        <v>83</v>
      </c>
      <c r="Y650" s="34" t="s">
        <v>2886</v>
      </c>
      <c r="Z650" s="34" t="s">
        <v>2887</v>
      </c>
      <c r="AA650" s="34" t="s">
        <v>529</v>
      </c>
      <c r="AB650" s="40" t="s">
        <v>2889</v>
      </c>
      <c r="AC650" s="34" t="s">
        <v>85</v>
      </c>
      <c r="AE650" s="47" t="s">
        <v>24</v>
      </c>
      <c r="AF650" s="47" t="s">
        <v>24</v>
      </c>
      <c r="AG650" s="47" t="s">
        <v>24</v>
      </c>
      <c r="AH650" s="48" t="str">
        <f t="shared" si="17"/>
        <v>No Crítico</v>
      </c>
      <c r="AI650" s="46"/>
      <c r="AJ650" s="37" t="str">
        <f>IF(AE650=Clasificación!$B$9,Clasificación!$C$9,IF(AE650=Clasificación!$B$10,Clasificación!$C$10,IF(OR(AE650=Clasificación!$B$11,AE650=Clasificación!$C$11),Clasificación!$C$11,"Por clasificar")))</f>
        <v>Pública</v>
      </c>
      <c r="AK650" s="37" t="str">
        <f>IF(OR(AF650=Clasificación!$B$15,AF650=Clasificación!$B$16),Clasificación!$C$15,IF(AF650=Clasificación!$B$17,Clasificación!$C$17,"Por clasificar"))</f>
        <v>No Crítica</v>
      </c>
      <c r="AL650" s="37" t="str">
        <f>IF(OR(AG650=Clasificación!$B$22,AG650=Clasificación!$B$23),Clasificación!$C$22,IF(AG650=Clasificación!$B$24,Clasificación!$C$24,"Por clasificar"))</f>
        <v>No Crítica</v>
      </c>
    </row>
    <row r="651" spans="1:38" ht="56.25" x14ac:dyDescent="0.2">
      <c r="A651" s="111"/>
      <c r="B651" s="34">
        <v>643</v>
      </c>
      <c r="C651" s="34" t="s">
        <v>2662</v>
      </c>
      <c r="D651" s="34" t="s">
        <v>2848</v>
      </c>
      <c r="E651" s="34" t="s">
        <v>2849</v>
      </c>
      <c r="F651" s="44" t="str">
        <f>+VLOOKUP(G651,Inventario!B645:$D$10000,2,FALSE)</f>
        <v>AC643</v>
      </c>
      <c r="G651" s="35" t="s">
        <v>2733</v>
      </c>
      <c r="H651" s="45" t="str">
        <f>+VLOOKUP(G651,Inventario!B645:$E$10000,3,FALSE)</f>
        <v>Documentos que soportan cierre fiscal de nivel central y de los establecimientos públicos, cuyo valor documental es de carácter administrativo, legal, contable y fiscal.</v>
      </c>
      <c r="I651" s="38" t="s">
        <v>2859</v>
      </c>
      <c r="J651" s="39" t="s">
        <v>2851</v>
      </c>
      <c r="K651" s="39" t="s">
        <v>2852</v>
      </c>
      <c r="L651" s="45" t="str">
        <f>+VLOOKUP(G651,Inventario!B645:$E$10000,4,FALSE)</f>
        <v>Datos/información</v>
      </c>
      <c r="M651" s="44" t="s">
        <v>97</v>
      </c>
      <c r="O651" s="34" t="s">
        <v>97</v>
      </c>
      <c r="P651" s="34" t="s">
        <v>97</v>
      </c>
      <c r="Q651" s="34" t="s">
        <v>96</v>
      </c>
      <c r="R651" s="34" t="s">
        <v>96</v>
      </c>
      <c r="S651" s="34" t="s">
        <v>81</v>
      </c>
      <c r="U651" s="34" t="s">
        <v>82</v>
      </c>
      <c r="V651" s="34" t="s">
        <v>2885</v>
      </c>
      <c r="W651" s="34" t="s">
        <v>83</v>
      </c>
      <c r="Y651" s="34" t="s">
        <v>2886</v>
      </c>
      <c r="Z651" s="34" t="s">
        <v>2887</v>
      </c>
      <c r="AA651" s="34" t="s">
        <v>529</v>
      </c>
      <c r="AB651" s="40" t="s">
        <v>2889</v>
      </c>
      <c r="AC651" s="34" t="s">
        <v>85</v>
      </c>
      <c r="AE651" s="47" t="s">
        <v>24</v>
      </c>
      <c r="AF651" s="47" t="s">
        <v>24</v>
      </c>
      <c r="AG651" s="47" t="s">
        <v>24</v>
      </c>
      <c r="AH651" s="48" t="str">
        <f t="shared" si="17"/>
        <v>No Crítico</v>
      </c>
      <c r="AI651" s="46"/>
      <c r="AJ651" s="37" t="str">
        <f>IF(AE651=Clasificación!$B$9,Clasificación!$C$9,IF(AE651=Clasificación!$B$10,Clasificación!$C$10,IF(OR(AE651=Clasificación!$B$11,AE651=Clasificación!$C$11),Clasificación!$C$11,"Por clasificar")))</f>
        <v>Pública</v>
      </c>
      <c r="AK651" s="37" t="str">
        <f>IF(OR(AF651=Clasificación!$B$15,AF651=Clasificación!$B$16),Clasificación!$C$15,IF(AF651=Clasificación!$B$17,Clasificación!$C$17,"Por clasificar"))</f>
        <v>No Crítica</v>
      </c>
      <c r="AL651" s="37" t="str">
        <f>IF(OR(AG651=Clasificación!$B$22,AG651=Clasificación!$B$23),Clasificación!$C$22,IF(AG651=Clasificación!$B$24,Clasificación!$C$24,"Por clasificar"))</f>
        <v>No Crítica</v>
      </c>
    </row>
    <row r="652" spans="1:38" ht="56.25" x14ac:dyDescent="0.2">
      <c r="A652" s="111"/>
      <c r="B652" s="34">
        <v>644</v>
      </c>
      <c r="C652" s="34" t="s">
        <v>2662</v>
      </c>
      <c r="D652" s="34" t="s">
        <v>2848</v>
      </c>
      <c r="E652" s="34" t="s">
        <v>2849</v>
      </c>
      <c r="F652" s="44" t="str">
        <f>+VLOOKUP(G652,Inventario!B646:$D$10000,2,FALSE)</f>
        <v>AC644</v>
      </c>
      <c r="G652" s="35" t="s">
        <v>2735</v>
      </c>
      <c r="H652" s="45" t="str">
        <f>+VLOOKUP(G652,Inventario!B646:$E$10000,3,FALSE)</f>
        <v>Documento que ratifica la liquidación de los excedentes, cuyo valor documental es de carácter administrativo, legal, contable y fiscal.</v>
      </c>
      <c r="I652" s="38" t="s">
        <v>2860</v>
      </c>
      <c r="J652" s="39" t="s">
        <v>2851</v>
      </c>
      <c r="K652" s="39" t="s">
        <v>2852</v>
      </c>
      <c r="L652" s="45" t="str">
        <f>+VLOOKUP(G652,Inventario!B646:$E$10000,4,FALSE)</f>
        <v>Datos/información</v>
      </c>
      <c r="M652" s="44" t="s">
        <v>97</v>
      </c>
      <c r="O652" s="34" t="s">
        <v>97</v>
      </c>
      <c r="P652" s="34" t="s">
        <v>97</v>
      </c>
      <c r="Q652" s="34" t="s">
        <v>96</v>
      </c>
      <c r="R652" s="34" t="s">
        <v>96</v>
      </c>
      <c r="S652" s="34" t="s">
        <v>81</v>
      </c>
      <c r="U652" s="34" t="s">
        <v>82</v>
      </c>
      <c r="V652" s="34" t="s">
        <v>2885</v>
      </c>
      <c r="W652" s="34" t="s">
        <v>83</v>
      </c>
      <c r="Y652" s="34" t="s">
        <v>2886</v>
      </c>
      <c r="Z652" s="34" t="s">
        <v>2887</v>
      </c>
      <c r="AA652" s="34" t="s">
        <v>2888</v>
      </c>
      <c r="AB652" s="40" t="s">
        <v>2889</v>
      </c>
      <c r="AC652" s="34" t="s">
        <v>85</v>
      </c>
      <c r="AE652" s="47" t="s">
        <v>24</v>
      </c>
      <c r="AF652" s="47" t="s">
        <v>24</v>
      </c>
      <c r="AG652" s="47" t="s">
        <v>24</v>
      </c>
      <c r="AH652" s="48" t="str">
        <f t="shared" si="17"/>
        <v>No Crítico</v>
      </c>
      <c r="AI652" s="46"/>
      <c r="AJ652" s="37" t="str">
        <f>IF(AE652=Clasificación!$B$9,Clasificación!$C$9,IF(AE652=Clasificación!$B$10,Clasificación!$C$10,IF(OR(AE652=Clasificación!$B$11,AE652=Clasificación!$C$11),Clasificación!$C$11,"Por clasificar")))</f>
        <v>Pública</v>
      </c>
      <c r="AK652" s="37" t="str">
        <f>IF(OR(AF652=Clasificación!$B$15,AF652=Clasificación!$B$16),Clasificación!$C$15,IF(AF652=Clasificación!$B$17,Clasificación!$C$17,"Por clasificar"))</f>
        <v>No Crítica</v>
      </c>
      <c r="AL652" s="37" t="str">
        <f>IF(OR(AG652=Clasificación!$B$22,AG652=Clasificación!$B$23),Clasificación!$C$22,IF(AG652=Clasificación!$B$24,Clasificación!$C$24,"Por clasificar"))</f>
        <v>No Crítica</v>
      </c>
    </row>
    <row r="653" spans="1:38" ht="56.25" x14ac:dyDescent="0.2">
      <c r="A653" s="111"/>
      <c r="B653" s="34">
        <v>645</v>
      </c>
      <c r="C653" s="34" t="s">
        <v>2662</v>
      </c>
      <c r="D653" s="34" t="s">
        <v>2848</v>
      </c>
      <c r="E653" s="34" t="s">
        <v>2849</v>
      </c>
      <c r="F653" s="44" t="str">
        <f>+VLOOKUP(G653,Inventario!B647:$D$10000,2,FALSE)</f>
        <v>AC645</v>
      </c>
      <c r="G653" s="35" t="s">
        <v>2737</v>
      </c>
      <c r="H653" s="45" t="str">
        <f>+VLOOKUP(G653,Inventario!B647:$E$10000,3,FALSE)</f>
        <v>Informe especifico de los excedentes de los Fondos de desarrollo local, cuyo valor documental es de carácter administrativo, legal, contable y fiscal.</v>
      </c>
      <c r="I653" s="38" t="s">
        <v>2861</v>
      </c>
      <c r="J653" s="39" t="s">
        <v>2851</v>
      </c>
      <c r="K653" s="39" t="s">
        <v>2852</v>
      </c>
      <c r="L653" s="45" t="str">
        <f>+VLOOKUP(G653,Inventario!B647:$E$10000,4,FALSE)</f>
        <v>Datos/información</v>
      </c>
      <c r="M653" s="44" t="s">
        <v>97</v>
      </c>
      <c r="O653" s="34" t="s">
        <v>97</v>
      </c>
      <c r="P653" s="34" t="s">
        <v>97</v>
      </c>
      <c r="Q653" s="34" t="s">
        <v>96</v>
      </c>
      <c r="R653" s="34" t="s">
        <v>96</v>
      </c>
      <c r="S653" s="34" t="s">
        <v>81</v>
      </c>
      <c r="U653" s="34" t="s">
        <v>82</v>
      </c>
      <c r="V653" s="34" t="s">
        <v>2885</v>
      </c>
      <c r="W653" s="34" t="s">
        <v>83</v>
      </c>
      <c r="Y653" s="34" t="s">
        <v>2886</v>
      </c>
      <c r="Z653" s="34" t="s">
        <v>2887</v>
      </c>
      <c r="AA653" s="34" t="s">
        <v>529</v>
      </c>
      <c r="AB653" s="40" t="s">
        <v>2889</v>
      </c>
      <c r="AC653" s="34" t="s">
        <v>85</v>
      </c>
      <c r="AE653" s="47" t="s">
        <v>24</v>
      </c>
      <c r="AF653" s="47" t="s">
        <v>24</v>
      </c>
      <c r="AG653" s="47" t="s">
        <v>24</v>
      </c>
      <c r="AH653" s="48" t="str">
        <f t="shared" si="17"/>
        <v>No Crítico</v>
      </c>
      <c r="AI653" s="46"/>
      <c r="AJ653" s="37" t="str">
        <f>IF(AE653=Clasificación!$B$9,Clasificación!$C$9,IF(AE653=Clasificación!$B$10,Clasificación!$C$10,IF(OR(AE653=Clasificación!$B$11,AE653=Clasificación!$C$11),Clasificación!$C$11,"Por clasificar")))</f>
        <v>Pública</v>
      </c>
      <c r="AK653" s="37" t="str">
        <f>IF(OR(AF653=Clasificación!$B$15,AF653=Clasificación!$B$16),Clasificación!$C$15,IF(AF653=Clasificación!$B$17,Clasificación!$C$17,"Por clasificar"))</f>
        <v>No Crítica</v>
      </c>
      <c r="AL653" s="37" t="str">
        <f>IF(OR(AG653=Clasificación!$B$22,AG653=Clasificación!$B$23),Clasificación!$C$22,IF(AG653=Clasificación!$B$24,Clasificación!$C$24,"Por clasificar"))</f>
        <v>No Crítica</v>
      </c>
    </row>
    <row r="654" spans="1:38" ht="67.5" x14ac:dyDescent="0.2">
      <c r="A654" s="111"/>
      <c r="B654" s="34">
        <v>646</v>
      </c>
      <c r="C654" s="34" t="s">
        <v>2662</v>
      </c>
      <c r="D654" s="34" t="s">
        <v>2848</v>
      </c>
      <c r="E654" s="34" t="s">
        <v>2849</v>
      </c>
      <c r="F654" s="44" t="str">
        <f>+VLOOKUP(G654,Inventario!B648:$D$10000,2,FALSE)</f>
        <v>AC646</v>
      </c>
      <c r="G654" s="35" t="s">
        <v>2739</v>
      </c>
      <c r="H654" s="45" t="str">
        <f>+VLOOKUP(G654,Inventario!B648:$E$10000,3,FALSE)</f>
        <v>Documento informativo de la distribución de los excedentes de los Fondos de desarrollo local, cuyo valor documental es de carácter administrativo, legal, contable y fiscal.</v>
      </c>
      <c r="I654" s="38" t="s">
        <v>2862</v>
      </c>
      <c r="J654" s="39" t="s">
        <v>2851</v>
      </c>
      <c r="K654" s="39" t="s">
        <v>2852</v>
      </c>
      <c r="L654" s="45" t="str">
        <f>+VLOOKUP(G654,Inventario!B648:$E$10000,4,FALSE)</f>
        <v>Datos/información</v>
      </c>
      <c r="M654" s="44" t="s">
        <v>97</v>
      </c>
      <c r="O654" s="34" t="s">
        <v>97</v>
      </c>
      <c r="P654" s="34" t="s">
        <v>97</v>
      </c>
      <c r="Q654" s="34" t="s">
        <v>96</v>
      </c>
      <c r="R654" s="34" t="s">
        <v>96</v>
      </c>
      <c r="S654" s="34" t="s">
        <v>81</v>
      </c>
      <c r="U654" s="34" t="s">
        <v>82</v>
      </c>
      <c r="V654" s="34" t="s">
        <v>2885</v>
      </c>
      <c r="W654" s="34" t="s">
        <v>83</v>
      </c>
      <c r="Y654" s="34" t="s">
        <v>2886</v>
      </c>
      <c r="Z654" s="34" t="s">
        <v>2887</v>
      </c>
      <c r="AA654" s="34" t="s">
        <v>529</v>
      </c>
      <c r="AB654" s="40" t="s">
        <v>2889</v>
      </c>
      <c r="AC654" s="34" t="s">
        <v>85</v>
      </c>
      <c r="AE654" s="47" t="s">
        <v>24</v>
      </c>
      <c r="AF654" s="47" t="s">
        <v>24</v>
      </c>
      <c r="AG654" s="47" t="s">
        <v>24</v>
      </c>
      <c r="AH654" s="48" t="str">
        <f t="shared" si="17"/>
        <v>No Crítico</v>
      </c>
      <c r="AI654" s="46"/>
      <c r="AJ654" s="37" t="str">
        <f>IF(AE654=Clasificación!$B$9,Clasificación!$C$9,IF(AE654=Clasificación!$B$10,Clasificación!$C$10,IF(OR(AE654=Clasificación!$B$11,AE654=Clasificación!$C$11),Clasificación!$C$11,"Por clasificar")))</f>
        <v>Pública</v>
      </c>
      <c r="AK654" s="37" t="str">
        <f>IF(OR(AF654=Clasificación!$B$15,AF654=Clasificación!$B$16),Clasificación!$C$15,IF(AF654=Clasificación!$B$17,Clasificación!$C$17,"Por clasificar"))</f>
        <v>No Crítica</v>
      </c>
      <c r="AL654" s="37" t="str">
        <f>IF(OR(AG654=Clasificación!$B$22,AG654=Clasificación!$B$23),Clasificación!$C$22,IF(AG654=Clasificación!$B$24,Clasificación!$C$24,"Por clasificar"))</f>
        <v>No Crítica</v>
      </c>
    </row>
    <row r="655" spans="1:38" ht="56.25" x14ac:dyDescent="0.2">
      <c r="A655" s="111"/>
      <c r="B655" s="34">
        <v>647</v>
      </c>
      <c r="C655" s="34" t="s">
        <v>2662</v>
      </c>
      <c r="D655" s="34" t="s">
        <v>2848</v>
      </c>
      <c r="E655" s="34" t="s">
        <v>2849</v>
      </c>
      <c r="F655" s="44" t="str">
        <f>+VLOOKUP(G655,Inventario!B649:$D$10000,2,FALSE)</f>
        <v>AC647</v>
      </c>
      <c r="G655" s="35" t="s">
        <v>2741</v>
      </c>
      <c r="H655" s="45" t="str">
        <f>+VLOOKUP(G655,Inventario!B649:$E$10000,3,FALSE)</f>
        <v>Documento que contiene los ingresos que al cierre de la vigencia fiscal no ha ingresado a la tesorería, cuyo valor documental es de carácter administrativo, legal, contable y fiscal.</v>
      </c>
      <c r="I655" s="38" t="s">
        <v>2850</v>
      </c>
      <c r="J655" s="39" t="s">
        <v>2851</v>
      </c>
      <c r="K655" s="39" t="s">
        <v>2852</v>
      </c>
      <c r="L655" s="45" t="str">
        <f>+VLOOKUP(G655,Inventario!B649:$E$10000,4,FALSE)</f>
        <v>Datos/información</v>
      </c>
      <c r="M655" s="44" t="s">
        <v>97</v>
      </c>
      <c r="O655" s="34" t="s">
        <v>97</v>
      </c>
      <c r="P655" s="34" t="s">
        <v>97</v>
      </c>
      <c r="Q655" s="34" t="s">
        <v>96</v>
      </c>
      <c r="R655" s="34" t="s">
        <v>96</v>
      </c>
      <c r="S655" s="34" t="s">
        <v>81</v>
      </c>
      <c r="U655" s="34" t="s">
        <v>82</v>
      </c>
      <c r="V655" s="34" t="s">
        <v>2885</v>
      </c>
      <c r="W655" s="34" t="s">
        <v>83</v>
      </c>
      <c r="Y655" s="34" t="s">
        <v>2886</v>
      </c>
      <c r="Z655" s="34" t="s">
        <v>2887</v>
      </c>
      <c r="AA655" s="34" t="s">
        <v>529</v>
      </c>
      <c r="AB655" s="40" t="s">
        <v>2889</v>
      </c>
      <c r="AC655" s="34" t="s">
        <v>85</v>
      </c>
      <c r="AE655" s="47" t="s">
        <v>24</v>
      </c>
      <c r="AF655" s="47" t="s">
        <v>24</v>
      </c>
      <c r="AG655" s="47" t="s">
        <v>24</v>
      </c>
      <c r="AH655" s="48" t="str">
        <f t="shared" si="17"/>
        <v>No Crítico</v>
      </c>
      <c r="AI655" s="46"/>
      <c r="AJ655" s="37" t="str">
        <f>IF(AE655=Clasificación!$B$9,Clasificación!$C$9,IF(AE655=Clasificación!$B$10,Clasificación!$C$10,IF(OR(AE655=Clasificación!$B$11,AE655=Clasificación!$C$11),Clasificación!$C$11,"Por clasificar")))</f>
        <v>Pública</v>
      </c>
      <c r="AK655" s="37" t="str">
        <f>IF(OR(AF655=Clasificación!$B$15,AF655=Clasificación!$B$16),Clasificación!$C$15,IF(AF655=Clasificación!$B$17,Clasificación!$C$17,"Por clasificar"))</f>
        <v>No Crítica</v>
      </c>
      <c r="AL655" s="37" t="str">
        <f>IF(OR(AG655=Clasificación!$B$22,AG655=Clasificación!$B$23),Clasificación!$C$22,IF(AG655=Clasificación!$B$24,Clasificación!$C$24,"Por clasificar"))</f>
        <v>No Crítica</v>
      </c>
    </row>
    <row r="656" spans="1:38" ht="56.25" x14ac:dyDescent="0.2">
      <c r="A656" s="111"/>
      <c r="B656" s="34">
        <v>648</v>
      </c>
      <c r="C656" s="34" t="s">
        <v>2662</v>
      </c>
      <c r="D656" s="34" t="s">
        <v>2848</v>
      </c>
      <c r="E656" s="34" t="s">
        <v>2849</v>
      </c>
      <c r="F656" s="44" t="str">
        <f>+VLOOKUP(G656,Inventario!B650:$D$10000,2,FALSE)</f>
        <v>AC648</v>
      </c>
      <c r="G656" s="35" t="s">
        <v>2743</v>
      </c>
      <c r="H656" s="45" t="str">
        <f>+VLOOKUP(G656,Inventario!B650:$E$10000,3,FALSE)</f>
        <v>Documento en donde se reporta la gestión referente a la ejecución presupuestal, cuyo valor documental es de carácter administrativo, legal, contable y fiscal.</v>
      </c>
      <c r="I656" s="38" t="s">
        <v>2850</v>
      </c>
      <c r="J656" s="39" t="s">
        <v>2851</v>
      </c>
      <c r="K656" s="39" t="s">
        <v>2852</v>
      </c>
      <c r="L656" s="45" t="str">
        <f>+VLOOKUP(G656,Inventario!B650:$E$10000,4,FALSE)</f>
        <v>Datos/información</v>
      </c>
      <c r="M656" s="44" t="s">
        <v>97</v>
      </c>
      <c r="O656" s="34" t="s">
        <v>97</v>
      </c>
      <c r="P656" s="34" t="s">
        <v>97</v>
      </c>
      <c r="Q656" s="34" t="s">
        <v>96</v>
      </c>
      <c r="R656" s="34" t="s">
        <v>96</v>
      </c>
      <c r="S656" s="34" t="s">
        <v>81</v>
      </c>
      <c r="U656" s="34" t="s">
        <v>82</v>
      </c>
      <c r="V656" s="34" t="s">
        <v>2885</v>
      </c>
      <c r="W656" s="34" t="s">
        <v>83</v>
      </c>
      <c r="Y656" s="34" t="s">
        <v>2886</v>
      </c>
      <c r="Z656" s="34" t="s">
        <v>2887</v>
      </c>
      <c r="AA656" s="34" t="s">
        <v>529</v>
      </c>
      <c r="AB656" s="40" t="s">
        <v>2889</v>
      </c>
      <c r="AC656" s="34" t="s">
        <v>85</v>
      </c>
      <c r="AE656" s="47" t="s">
        <v>24</v>
      </c>
      <c r="AF656" s="47" t="s">
        <v>24</v>
      </c>
      <c r="AG656" s="47" t="s">
        <v>24</v>
      </c>
      <c r="AH656" s="48" t="str">
        <f t="shared" si="17"/>
        <v>No Crítico</v>
      </c>
      <c r="AI656" s="46"/>
      <c r="AJ656" s="37" t="str">
        <f>IF(AE656=Clasificación!$B$9,Clasificación!$C$9,IF(AE656=Clasificación!$B$10,Clasificación!$C$10,IF(OR(AE656=Clasificación!$B$11,AE656=Clasificación!$C$11),Clasificación!$C$11,"Por clasificar")))</f>
        <v>Pública</v>
      </c>
      <c r="AK656" s="37" t="str">
        <f>IF(OR(AF656=Clasificación!$B$15,AF656=Clasificación!$B$16),Clasificación!$C$15,IF(AF656=Clasificación!$B$17,Clasificación!$C$17,"Por clasificar"))</f>
        <v>No Crítica</v>
      </c>
      <c r="AL656" s="37" t="str">
        <f>IF(OR(AG656=Clasificación!$B$22,AG656=Clasificación!$B$23),Clasificación!$C$22,IF(AG656=Clasificación!$B$24,Clasificación!$C$24,"Por clasificar"))</f>
        <v>No Crítica</v>
      </c>
    </row>
    <row r="657" spans="1:38" ht="56.25" x14ac:dyDescent="0.2">
      <c r="A657" s="111"/>
      <c r="B657" s="34">
        <v>649</v>
      </c>
      <c r="C657" s="34" t="s">
        <v>2662</v>
      </c>
      <c r="D657" s="34" t="s">
        <v>2848</v>
      </c>
      <c r="E657" s="34" t="s">
        <v>2849</v>
      </c>
      <c r="F657" s="44" t="str">
        <f>+VLOOKUP(G657,Inventario!B651:$D$10000,2,FALSE)</f>
        <v>AC649</v>
      </c>
      <c r="G657" s="35" t="s">
        <v>2745</v>
      </c>
      <c r="H657" s="45" t="str">
        <f>+VLOOKUP(G657,Inventario!B651:$E$10000,3,FALSE)</f>
        <v>Comunicación oficial mediante la cual se realiza notificación, se remite o se radica información, cuyo valor documental es de carácter administrativo, legal, contable y fiscal.</v>
      </c>
      <c r="I657" s="38" t="s">
        <v>2850</v>
      </c>
      <c r="J657" s="39" t="s">
        <v>2851</v>
      </c>
      <c r="K657" s="39" t="s">
        <v>2852</v>
      </c>
      <c r="L657" s="45" t="str">
        <f>+VLOOKUP(G657,Inventario!B651:$E$10000,4,FALSE)</f>
        <v>Datos/información</v>
      </c>
      <c r="M657" s="44" t="s">
        <v>97</v>
      </c>
      <c r="O657" s="34" t="s">
        <v>97</v>
      </c>
      <c r="P657" s="34" t="s">
        <v>97</v>
      </c>
      <c r="Q657" s="34" t="s">
        <v>96</v>
      </c>
      <c r="R657" s="34" t="s">
        <v>96</v>
      </c>
      <c r="S657" s="34" t="s">
        <v>81</v>
      </c>
      <c r="U657" s="34" t="s">
        <v>82</v>
      </c>
      <c r="V657" s="34" t="s">
        <v>2885</v>
      </c>
      <c r="W657" s="34" t="s">
        <v>83</v>
      </c>
      <c r="Y657" s="34" t="s">
        <v>2886</v>
      </c>
      <c r="Z657" s="34" t="s">
        <v>2887</v>
      </c>
      <c r="AA657" s="34" t="s">
        <v>2888</v>
      </c>
      <c r="AB657" s="40" t="s">
        <v>2889</v>
      </c>
      <c r="AC657" s="34" t="s">
        <v>85</v>
      </c>
      <c r="AE657" s="47" t="s">
        <v>24</v>
      </c>
      <c r="AF657" s="47" t="s">
        <v>24</v>
      </c>
      <c r="AG657" s="47" t="s">
        <v>24</v>
      </c>
      <c r="AH657" s="48" t="str">
        <f t="shared" si="17"/>
        <v>No Crítico</v>
      </c>
      <c r="AI657" s="46"/>
      <c r="AJ657" s="37" t="str">
        <f>IF(AE657=Clasificación!$B$9,Clasificación!$C$9,IF(AE657=Clasificación!$B$10,Clasificación!$C$10,IF(OR(AE657=Clasificación!$B$11,AE657=Clasificación!$C$11),Clasificación!$C$11,"Por clasificar")))</f>
        <v>Pública</v>
      </c>
      <c r="AK657" s="37" t="str">
        <f>IF(OR(AF657=Clasificación!$B$15,AF657=Clasificación!$B$16),Clasificación!$C$15,IF(AF657=Clasificación!$B$17,Clasificación!$C$17,"Por clasificar"))</f>
        <v>No Crítica</v>
      </c>
      <c r="AL657" s="37" t="str">
        <f>IF(OR(AG657=Clasificación!$B$22,AG657=Clasificación!$B$23),Clasificación!$C$22,IF(AG657=Clasificación!$B$24,Clasificación!$C$24,"Por clasificar"))</f>
        <v>No Crítica</v>
      </c>
    </row>
    <row r="658" spans="1:38" ht="78.75" x14ac:dyDescent="0.2">
      <c r="A658" s="111"/>
      <c r="B658" s="34">
        <v>650</v>
      </c>
      <c r="C658" s="34" t="s">
        <v>2662</v>
      </c>
      <c r="D658" s="34" t="s">
        <v>2848</v>
      </c>
      <c r="E658" s="34" t="s">
        <v>2849</v>
      </c>
      <c r="F658" s="44" t="str">
        <f>+VLOOKUP(G658,Inventario!B652:$D$10000,2,FALSE)</f>
        <v>AC650</v>
      </c>
      <c r="G658" s="35" t="s">
        <v>2747</v>
      </c>
      <c r="H658" s="45" t="str">
        <f>+VLOOKUP(G658,Inventario!B652:$E$10000,3,FALSE)</f>
        <v>Documento expedido por el responsable del presupuesto, o quien haga sus veces, para garantizar la existencia de apropiación suficiente y libre de afectación en un rubro presupuestal, para respaldar los actos Administrativos con los cuales se realiza la ejecución pasiva del presupuesto, cuyo valor documental es de carácter administrativo, legal, contable y fiscal.</v>
      </c>
      <c r="I658" s="38" t="s">
        <v>2850</v>
      </c>
      <c r="J658" s="39" t="s">
        <v>2851</v>
      </c>
      <c r="K658" s="39" t="s">
        <v>2863</v>
      </c>
      <c r="L658" s="45" t="str">
        <f>+VLOOKUP(G658,Inventario!B652:$E$10000,4,FALSE)</f>
        <v>Datos/información</v>
      </c>
      <c r="M658" s="44" t="s">
        <v>97</v>
      </c>
      <c r="O658" s="34" t="s">
        <v>97</v>
      </c>
      <c r="P658" s="34" t="s">
        <v>97</v>
      </c>
      <c r="Q658" s="34" t="s">
        <v>96</v>
      </c>
      <c r="R658" s="34" t="s">
        <v>96</v>
      </c>
      <c r="S658" s="34" t="s">
        <v>81</v>
      </c>
      <c r="U658" s="34" t="s">
        <v>82</v>
      </c>
      <c r="V658" s="34" t="s">
        <v>2885</v>
      </c>
      <c r="W658" s="34" t="s">
        <v>83</v>
      </c>
      <c r="Y658" s="34" t="s">
        <v>2886</v>
      </c>
      <c r="Z658" s="34" t="s">
        <v>2887</v>
      </c>
      <c r="AA658" s="34" t="s">
        <v>529</v>
      </c>
      <c r="AB658" s="40" t="s">
        <v>2889</v>
      </c>
      <c r="AC658" s="34" t="s">
        <v>85</v>
      </c>
      <c r="AE658" s="47" t="s">
        <v>24</v>
      </c>
      <c r="AF658" s="47" t="s">
        <v>24</v>
      </c>
      <c r="AG658" s="47" t="s">
        <v>24</v>
      </c>
      <c r="AH658" s="48" t="str">
        <f t="shared" si="17"/>
        <v>No Crítico</v>
      </c>
      <c r="AI658" s="46"/>
      <c r="AJ658" s="37" t="str">
        <f>IF(AE658=Clasificación!$B$9,Clasificación!$C$9,IF(AE658=Clasificación!$B$10,Clasificación!$C$10,IF(OR(AE658=Clasificación!$B$11,AE658=Clasificación!$C$11),Clasificación!$C$11,"Por clasificar")))</f>
        <v>Pública</v>
      </c>
      <c r="AK658" s="37" t="str">
        <f>IF(OR(AF658=Clasificación!$B$15,AF658=Clasificación!$B$16),Clasificación!$C$15,IF(AF658=Clasificación!$B$17,Clasificación!$C$17,"Por clasificar"))</f>
        <v>No Crítica</v>
      </c>
      <c r="AL658" s="37" t="str">
        <f>IF(OR(AG658=Clasificación!$B$22,AG658=Clasificación!$B$23),Clasificación!$C$22,IF(AG658=Clasificación!$B$24,Clasificación!$C$24,"Por clasificar"))</f>
        <v>No Crítica</v>
      </c>
    </row>
    <row r="659" spans="1:38" ht="67.5" x14ac:dyDescent="0.2">
      <c r="A659" s="111"/>
      <c r="B659" s="34">
        <v>651</v>
      </c>
      <c r="C659" s="34" t="s">
        <v>2662</v>
      </c>
      <c r="D659" s="34" t="s">
        <v>2848</v>
      </c>
      <c r="E659" s="34" t="s">
        <v>2849</v>
      </c>
      <c r="F659" s="44" t="str">
        <f>+VLOOKUP(G659,Inventario!B653:$D$10000,2,FALSE)</f>
        <v>AC651</v>
      </c>
      <c r="G659" s="35" t="s">
        <v>2749</v>
      </c>
      <c r="H659" s="45" t="str">
        <f>+VLOOKUP(G659,Inventario!B653:$E$10000,3,FALSE)</f>
        <v>Es un instrumento de administración financiera mediante el cual se verifica y aprueba el monto máximo mensual de fondos disponibles para las entidades financiadas con los recursos del Distrito.  Este busca armonizar los ingresos de la administración, cuyo valor documental es de carácter administrativo, legal, contable y fiscal.</v>
      </c>
      <c r="I659" s="38" t="s">
        <v>2850</v>
      </c>
      <c r="J659" s="39" t="s">
        <v>2851</v>
      </c>
      <c r="K659" s="39" t="s">
        <v>2863</v>
      </c>
      <c r="L659" s="45" t="str">
        <f>+VLOOKUP(G659,Inventario!B653:$E$10000,4,FALSE)</f>
        <v>Datos/información</v>
      </c>
      <c r="M659" s="44" t="s">
        <v>97</v>
      </c>
      <c r="O659" s="34" t="s">
        <v>97</v>
      </c>
      <c r="P659" s="34" t="s">
        <v>97</v>
      </c>
      <c r="Q659" s="34" t="s">
        <v>96</v>
      </c>
      <c r="R659" s="34" t="s">
        <v>96</v>
      </c>
      <c r="S659" s="34" t="s">
        <v>81</v>
      </c>
      <c r="U659" s="34" t="s">
        <v>82</v>
      </c>
      <c r="V659" s="34" t="s">
        <v>2885</v>
      </c>
      <c r="W659" s="34" t="s">
        <v>83</v>
      </c>
      <c r="Y659" s="34" t="s">
        <v>2886</v>
      </c>
      <c r="Z659" s="34" t="s">
        <v>2887</v>
      </c>
      <c r="AA659" s="34" t="s">
        <v>529</v>
      </c>
      <c r="AB659" s="40" t="s">
        <v>2889</v>
      </c>
      <c r="AC659" s="34" t="s">
        <v>85</v>
      </c>
      <c r="AE659" s="47" t="s">
        <v>24</v>
      </c>
      <c r="AF659" s="47" t="s">
        <v>24</v>
      </c>
      <c r="AG659" s="47" t="s">
        <v>24</v>
      </c>
      <c r="AH659" s="48" t="str">
        <f t="shared" si="17"/>
        <v>No Crítico</v>
      </c>
      <c r="AI659" s="46"/>
      <c r="AJ659" s="37" t="str">
        <f>IF(AE659=Clasificación!$B$9,Clasificación!$C$9,IF(AE659=Clasificación!$B$10,Clasificación!$C$10,IF(OR(AE659=Clasificación!$B$11,AE659=Clasificación!$C$11),Clasificación!$C$11,"Por clasificar")))</f>
        <v>Pública</v>
      </c>
      <c r="AK659" s="37" t="str">
        <f>IF(OR(AF659=Clasificación!$B$15,AF659=Clasificación!$B$16),Clasificación!$C$15,IF(AF659=Clasificación!$B$17,Clasificación!$C$17,"Por clasificar"))</f>
        <v>No Crítica</v>
      </c>
      <c r="AL659" s="37" t="str">
        <f>IF(OR(AG659=Clasificación!$B$22,AG659=Clasificación!$B$23),Clasificación!$C$22,IF(AG659=Clasificación!$B$24,Clasificación!$C$24,"Por clasificar"))</f>
        <v>No Crítica</v>
      </c>
    </row>
    <row r="660" spans="1:38" ht="78.75" x14ac:dyDescent="0.2">
      <c r="A660" s="111"/>
      <c r="B660" s="34">
        <v>652</v>
      </c>
      <c r="C660" s="34" t="s">
        <v>2662</v>
      </c>
      <c r="D660" s="34" t="s">
        <v>2848</v>
      </c>
      <c r="E660" s="34" t="s">
        <v>2849</v>
      </c>
      <c r="F660" s="44" t="str">
        <f>+VLOOKUP(G660,Inventario!B654:$D$10000,2,FALSE)</f>
        <v>AC652</v>
      </c>
      <c r="G660" s="35" t="s">
        <v>2751</v>
      </c>
      <c r="H660" s="45" t="str">
        <f>+VLOOKUP(G660,Inventario!B654:$E$10000,3,FALSE)</f>
        <v>Documento expedido por el responsable del presupuesto, o quien haga sus veces, mediante el cual se perfecciona y se afecta la apropiación, de tal forma que no se podrá utilizar para otro fin. Debe indicar claramente el valor y el plazo de las obligaciones a que haya lugar, cuyo valor documental es de carácter administrativo, legal, contable y fiscal.</v>
      </c>
      <c r="I660" s="38" t="s">
        <v>2850</v>
      </c>
      <c r="J660" s="39" t="s">
        <v>2851</v>
      </c>
      <c r="K660" s="39" t="s">
        <v>2863</v>
      </c>
      <c r="L660" s="45" t="str">
        <f>+VLOOKUP(G660,Inventario!B654:$E$10000,4,FALSE)</f>
        <v>Datos/información</v>
      </c>
      <c r="M660" s="44" t="s">
        <v>97</v>
      </c>
      <c r="O660" s="34" t="s">
        <v>97</v>
      </c>
      <c r="P660" s="34" t="s">
        <v>97</v>
      </c>
      <c r="Q660" s="34" t="s">
        <v>96</v>
      </c>
      <c r="R660" s="34" t="s">
        <v>96</v>
      </c>
      <c r="S660" s="34" t="s">
        <v>81</v>
      </c>
      <c r="U660" s="34" t="s">
        <v>82</v>
      </c>
      <c r="V660" s="34" t="s">
        <v>2885</v>
      </c>
      <c r="W660" s="34" t="s">
        <v>83</v>
      </c>
      <c r="Y660" s="34" t="s">
        <v>2886</v>
      </c>
      <c r="Z660" s="34" t="s">
        <v>2887</v>
      </c>
      <c r="AA660" s="34" t="s">
        <v>529</v>
      </c>
      <c r="AB660" s="40" t="s">
        <v>2889</v>
      </c>
      <c r="AC660" s="34" t="s">
        <v>85</v>
      </c>
      <c r="AE660" s="47" t="s">
        <v>24</v>
      </c>
      <c r="AF660" s="47" t="s">
        <v>24</v>
      </c>
      <c r="AG660" s="47" t="s">
        <v>24</v>
      </c>
      <c r="AH660" s="48" t="str">
        <f t="shared" si="17"/>
        <v>No Crítico</v>
      </c>
      <c r="AI660" s="46"/>
      <c r="AJ660" s="37" t="str">
        <f>IF(AE660=Clasificación!$B$9,Clasificación!$C$9,IF(AE660=Clasificación!$B$10,Clasificación!$C$10,IF(OR(AE660=Clasificación!$B$11,AE660=Clasificación!$C$11),Clasificación!$C$11,"Por clasificar")))</f>
        <v>Pública</v>
      </c>
      <c r="AK660" s="37" t="str">
        <f>IF(OR(AF660=Clasificación!$B$15,AF660=Clasificación!$B$16),Clasificación!$C$15,IF(AF660=Clasificación!$B$17,Clasificación!$C$17,"Por clasificar"))</f>
        <v>No Crítica</v>
      </c>
      <c r="AL660" s="37" t="str">
        <f>IF(OR(AG660=Clasificación!$B$22,AG660=Clasificación!$B$23),Clasificación!$C$22,IF(AG660=Clasificación!$B$24,Clasificación!$C$24,"Por clasificar"))</f>
        <v>No Crítica</v>
      </c>
    </row>
    <row r="661" spans="1:38" ht="56.25" x14ac:dyDescent="0.2">
      <c r="A661" s="111"/>
      <c r="B661" s="34">
        <v>653</v>
      </c>
      <c r="C661" s="34" t="s">
        <v>2662</v>
      </c>
      <c r="D661" s="34" t="s">
        <v>2848</v>
      </c>
      <c r="E661" s="34" t="s">
        <v>2849</v>
      </c>
      <c r="F661" s="44" t="str">
        <f>+VLOOKUP(G661,Inventario!B655:$D$10000,2,FALSE)</f>
        <v>AC653</v>
      </c>
      <c r="G661" s="35" t="s">
        <v>2753</v>
      </c>
      <c r="H661" s="45" t="str">
        <f>+VLOOKUP(G661,Inventario!B655:$E$10000,3,FALSE)</f>
        <v>Documento en donde se relacionan los pagos y sus anexos por pagar, cuyo valor documental es de carácter administrativo, legal, contable y fiscal.</v>
      </c>
      <c r="I661" s="38" t="s">
        <v>2850</v>
      </c>
      <c r="J661" s="39" t="s">
        <v>2851</v>
      </c>
      <c r="K661" s="39" t="s">
        <v>2863</v>
      </c>
      <c r="L661" s="45" t="str">
        <f>+VLOOKUP(G661,Inventario!B655:$E$10000,4,FALSE)</f>
        <v>Datos/información</v>
      </c>
      <c r="M661" s="44" t="s">
        <v>97</v>
      </c>
      <c r="O661" s="34" t="s">
        <v>97</v>
      </c>
      <c r="P661" s="34" t="s">
        <v>97</v>
      </c>
      <c r="Q661" s="34" t="s">
        <v>96</v>
      </c>
      <c r="R661" s="34" t="s">
        <v>96</v>
      </c>
      <c r="S661" s="34" t="s">
        <v>81</v>
      </c>
      <c r="U661" s="34" t="s">
        <v>82</v>
      </c>
      <c r="V661" s="34" t="s">
        <v>2885</v>
      </c>
      <c r="W661" s="34" t="s">
        <v>83</v>
      </c>
      <c r="Y661" s="34" t="s">
        <v>2886</v>
      </c>
      <c r="Z661" s="34" t="s">
        <v>2887</v>
      </c>
      <c r="AA661" s="34" t="s">
        <v>529</v>
      </c>
      <c r="AB661" s="40" t="s">
        <v>2889</v>
      </c>
      <c r="AC661" s="34" t="s">
        <v>85</v>
      </c>
      <c r="AE661" s="47" t="s">
        <v>24</v>
      </c>
      <c r="AF661" s="47" t="s">
        <v>24</v>
      </c>
      <c r="AG661" s="47" t="s">
        <v>24</v>
      </c>
      <c r="AH661" s="48" t="str">
        <f t="shared" si="17"/>
        <v>No Crítico</v>
      </c>
      <c r="AI661" s="46"/>
      <c r="AJ661" s="37" t="str">
        <f>IF(AE661=Clasificación!$B$9,Clasificación!$C$9,IF(AE661=Clasificación!$B$10,Clasificación!$C$10,IF(OR(AE661=Clasificación!$B$11,AE661=Clasificación!$C$11),Clasificación!$C$11,"Por clasificar")))</f>
        <v>Pública</v>
      </c>
      <c r="AK661" s="37" t="str">
        <f>IF(OR(AF661=Clasificación!$B$15,AF661=Clasificación!$B$16),Clasificación!$C$15,IF(AF661=Clasificación!$B$17,Clasificación!$C$17,"Por clasificar"))</f>
        <v>No Crítica</v>
      </c>
      <c r="AL661" s="37" t="str">
        <f>IF(OR(AG661=Clasificación!$B$22,AG661=Clasificación!$B$23),Clasificación!$C$22,IF(AG661=Clasificación!$B$24,Clasificación!$C$24,"Por clasificar"))</f>
        <v>No Crítica</v>
      </c>
    </row>
    <row r="662" spans="1:38" ht="56.25" x14ac:dyDescent="0.2">
      <c r="A662" s="111"/>
      <c r="B662" s="34">
        <v>654</v>
      </c>
      <c r="C662" s="34" t="s">
        <v>2662</v>
      </c>
      <c r="D662" s="34" t="s">
        <v>2848</v>
      </c>
      <c r="E662" s="34" t="s">
        <v>2849</v>
      </c>
      <c r="F662" s="44" t="str">
        <f>+VLOOKUP(G662,Inventario!B656:$D$10000,2,FALSE)</f>
        <v>AC654</v>
      </c>
      <c r="G662" s="35" t="s">
        <v>2755</v>
      </c>
      <c r="H662" s="45" t="str">
        <f>+VLOOKUP(G662,Inventario!B656:$E$10000,3,FALSE)</f>
        <v>Comunicación oficial mediante la cual se realiza notificación, se remite o se radica información, cuyo valor documental es de carácter administrativo, legal, contable y fiscal.</v>
      </c>
      <c r="I662" s="38" t="s">
        <v>2850</v>
      </c>
      <c r="J662" s="39" t="s">
        <v>2864</v>
      </c>
      <c r="K662" s="39" t="s">
        <v>2312</v>
      </c>
      <c r="L662" s="45" t="str">
        <f>+VLOOKUP(G662,Inventario!B656:$E$10000,4,FALSE)</f>
        <v>Datos/información</v>
      </c>
      <c r="M662" s="44" t="s">
        <v>97</v>
      </c>
      <c r="O662" s="34" t="s">
        <v>97</v>
      </c>
      <c r="P662" s="34" t="s">
        <v>97</v>
      </c>
      <c r="Q662" s="34" t="s">
        <v>96</v>
      </c>
      <c r="R662" s="34" t="s">
        <v>96</v>
      </c>
      <c r="S662" s="34" t="s">
        <v>81</v>
      </c>
      <c r="U662" s="34" t="s">
        <v>82</v>
      </c>
      <c r="V662" s="34" t="s">
        <v>2885</v>
      </c>
      <c r="W662" s="34" t="s">
        <v>83</v>
      </c>
      <c r="Y662" s="34" t="s">
        <v>2886</v>
      </c>
      <c r="Z662" s="34" t="s">
        <v>2887</v>
      </c>
      <c r="AA662" s="34" t="s">
        <v>309</v>
      </c>
      <c r="AB662" s="40" t="s">
        <v>2889</v>
      </c>
      <c r="AC662" s="34" t="s">
        <v>85</v>
      </c>
      <c r="AE662" s="47" t="s">
        <v>24</v>
      </c>
      <c r="AF662" s="47" t="s">
        <v>24</v>
      </c>
      <c r="AG662" s="47" t="s">
        <v>24</v>
      </c>
      <c r="AH662" s="48" t="str">
        <f t="shared" si="17"/>
        <v>No Crítico</v>
      </c>
      <c r="AI662" s="46"/>
      <c r="AJ662" s="37" t="str">
        <f>IF(AE662=Clasificación!$B$9,Clasificación!$C$9,IF(AE662=Clasificación!$B$10,Clasificación!$C$10,IF(OR(AE662=Clasificación!$B$11,AE662=Clasificación!$C$11),Clasificación!$C$11,"Por clasificar")))</f>
        <v>Pública</v>
      </c>
      <c r="AK662" s="37" t="str">
        <f>IF(OR(AF662=Clasificación!$B$15,AF662=Clasificación!$B$16),Clasificación!$C$15,IF(AF662=Clasificación!$B$17,Clasificación!$C$17,"Por clasificar"))</f>
        <v>No Crítica</v>
      </c>
      <c r="AL662" s="37" t="str">
        <f>IF(OR(AG662=Clasificación!$B$22,AG662=Clasificación!$B$23),Clasificación!$C$22,IF(AG662=Clasificación!$B$24,Clasificación!$C$24,"Por clasificar"))</f>
        <v>No Crítica</v>
      </c>
    </row>
    <row r="663" spans="1:38" ht="56.25" x14ac:dyDescent="0.2">
      <c r="A663" s="111"/>
      <c r="B663" s="34">
        <v>655</v>
      </c>
      <c r="C663" s="34" t="s">
        <v>2662</v>
      </c>
      <c r="D663" s="34" t="s">
        <v>2848</v>
      </c>
      <c r="E663" s="34" t="s">
        <v>2849</v>
      </c>
      <c r="F663" s="44" t="str">
        <f>+VLOOKUP(G663,Inventario!B657:$D$10000,2,FALSE)</f>
        <v>AC655</v>
      </c>
      <c r="G663" s="35" t="s">
        <v>2756</v>
      </c>
      <c r="H663" s="45" t="str">
        <f>+VLOOKUP(G663,Inventario!B657:$E$10000,3,FALSE)</f>
        <v>Informe sobre las modificaciones de los gastos, cuyo valor documental es de carácter administrativo, legal, contable y fiscal.</v>
      </c>
      <c r="I663" s="38" t="s">
        <v>2850</v>
      </c>
      <c r="J663" s="39" t="s">
        <v>2864</v>
      </c>
      <c r="K663" s="39" t="s">
        <v>2312</v>
      </c>
      <c r="L663" s="45" t="str">
        <f>+VLOOKUP(G663,Inventario!B657:$E$10000,4,FALSE)</f>
        <v>Datos/información</v>
      </c>
      <c r="M663" s="44" t="s">
        <v>97</v>
      </c>
      <c r="O663" s="34" t="s">
        <v>97</v>
      </c>
      <c r="P663" s="34" t="s">
        <v>97</v>
      </c>
      <c r="Q663" s="34" t="s">
        <v>96</v>
      </c>
      <c r="R663" s="34" t="s">
        <v>96</v>
      </c>
      <c r="S663" s="34" t="s">
        <v>81</v>
      </c>
      <c r="U663" s="34" t="s">
        <v>82</v>
      </c>
      <c r="V663" s="34" t="s">
        <v>2885</v>
      </c>
      <c r="W663" s="34" t="s">
        <v>83</v>
      </c>
      <c r="Y663" s="34" t="s">
        <v>2886</v>
      </c>
      <c r="Z663" s="34" t="s">
        <v>2887</v>
      </c>
      <c r="AA663" s="34" t="s">
        <v>309</v>
      </c>
      <c r="AB663" s="40" t="s">
        <v>2889</v>
      </c>
      <c r="AC663" s="34" t="s">
        <v>85</v>
      </c>
      <c r="AE663" s="47" t="s">
        <v>24</v>
      </c>
      <c r="AF663" s="47" t="s">
        <v>24</v>
      </c>
      <c r="AG663" s="47" t="s">
        <v>24</v>
      </c>
      <c r="AH663" s="48" t="str">
        <f t="shared" si="17"/>
        <v>No Crítico</v>
      </c>
      <c r="AI663" s="46"/>
      <c r="AJ663" s="37" t="str">
        <f>IF(AE663=Clasificación!$B$9,Clasificación!$C$9,IF(AE663=Clasificación!$B$10,Clasificación!$C$10,IF(OR(AE663=Clasificación!$B$11,AE663=Clasificación!$C$11),Clasificación!$C$11,"Por clasificar")))</f>
        <v>Pública</v>
      </c>
      <c r="AK663" s="37" t="str">
        <f>IF(OR(AF663=Clasificación!$B$15,AF663=Clasificación!$B$16),Clasificación!$C$15,IF(AF663=Clasificación!$B$17,Clasificación!$C$17,"Por clasificar"))</f>
        <v>No Crítica</v>
      </c>
      <c r="AL663" s="37" t="str">
        <f>IF(OR(AG663=Clasificación!$B$22,AG663=Clasificación!$B$23),Clasificación!$C$22,IF(AG663=Clasificación!$B$24,Clasificación!$C$24,"Por clasificar"))</f>
        <v>No Crítica</v>
      </c>
    </row>
    <row r="664" spans="1:38" ht="56.25" x14ac:dyDescent="0.2">
      <c r="A664" s="111"/>
      <c r="B664" s="34">
        <v>656</v>
      </c>
      <c r="C664" s="34" t="s">
        <v>2662</v>
      </c>
      <c r="D664" s="34" t="s">
        <v>2848</v>
      </c>
      <c r="E664" s="34" t="s">
        <v>2849</v>
      </c>
      <c r="F664" s="44" t="str">
        <f>+VLOOKUP(G664,Inventario!B658:$D$10000,2,FALSE)</f>
        <v>AC656</v>
      </c>
      <c r="G664" s="35" t="s">
        <v>2758</v>
      </c>
      <c r="H664" s="45" t="str">
        <f>+VLOOKUP(G664,Inventario!B658:$E$10000,3,FALSE)</f>
        <v>Documento utilizado cuando se hacen operaciones presupuestales entre entidades por convenios, cuyo valor documental es de carácter administrativo, legal, contable y fiscal.</v>
      </c>
      <c r="I664" s="38" t="s">
        <v>2850</v>
      </c>
      <c r="J664" s="39" t="s">
        <v>2864</v>
      </c>
      <c r="K664" s="39" t="s">
        <v>2312</v>
      </c>
      <c r="L664" s="45" t="str">
        <f>+VLOOKUP(G664,Inventario!B658:$E$10000,4,FALSE)</f>
        <v>Datos/información</v>
      </c>
      <c r="M664" s="44" t="s">
        <v>97</v>
      </c>
      <c r="O664" s="34" t="s">
        <v>97</v>
      </c>
      <c r="P664" s="34" t="s">
        <v>97</v>
      </c>
      <c r="Q664" s="34" t="s">
        <v>96</v>
      </c>
      <c r="R664" s="34" t="s">
        <v>96</v>
      </c>
      <c r="S664" s="34" t="s">
        <v>81</v>
      </c>
      <c r="U664" s="34" t="s">
        <v>82</v>
      </c>
      <c r="V664" s="34" t="s">
        <v>2885</v>
      </c>
      <c r="W664" s="34" t="s">
        <v>83</v>
      </c>
      <c r="Y664" s="34" t="s">
        <v>2886</v>
      </c>
      <c r="Z664" s="34" t="s">
        <v>2887</v>
      </c>
      <c r="AA664" s="34" t="s">
        <v>309</v>
      </c>
      <c r="AB664" s="40" t="s">
        <v>2889</v>
      </c>
      <c r="AC664" s="34" t="s">
        <v>85</v>
      </c>
      <c r="AE664" s="47" t="s">
        <v>24</v>
      </c>
      <c r="AF664" s="47" t="s">
        <v>24</v>
      </c>
      <c r="AG664" s="47" t="s">
        <v>24</v>
      </c>
      <c r="AH664" s="48" t="str">
        <f t="shared" si="17"/>
        <v>No Crítico</v>
      </c>
      <c r="AI664" s="46"/>
      <c r="AJ664" s="37" t="str">
        <f>IF(AE664=Clasificación!$B$9,Clasificación!$C$9,IF(AE664=Clasificación!$B$10,Clasificación!$C$10,IF(OR(AE664=Clasificación!$B$11,AE664=Clasificación!$C$11),Clasificación!$C$11,"Por clasificar")))</f>
        <v>Pública</v>
      </c>
      <c r="AK664" s="37" t="str">
        <f>IF(OR(AF664=Clasificación!$B$15,AF664=Clasificación!$B$16),Clasificación!$C$15,IF(AF664=Clasificación!$B$17,Clasificación!$C$17,"Por clasificar"))</f>
        <v>No Crítica</v>
      </c>
      <c r="AL664" s="37" t="str">
        <f>IF(OR(AG664=Clasificación!$B$22,AG664=Clasificación!$B$23),Clasificación!$C$22,IF(AG664=Clasificación!$B$24,Clasificación!$C$24,"Por clasificar"))</f>
        <v>No Crítica</v>
      </c>
    </row>
    <row r="665" spans="1:38" ht="56.25" x14ac:dyDescent="0.2">
      <c r="A665" s="111"/>
      <c r="B665" s="34">
        <v>657</v>
      </c>
      <c r="C665" s="34" t="s">
        <v>2662</v>
      </c>
      <c r="D665" s="34" t="s">
        <v>2848</v>
      </c>
      <c r="E665" s="34" t="s">
        <v>2849</v>
      </c>
      <c r="F665" s="44" t="str">
        <f>+VLOOKUP(G665,Inventario!B659:$D$10000,2,FALSE)</f>
        <v>AC657</v>
      </c>
      <c r="G665" s="35" t="s">
        <v>2760</v>
      </c>
      <c r="H665" s="45" t="str">
        <f>+VLOOKUP(G665,Inventario!B659:$E$10000,3,FALSE)</f>
        <v>Documentos que soportan y evidencian la información requerida, cuyo valor documental es de carácter administrativo, legal, contable y fiscal.</v>
      </c>
      <c r="I665" s="38" t="s">
        <v>2850</v>
      </c>
      <c r="J665" s="39" t="s">
        <v>2864</v>
      </c>
      <c r="K665" s="39" t="s">
        <v>2312</v>
      </c>
      <c r="L665" s="45" t="str">
        <f>+VLOOKUP(G665,Inventario!B659:$E$10000,4,FALSE)</f>
        <v>Datos/información</v>
      </c>
      <c r="M665" s="44" t="s">
        <v>97</v>
      </c>
      <c r="O665" s="34" t="s">
        <v>97</v>
      </c>
      <c r="P665" s="34" t="s">
        <v>97</v>
      </c>
      <c r="Q665" s="34" t="s">
        <v>96</v>
      </c>
      <c r="R665" s="34" t="s">
        <v>96</v>
      </c>
      <c r="S665" s="34" t="s">
        <v>81</v>
      </c>
      <c r="U665" s="34" t="s">
        <v>82</v>
      </c>
      <c r="V665" s="34" t="s">
        <v>2885</v>
      </c>
      <c r="W665" s="34" t="s">
        <v>83</v>
      </c>
      <c r="Y665" s="34" t="s">
        <v>2886</v>
      </c>
      <c r="Z665" s="34" t="s">
        <v>2887</v>
      </c>
      <c r="AA665" s="34" t="s">
        <v>309</v>
      </c>
      <c r="AB665" s="40" t="s">
        <v>2889</v>
      </c>
      <c r="AC665" s="34" t="s">
        <v>85</v>
      </c>
      <c r="AE665" s="47" t="s">
        <v>24</v>
      </c>
      <c r="AF665" s="47" t="s">
        <v>24</v>
      </c>
      <c r="AG665" s="47" t="s">
        <v>24</v>
      </c>
      <c r="AH665" s="48" t="str">
        <f t="shared" si="17"/>
        <v>No Crítico</v>
      </c>
      <c r="AI665" s="46"/>
      <c r="AJ665" s="37" t="str">
        <f>IF(AE665=Clasificación!$B$9,Clasificación!$C$9,IF(AE665=Clasificación!$B$10,Clasificación!$C$10,IF(OR(AE665=Clasificación!$B$11,AE665=Clasificación!$C$11),Clasificación!$C$11,"Por clasificar")))</f>
        <v>Pública</v>
      </c>
      <c r="AK665" s="37" t="str">
        <f>IF(OR(AF665=Clasificación!$B$15,AF665=Clasificación!$B$16),Clasificación!$C$15,IF(AF665=Clasificación!$B$17,Clasificación!$C$17,"Por clasificar"))</f>
        <v>No Crítica</v>
      </c>
      <c r="AL665" s="37" t="str">
        <f>IF(OR(AG665=Clasificación!$B$22,AG665=Clasificación!$B$23),Clasificación!$C$22,IF(AG665=Clasificación!$B$24,Clasificación!$C$24,"Por clasificar"))</f>
        <v>No Crítica</v>
      </c>
    </row>
    <row r="666" spans="1:38" ht="56.25" x14ac:dyDescent="0.2">
      <c r="A666" s="111"/>
      <c r="B666" s="34">
        <v>658</v>
      </c>
      <c r="C666" s="34" t="s">
        <v>2662</v>
      </c>
      <c r="D666" s="34" t="s">
        <v>2848</v>
      </c>
      <c r="E666" s="34" t="s">
        <v>2849</v>
      </c>
      <c r="F666" s="44" t="str">
        <f>+VLOOKUP(G666,Inventario!B660:$D$10000,2,FALSE)</f>
        <v>AC658</v>
      </c>
      <c r="G666" s="35" t="s">
        <v>2762</v>
      </c>
      <c r="H666" s="45" t="str">
        <f>+VLOOKUP(G666,Inventario!B660:$E$10000,3,FALSE)</f>
        <v>Informe sobre la ejecución de la inversión local, cuyo valor documental es de carácter administrativo, legal, contable y fiscal.</v>
      </c>
      <c r="I666" s="38" t="s">
        <v>2850</v>
      </c>
      <c r="J666" s="39" t="s">
        <v>2864</v>
      </c>
      <c r="K666" s="39" t="s">
        <v>2312</v>
      </c>
      <c r="L666" s="45" t="str">
        <f>+VLOOKUP(G666,Inventario!B660:$E$10000,4,FALSE)</f>
        <v>Datos/información</v>
      </c>
      <c r="M666" s="44" t="s">
        <v>97</v>
      </c>
      <c r="O666" s="34" t="s">
        <v>97</v>
      </c>
      <c r="P666" s="34" t="s">
        <v>97</v>
      </c>
      <c r="Q666" s="34" t="s">
        <v>96</v>
      </c>
      <c r="R666" s="34" t="s">
        <v>96</v>
      </c>
      <c r="S666" s="34" t="s">
        <v>81</v>
      </c>
      <c r="U666" s="34" t="s">
        <v>82</v>
      </c>
      <c r="V666" s="34" t="s">
        <v>2885</v>
      </c>
      <c r="W666" s="34" t="s">
        <v>83</v>
      </c>
      <c r="Y666" s="34" t="s">
        <v>2886</v>
      </c>
      <c r="Z666" s="34" t="s">
        <v>2887</v>
      </c>
      <c r="AA666" s="34" t="s">
        <v>529</v>
      </c>
      <c r="AB666" s="40" t="s">
        <v>2889</v>
      </c>
      <c r="AC666" s="34" t="s">
        <v>85</v>
      </c>
      <c r="AE666" s="47" t="s">
        <v>24</v>
      </c>
      <c r="AF666" s="47" t="s">
        <v>24</v>
      </c>
      <c r="AG666" s="47" t="s">
        <v>24</v>
      </c>
      <c r="AH666" s="48" t="str">
        <f t="shared" si="17"/>
        <v>No Crítico</v>
      </c>
      <c r="AI666" s="46"/>
      <c r="AJ666" s="37" t="str">
        <f>IF(AE666=Clasificación!$B$9,Clasificación!$C$9,IF(AE666=Clasificación!$B$10,Clasificación!$C$10,IF(OR(AE666=Clasificación!$B$11,AE666=Clasificación!$C$11),Clasificación!$C$11,"Por clasificar")))</f>
        <v>Pública</v>
      </c>
      <c r="AK666" s="37" t="str">
        <f>IF(OR(AF666=Clasificación!$B$15,AF666=Clasificación!$B$16),Clasificación!$C$15,IF(AF666=Clasificación!$B$17,Clasificación!$C$17,"Por clasificar"))</f>
        <v>No Crítica</v>
      </c>
      <c r="AL666" s="37" t="str">
        <f>IF(OR(AG666=Clasificación!$B$22,AG666=Clasificación!$B$23),Clasificación!$C$22,IF(AG666=Clasificación!$B$24,Clasificación!$C$24,"Por clasificar"))</f>
        <v>No Crítica</v>
      </c>
    </row>
    <row r="667" spans="1:38" ht="67.5" x14ac:dyDescent="0.2">
      <c r="A667" s="111"/>
      <c r="B667" s="34">
        <v>659</v>
      </c>
      <c r="C667" s="34" t="s">
        <v>2662</v>
      </c>
      <c r="D667" s="34" t="s">
        <v>2848</v>
      </c>
      <c r="E667" s="34" t="s">
        <v>2865</v>
      </c>
      <c r="F667" s="44" t="str">
        <f>+VLOOKUP(G667,Inventario!B661:$D$10000,2,FALSE)</f>
        <v>AC659</v>
      </c>
      <c r="G667" s="35" t="s">
        <v>2764</v>
      </c>
      <c r="H667" s="45" t="str">
        <f>+VLOOKUP(G667,Inventario!B661:$E$10000,3,FALSE)</f>
        <v>Listados de información de las plantas de personal, cuyo valor documental es de carácter administrativo, legal, contable y fiscal.</v>
      </c>
      <c r="I667" s="38" t="s">
        <v>2866</v>
      </c>
      <c r="J667" s="39" t="s">
        <v>2867</v>
      </c>
      <c r="K667" s="39" t="s">
        <v>2868</v>
      </c>
      <c r="L667" s="45" t="str">
        <f>+VLOOKUP(G667,Inventario!B661:$E$10000,4,FALSE)</f>
        <v>Datos/información</v>
      </c>
      <c r="M667" s="44" t="s">
        <v>97</v>
      </c>
      <c r="O667" s="34" t="s">
        <v>97</v>
      </c>
      <c r="P667" s="34" t="s">
        <v>97</v>
      </c>
      <c r="Q667" s="34" t="s">
        <v>96</v>
      </c>
      <c r="R667" s="34" t="s">
        <v>96</v>
      </c>
      <c r="S667" s="34" t="s">
        <v>81</v>
      </c>
      <c r="U667" s="34" t="s">
        <v>82</v>
      </c>
      <c r="V667" s="34" t="s">
        <v>2885</v>
      </c>
      <c r="W667" s="34" t="s">
        <v>83</v>
      </c>
      <c r="Y667" s="34" t="s">
        <v>2886</v>
      </c>
      <c r="Z667" s="34" t="s">
        <v>2887</v>
      </c>
      <c r="AA667" s="34" t="s">
        <v>2890</v>
      </c>
      <c r="AB667" s="40" t="s">
        <v>2889</v>
      </c>
      <c r="AC667" s="34" t="s">
        <v>85</v>
      </c>
      <c r="AE667" s="47" t="s">
        <v>24</v>
      </c>
      <c r="AF667" s="47" t="s">
        <v>24</v>
      </c>
      <c r="AG667" s="47" t="s">
        <v>24</v>
      </c>
      <c r="AH667" s="48" t="str">
        <f t="shared" si="17"/>
        <v>No Crítico</v>
      </c>
      <c r="AI667" s="46"/>
      <c r="AJ667" s="37" t="str">
        <f>IF(AE667=Clasificación!$B$9,Clasificación!$C$9,IF(AE667=Clasificación!$B$10,Clasificación!$C$10,IF(OR(AE667=Clasificación!$B$11,AE667=Clasificación!$C$11),Clasificación!$C$11,"Por clasificar")))</f>
        <v>Pública</v>
      </c>
      <c r="AK667" s="37" t="str">
        <f>IF(OR(AF667=Clasificación!$B$15,AF667=Clasificación!$B$16),Clasificación!$C$15,IF(AF667=Clasificación!$B$17,Clasificación!$C$17,"Por clasificar"))</f>
        <v>No Crítica</v>
      </c>
      <c r="AL667" s="37" t="str">
        <f>IF(OR(AG667=Clasificación!$B$22,AG667=Clasificación!$B$23),Clasificación!$C$22,IF(AG667=Clasificación!$B$24,Clasificación!$C$24,"Por clasificar"))</f>
        <v>No Crítica</v>
      </c>
    </row>
    <row r="668" spans="1:38" ht="56.25" x14ac:dyDescent="0.2">
      <c r="A668" s="111"/>
      <c r="B668" s="34">
        <v>660</v>
      </c>
      <c r="C668" s="34" t="s">
        <v>2662</v>
      </c>
      <c r="D668" s="34" t="s">
        <v>2848</v>
      </c>
      <c r="E668" s="34" t="s">
        <v>2865</v>
      </c>
      <c r="F668" s="44" t="str">
        <f>+VLOOKUP(G668,Inventario!B662:$D$10000,2,FALSE)</f>
        <v>AC660</v>
      </c>
      <c r="G668" s="35" t="s">
        <v>2766</v>
      </c>
      <c r="H668" s="45" t="str">
        <f>+VLOOKUP(G668,Inventario!B662:$E$10000,3,FALSE)</f>
        <v>Documento en donde se consolida la planeación financiera de la Secretaria, cuyo valor documental es de carácter administrativo, legal, contable y fiscal.</v>
      </c>
      <c r="I668" s="38" t="s">
        <v>2869</v>
      </c>
      <c r="J668" s="39" t="s">
        <v>2867</v>
      </c>
      <c r="K668" s="39" t="s">
        <v>2868</v>
      </c>
      <c r="L668" s="45" t="str">
        <f>+VLOOKUP(G668,Inventario!B662:$E$10000,4,FALSE)</f>
        <v>Datos/información</v>
      </c>
      <c r="M668" s="44" t="s">
        <v>97</v>
      </c>
      <c r="O668" s="34" t="s">
        <v>97</v>
      </c>
      <c r="P668" s="34" t="s">
        <v>97</v>
      </c>
      <c r="Q668" s="34" t="s">
        <v>96</v>
      </c>
      <c r="R668" s="34" t="s">
        <v>96</v>
      </c>
      <c r="S668" s="34" t="s">
        <v>81</v>
      </c>
      <c r="U668" s="34" t="s">
        <v>82</v>
      </c>
      <c r="V668" s="34" t="s">
        <v>2885</v>
      </c>
      <c r="W668" s="34" t="s">
        <v>83</v>
      </c>
      <c r="Y668" s="34" t="s">
        <v>2886</v>
      </c>
      <c r="Z668" s="34" t="s">
        <v>2887</v>
      </c>
      <c r="AA668" s="34" t="s">
        <v>2888</v>
      </c>
      <c r="AB668" s="40" t="s">
        <v>2889</v>
      </c>
      <c r="AC668" s="34" t="s">
        <v>85</v>
      </c>
      <c r="AE668" s="47" t="s">
        <v>24</v>
      </c>
      <c r="AF668" s="47" t="s">
        <v>24</v>
      </c>
      <c r="AG668" s="47" t="s">
        <v>24</v>
      </c>
      <c r="AH668" s="48" t="str">
        <f t="shared" si="17"/>
        <v>No Crítico</v>
      </c>
      <c r="AI668" s="46"/>
      <c r="AJ668" s="37" t="str">
        <f>IF(AE668=Clasificación!$B$9,Clasificación!$C$9,IF(AE668=Clasificación!$B$10,Clasificación!$C$10,IF(OR(AE668=Clasificación!$B$11,AE668=Clasificación!$C$11),Clasificación!$C$11,"Por clasificar")))</f>
        <v>Pública</v>
      </c>
      <c r="AK668" s="37" t="str">
        <f>IF(OR(AF668=Clasificación!$B$15,AF668=Clasificación!$B$16),Clasificación!$C$15,IF(AF668=Clasificación!$B$17,Clasificación!$C$17,"Por clasificar"))</f>
        <v>No Crítica</v>
      </c>
      <c r="AL668" s="37" t="str">
        <f>IF(OR(AG668=Clasificación!$B$22,AG668=Clasificación!$B$23),Clasificación!$C$22,IF(AG668=Clasificación!$B$24,Clasificación!$C$24,"Por clasificar"))</f>
        <v>No Crítica</v>
      </c>
    </row>
    <row r="669" spans="1:38" ht="56.25" x14ac:dyDescent="0.2">
      <c r="A669" s="111"/>
      <c r="B669" s="34">
        <v>661</v>
      </c>
      <c r="C669" s="34" t="s">
        <v>2662</v>
      </c>
      <c r="D669" s="34" t="s">
        <v>2848</v>
      </c>
      <c r="E669" s="34" t="s">
        <v>2865</v>
      </c>
      <c r="F669" s="44" t="str">
        <f>+VLOOKUP(G669,Inventario!B663:$D$10000,2,FALSE)</f>
        <v>AC661</v>
      </c>
      <c r="G669" s="35" t="s">
        <v>2768</v>
      </c>
      <c r="H669" s="45" t="str">
        <f>+VLOOKUP(G669,Inventario!B663:$E$10000,3,FALSE)</f>
        <v>Formato que registra las variables de los cálculos de gastos generales, cuyo valor documental es de carácter administrativo, legal, contable y fiscal.</v>
      </c>
      <c r="I669" s="38" t="s">
        <v>2870</v>
      </c>
      <c r="J669" s="39" t="s">
        <v>2867</v>
      </c>
      <c r="K669" s="39" t="s">
        <v>2868</v>
      </c>
      <c r="L669" s="45" t="str">
        <f>+VLOOKUP(G669,Inventario!B663:$E$10000,4,FALSE)</f>
        <v>Datos/información</v>
      </c>
      <c r="M669" s="44" t="s">
        <v>97</v>
      </c>
      <c r="O669" s="34" t="s">
        <v>97</v>
      </c>
      <c r="P669" s="34" t="s">
        <v>97</v>
      </c>
      <c r="Q669" s="34" t="s">
        <v>96</v>
      </c>
      <c r="R669" s="34" t="s">
        <v>96</v>
      </c>
      <c r="S669" s="34" t="s">
        <v>81</v>
      </c>
      <c r="U669" s="34" t="s">
        <v>82</v>
      </c>
      <c r="V669" s="34" t="s">
        <v>2885</v>
      </c>
      <c r="W669" s="34" t="s">
        <v>83</v>
      </c>
      <c r="Y669" s="34" t="s">
        <v>2886</v>
      </c>
      <c r="Z669" s="34" t="s">
        <v>2887</v>
      </c>
      <c r="AA669" s="34" t="s">
        <v>2888</v>
      </c>
      <c r="AB669" s="40" t="s">
        <v>2889</v>
      </c>
      <c r="AC669" s="34" t="s">
        <v>85</v>
      </c>
      <c r="AE669" s="47" t="s">
        <v>24</v>
      </c>
      <c r="AF669" s="47" t="s">
        <v>24</v>
      </c>
      <c r="AG669" s="47" t="s">
        <v>24</v>
      </c>
      <c r="AH669" s="48" t="str">
        <f t="shared" si="17"/>
        <v>No Crítico</v>
      </c>
      <c r="AI669" s="46"/>
      <c r="AJ669" s="37" t="str">
        <f>IF(AE669=Clasificación!$B$9,Clasificación!$C$9,IF(AE669=Clasificación!$B$10,Clasificación!$C$10,IF(OR(AE669=Clasificación!$B$11,AE669=Clasificación!$C$11),Clasificación!$C$11,"Por clasificar")))</f>
        <v>Pública</v>
      </c>
      <c r="AK669" s="37" t="str">
        <f>IF(OR(AF669=Clasificación!$B$15,AF669=Clasificación!$B$16),Clasificación!$C$15,IF(AF669=Clasificación!$B$17,Clasificación!$C$17,"Por clasificar"))</f>
        <v>No Crítica</v>
      </c>
      <c r="AL669" s="37" t="str">
        <f>IF(OR(AG669=Clasificación!$B$22,AG669=Clasificación!$B$23),Clasificación!$C$22,IF(AG669=Clasificación!$B$24,Clasificación!$C$24,"Por clasificar"))</f>
        <v>No Crítica</v>
      </c>
    </row>
    <row r="670" spans="1:38" ht="67.5" x14ac:dyDescent="0.2">
      <c r="A670" s="111"/>
      <c r="B670" s="34">
        <v>662</v>
      </c>
      <c r="C670" s="34" t="s">
        <v>2662</v>
      </c>
      <c r="D670" s="34" t="s">
        <v>2848</v>
      </c>
      <c r="E670" s="34" t="s">
        <v>2865</v>
      </c>
      <c r="F670" s="44" t="str">
        <f>+VLOOKUP(G670,Inventario!B664:$D$10000,2,FALSE)</f>
        <v>AC662</v>
      </c>
      <c r="G670" s="35" t="s">
        <v>2770</v>
      </c>
      <c r="H670" s="45" t="str">
        <f>+VLOOKUP(G670,Inventario!B664:$E$10000,3,FALSE)</f>
        <v>Documento que valida la información de la inversión, gastos recurrentes y proyección de recursos administrados, cuyo valor documental es de carácter administrativo, legal, contable y fiscal.</v>
      </c>
      <c r="I670" s="38" t="s">
        <v>2871</v>
      </c>
      <c r="J670" s="39" t="s">
        <v>2867</v>
      </c>
      <c r="K670" s="39" t="s">
        <v>2868</v>
      </c>
      <c r="L670" s="45" t="str">
        <f>+VLOOKUP(G670,Inventario!B664:$E$10000,4,FALSE)</f>
        <v>Datos/información</v>
      </c>
      <c r="M670" s="44" t="s">
        <v>97</v>
      </c>
      <c r="O670" s="34" t="s">
        <v>97</v>
      </c>
      <c r="P670" s="34" t="s">
        <v>97</v>
      </c>
      <c r="Q670" s="34" t="s">
        <v>96</v>
      </c>
      <c r="R670" s="34" t="s">
        <v>96</v>
      </c>
      <c r="S670" s="34" t="s">
        <v>81</v>
      </c>
      <c r="U670" s="34" t="s">
        <v>82</v>
      </c>
      <c r="V670" s="34" t="s">
        <v>2885</v>
      </c>
      <c r="W670" s="34" t="s">
        <v>83</v>
      </c>
      <c r="Y670" s="34" t="s">
        <v>2886</v>
      </c>
      <c r="Z670" s="34" t="s">
        <v>2887</v>
      </c>
      <c r="AA670" s="34" t="s">
        <v>2888</v>
      </c>
      <c r="AB670" s="40" t="s">
        <v>2889</v>
      </c>
      <c r="AC670" s="34" t="s">
        <v>85</v>
      </c>
      <c r="AE670" s="47" t="s">
        <v>24</v>
      </c>
      <c r="AF670" s="47" t="s">
        <v>24</v>
      </c>
      <c r="AG670" s="47" t="s">
        <v>24</v>
      </c>
      <c r="AH670" s="48" t="str">
        <f t="shared" si="17"/>
        <v>No Crítico</v>
      </c>
      <c r="AI670" s="46"/>
      <c r="AJ670" s="37" t="str">
        <f>IF(AE670=Clasificación!$B$9,Clasificación!$C$9,IF(AE670=Clasificación!$B$10,Clasificación!$C$10,IF(OR(AE670=Clasificación!$B$11,AE670=Clasificación!$C$11),Clasificación!$C$11,"Por clasificar")))</f>
        <v>Pública</v>
      </c>
      <c r="AK670" s="37" t="str">
        <f>IF(OR(AF670=Clasificación!$B$15,AF670=Clasificación!$B$16),Clasificación!$C$15,IF(AF670=Clasificación!$B$17,Clasificación!$C$17,"Por clasificar"))</f>
        <v>No Crítica</v>
      </c>
      <c r="AL670" s="37" t="str">
        <f>IF(OR(AG670=Clasificación!$B$22,AG670=Clasificación!$B$23),Clasificación!$C$22,IF(AG670=Clasificación!$B$24,Clasificación!$C$24,"Por clasificar"))</f>
        <v>No Crítica</v>
      </c>
    </row>
    <row r="671" spans="1:38" ht="56.25" x14ac:dyDescent="0.2">
      <c r="A671" s="111"/>
      <c r="B671" s="34">
        <v>663</v>
      </c>
      <c r="C671" s="34" t="s">
        <v>2662</v>
      </c>
      <c r="D671" s="34" t="s">
        <v>2848</v>
      </c>
      <c r="E671" s="34" t="s">
        <v>2865</v>
      </c>
      <c r="F671" s="44" t="str">
        <f>+VLOOKUP(G671,Inventario!B665:$D$10000,2,FALSE)</f>
        <v>AC663</v>
      </c>
      <c r="G671" s="35" t="s">
        <v>2772</v>
      </c>
      <c r="H671" s="45" t="str">
        <f>+VLOOKUP(G671,Inventario!B665:$E$10000,3,FALSE)</f>
        <v>Documento que relaciona las fuentes de financiación que apalancan la inversión directa y los montos anualizados del Plan de Desarrollo, cuyo valor documental es de carácter administrativo, legal, contable y fiscal.</v>
      </c>
      <c r="I671" s="38" t="s">
        <v>2872</v>
      </c>
      <c r="J671" s="39" t="s">
        <v>2867</v>
      </c>
      <c r="K671" s="39" t="s">
        <v>2868</v>
      </c>
      <c r="L671" s="45" t="str">
        <f>+VLOOKUP(G671,Inventario!B665:$E$10000,4,FALSE)</f>
        <v>Datos/información</v>
      </c>
      <c r="M671" s="44" t="s">
        <v>97</v>
      </c>
      <c r="O671" s="34" t="s">
        <v>97</v>
      </c>
      <c r="P671" s="34" t="s">
        <v>97</v>
      </c>
      <c r="Q671" s="34" t="s">
        <v>96</v>
      </c>
      <c r="R671" s="34" t="s">
        <v>96</v>
      </c>
      <c r="S671" s="34" t="s">
        <v>81</v>
      </c>
      <c r="U671" s="34" t="s">
        <v>82</v>
      </c>
      <c r="V671" s="34" t="s">
        <v>2885</v>
      </c>
      <c r="W671" s="34" t="s">
        <v>83</v>
      </c>
      <c r="Y671" s="34" t="s">
        <v>2886</v>
      </c>
      <c r="Z671" s="34" t="s">
        <v>2887</v>
      </c>
      <c r="AA671" s="34" t="s">
        <v>529</v>
      </c>
      <c r="AB671" s="40" t="s">
        <v>2889</v>
      </c>
      <c r="AC671" s="34" t="s">
        <v>85</v>
      </c>
      <c r="AE671" s="47" t="s">
        <v>24</v>
      </c>
      <c r="AF671" s="47" t="s">
        <v>24</v>
      </c>
      <c r="AG671" s="47" t="s">
        <v>24</v>
      </c>
      <c r="AH671" s="48" t="str">
        <f t="shared" si="17"/>
        <v>No Crítico</v>
      </c>
      <c r="AI671" s="46"/>
      <c r="AJ671" s="37" t="str">
        <f>IF(AE671=Clasificación!$B$9,Clasificación!$C$9,IF(AE671=Clasificación!$B$10,Clasificación!$C$10,IF(OR(AE671=Clasificación!$B$11,AE671=Clasificación!$C$11),Clasificación!$C$11,"Por clasificar")))</f>
        <v>Pública</v>
      </c>
      <c r="AK671" s="37" t="str">
        <f>IF(OR(AF671=Clasificación!$B$15,AF671=Clasificación!$B$16),Clasificación!$C$15,IF(AF671=Clasificación!$B$17,Clasificación!$C$17,"Por clasificar"))</f>
        <v>No Crítica</v>
      </c>
      <c r="AL671" s="37" t="str">
        <f>IF(OR(AG671=Clasificación!$B$22,AG671=Clasificación!$B$23),Clasificación!$C$22,IF(AG671=Clasificación!$B$24,Clasificación!$C$24,"Por clasificar"))</f>
        <v>No Crítica</v>
      </c>
    </row>
    <row r="672" spans="1:38" ht="56.25" x14ac:dyDescent="0.2">
      <c r="A672" s="111"/>
      <c r="B672" s="34">
        <v>664</v>
      </c>
      <c r="C672" s="34" t="s">
        <v>2662</v>
      </c>
      <c r="D672" s="34" t="s">
        <v>2848</v>
      </c>
      <c r="E672" s="34" t="s">
        <v>2865</v>
      </c>
      <c r="F672" s="44" t="str">
        <f>+VLOOKUP(G672,Inventario!B666:$D$10000,2,FALSE)</f>
        <v>AC664</v>
      </c>
      <c r="G672" s="35" t="s">
        <v>2774</v>
      </c>
      <c r="H672" s="45" t="str">
        <f>+VLOOKUP(G672,Inventario!B666:$E$10000,3,FALSE)</f>
        <v>Documento que autoriza a adquirir obligaciones que afecten presupuestos de ejercicios futuros, cuyo valor documental es de carácter administrativo, legal, contable y fiscal.</v>
      </c>
      <c r="I672" s="38" t="s">
        <v>2872</v>
      </c>
      <c r="J672" s="39" t="s">
        <v>2867</v>
      </c>
      <c r="K672" s="39" t="s">
        <v>2868</v>
      </c>
      <c r="L672" s="45" t="str">
        <f>+VLOOKUP(G672,Inventario!B666:$E$10000,4,FALSE)</f>
        <v>Datos/información</v>
      </c>
      <c r="M672" s="44" t="s">
        <v>97</v>
      </c>
      <c r="O672" s="34" t="s">
        <v>97</v>
      </c>
      <c r="P672" s="34" t="s">
        <v>97</v>
      </c>
      <c r="Q672" s="34" t="s">
        <v>96</v>
      </c>
      <c r="R672" s="34" t="s">
        <v>96</v>
      </c>
      <c r="S672" s="34" t="s">
        <v>81</v>
      </c>
      <c r="U672" s="34" t="s">
        <v>82</v>
      </c>
      <c r="V672" s="34" t="s">
        <v>2885</v>
      </c>
      <c r="W672" s="34" t="s">
        <v>83</v>
      </c>
      <c r="Y672" s="34" t="s">
        <v>2886</v>
      </c>
      <c r="Z672" s="34" t="s">
        <v>2887</v>
      </c>
      <c r="AA672" s="34" t="s">
        <v>529</v>
      </c>
      <c r="AB672" s="40" t="s">
        <v>2889</v>
      </c>
      <c r="AC672" s="34" t="s">
        <v>85</v>
      </c>
      <c r="AE672" s="47" t="s">
        <v>24</v>
      </c>
      <c r="AF672" s="47" t="s">
        <v>24</v>
      </c>
      <c r="AG672" s="47" t="s">
        <v>24</v>
      </c>
      <c r="AH672" s="48" t="str">
        <f t="shared" si="17"/>
        <v>No Crítico</v>
      </c>
      <c r="AI672" s="46"/>
      <c r="AJ672" s="37" t="str">
        <f>IF(AE672=Clasificación!$B$9,Clasificación!$C$9,IF(AE672=Clasificación!$B$10,Clasificación!$C$10,IF(OR(AE672=Clasificación!$B$11,AE672=Clasificación!$C$11),Clasificación!$C$11,"Por clasificar")))</f>
        <v>Pública</v>
      </c>
      <c r="AK672" s="37" t="str">
        <f>IF(OR(AF672=Clasificación!$B$15,AF672=Clasificación!$B$16),Clasificación!$C$15,IF(AF672=Clasificación!$B$17,Clasificación!$C$17,"Por clasificar"))</f>
        <v>No Crítica</v>
      </c>
      <c r="AL672" s="37" t="str">
        <f>IF(OR(AG672=Clasificación!$B$22,AG672=Clasificación!$B$23),Clasificación!$C$22,IF(AG672=Clasificación!$B$24,Clasificación!$C$24,"Por clasificar"))</f>
        <v>No Crítica</v>
      </c>
    </row>
    <row r="673" spans="1:38" ht="56.25" x14ac:dyDescent="0.2">
      <c r="A673" s="111"/>
      <c r="B673" s="34">
        <v>665</v>
      </c>
      <c r="C673" s="34" t="s">
        <v>2662</v>
      </c>
      <c r="D673" s="34" t="s">
        <v>2848</v>
      </c>
      <c r="E673" s="34" t="s">
        <v>2865</v>
      </c>
      <c r="F673" s="44" t="str">
        <f>+VLOOKUP(G673,Inventario!B667:$D$10000,2,FALSE)</f>
        <v>AC665</v>
      </c>
      <c r="G673" s="35" t="s">
        <v>2776</v>
      </c>
      <c r="H673" s="45" t="str">
        <f>+VLOOKUP(G673,Inventario!B667:$E$10000,3,FALSE)</f>
        <v>Documento inicial de la programación presupuestal, en donde se consolidan las ejecuciones iniciales del presupuesto, cuyo valor documental es de carácter administrativo, legal, contable y fiscal.</v>
      </c>
      <c r="I673" s="38" t="s">
        <v>2872</v>
      </c>
      <c r="J673" s="39" t="s">
        <v>2867</v>
      </c>
      <c r="K673" s="39" t="s">
        <v>2868</v>
      </c>
      <c r="L673" s="45" t="str">
        <f>+VLOOKUP(G673,Inventario!B667:$E$10000,4,FALSE)</f>
        <v>Datos/información</v>
      </c>
      <c r="M673" s="44" t="s">
        <v>97</v>
      </c>
      <c r="O673" s="34" t="s">
        <v>97</v>
      </c>
      <c r="P673" s="34" t="s">
        <v>97</v>
      </c>
      <c r="Q673" s="34" t="s">
        <v>96</v>
      </c>
      <c r="R673" s="34" t="s">
        <v>96</v>
      </c>
      <c r="S673" s="34" t="s">
        <v>81</v>
      </c>
      <c r="U673" s="34" t="s">
        <v>82</v>
      </c>
      <c r="V673" s="34" t="s">
        <v>2885</v>
      </c>
      <c r="W673" s="34" t="s">
        <v>83</v>
      </c>
      <c r="Y673" s="34" t="s">
        <v>2886</v>
      </c>
      <c r="Z673" s="34" t="s">
        <v>2887</v>
      </c>
      <c r="AA673" s="34" t="s">
        <v>2888</v>
      </c>
      <c r="AB673" s="40" t="s">
        <v>2889</v>
      </c>
      <c r="AC673" s="34" t="s">
        <v>85</v>
      </c>
      <c r="AE673" s="47" t="s">
        <v>24</v>
      </c>
      <c r="AF673" s="47" t="s">
        <v>24</v>
      </c>
      <c r="AG673" s="47" t="s">
        <v>24</v>
      </c>
      <c r="AH673" s="48" t="str">
        <f t="shared" si="17"/>
        <v>No Crítico</v>
      </c>
      <c r="AI673" s="46"/>
      <c r="AJ673" s="37" t="str">
        <f>IF(AE673=Clasificación!$B$9,Clasificación!$C$9,IF(AE673=Clasificación!$B$10,Clasificación!$C$10,IF(OR(AE673=Clasificación!$B$11,AE673=Clasificación!$C$11),Clasificación!$C$11,"Por clasificar")))</f>
        <v>Pública</v>
      </c>
      <c r="AK673" s="37" t="str">
        <f>IF(OR(AF673=Clasificación!$B$15,AF673=Clasificación!$B$16),Clasificación!$C$15,IF(AF673=Clasificación!$B$17,Clasificación!$C$17,"Por clasificar"))</f>
        <v>No Crítica</v>
      </c>
      <c r="AL673" s="37" t="str">
        <f>IF(OR(AG673=Clasificación!$B$22,AG673=Clasificación!$B$23),Clasificación!$C$22,IF(AG673=Clasificación!$B$24,Clasificación!$C$24,"Por clasificar"))</f>
        <v>No Crítica</v>
      </c>
    </row>
    <row r="674" spans="1:38" ht="56.25" x14ac:dyDescent="0.2">
      <c r="A674" s="111"/>
      <c r="B674" s="34">
        <v>666</v>
      </c>
      <c r="C674" s="34" t="s">
        <v>2662</v>
      </c>
      <c r="D674" s="34" t="s">
        <v>2848</v>
      </c>
      <c r="E674" s="34" t="s">
        <v>2865</v>
      </c>
      <c r="F674" s="44" t="str">
        <f>+VLOOKUP(G674,Inventario!B668:$D$10000,2,FALSE)</f>
        <v>AC666</v>
      </c>
      <c r="G674" s="35" t="s">
        <v>2778</v>
      </c>
      <c r="H674" s="45" t="str">
        <f>+VLOOKUP(G674,Inventario!B668:$E$10000,3,FALSE)</f>
        <v>Soportes de la programación presupuestal, cuyo valor documental es de carácter administrativo, legal, contable y fiscal.</v>
      </c>
      <c r="I674" s="38" t="s">
        <v>2872</v>
      </c>
      <c r="J674" s="39" t="s">
        <v>2867</v>
      </c>
      <c r="K674" s="39" t="s">
        <v>2868</v>
      </c>
      <c r="L674" s="45" t="str">
        <f>+VLOOKUP(G674,Inventario!B668:$E$10000,4,FALSE)</f>
        <v>Datos/información</v>
      </c>
      <c r="M674" s="44" t="s">
        <v>97</v>
      </c>
      <c r="O674" s="34" t="s">
        <v>97</v>
      </c>
      <c r="P674" s="34" t="s">
        <v>97</v>
      </c>
      <c r="Q674" s="34" t="s">
        <v>96</v>
      </c>
      <c r="R674" s="34" t="s">
        <v>96</v>
      </c>
      <c r="S674" s="34" t="s">
        <v>81</v>
      </c>
      <c r="U674" s="34" t="s">
        <v>82</v>
      </c>
      <c r="V674" s="34" t="s">
        <v>2885</v>
      </c>
      <c r="W674" s="34" t="s">
        <v>83</v>
      </c>
      <c r="Y674" s="34" t="s">
        <v>2886</v>
      </c>
      <c r="Z674" s="34" t="s">
        <v>2887</v>
      </c>
      <c r="AA674" s="34" t="s">
        <v>2888</v>
      </c>
      <c r="AB674" s="40" t="s">
        <v>2889</v>
      </c>
      <c r="AC674" s="34" t="s">
        <v>85</v>
      </c>
      <c r="AE674" s="47" t="s">
        <v>24</v>
      </c>
      <c r="AF674" s="47" t="s">
        <v>24</v>
      </c>
      <c r="AG674" s="47" t="s">
        <v>24</v>
      </c>
      <c r="AH674" s="48" t="str">
        <f t="shared" si="17"/>
        <v>No Crítico</v>
      </c>
      <c r="AI674" s="46"/>
      <c r="AJ674" s="37" t="str">
        <f>IF(AE674=Clasificación!$B$9,Clasificación!$C$9,IF(AE674=Clasificación!$B$10,Clasificación!$C$10,IF(OR(AE674=Clasificación!$B$11,AE674=Clasificación!$C$11),Clasificación!$C$11,"Por clasificar")))</f>
        <v>Pública</v>
      </c>
      <c r="AK674" s="37" t="str">
        <f>IF(OR(AF674=Clasificación!$B$15,AF674=Clasificación!$B$16),Clasificación!$C$15,IF(AF674=Clasificación!$B$17,Clasificación!$C$17,"Por clasificar"))</f>
        <v>No Crítica</v>
      </c>
      <c r="AL674" s="37" t="str">
        <f>IF(OR(AG674=Clasificación!$B$22,AG674=Clasificación!$B$23),Clasificación!$C$22,IF(AG674=Clasificación!$B$24,Clasificación!$C$24,"Por clasificar"))</f>
        <v>No Crítica</v>
      </c>
    </row>
    <row r="675" spans="1:38" ht="56.25" x14ac:dyDescent="0.2">
      <c r="A675" s="111"/>
      <c r="B675" s="34">
        <v>667</v>
      </c>
      <c r="C675" s="34" t="s">
        <v>2662</v>
      </c>
      <c r="D675" s="34" t="s">
        <v>2848</v>
      </c>
      <c r="E675" s="34" t="s">
        <v>2865</v>
      </c>
      <c r="F675" s="44" t="str">
        <f>+VLOOKUP(G675,Inventario!B669:$D$10000,2,FALSE)</f>
        <v>AC667</v>
      </c>
      <c r="G675" s="35" t="s">
        <v>2780</v>
      </c>
      <c r="H675" s="45" t="str">
        <f>+VLOOKUP(G675,Inventario!B669:$E$10000,3,FALSE)</f>
        <v>Documentación producida en el desarrollo de las mesas de trabajo en la validación, revisión y ajuste a la información de los gastos de funcionamiento, cuyo valor documental es de carácter administrativo, legal, contable y fiscal.</v>
      </c>
      <c r="I675" s="38" t="s">
        <v>2873</v>
      </c>
      <c r="J675" s="39" t="s">
        <v>2867</v>
      </c>
      <c r="K675" s="39" t="s">
        <v>2868</v>
      </c>
      <c r="L675" s="45" t="str">
        <f>+VLOOKUP(G675,Inventario!B669:$E$10000,4,FALSE)</f>
        <v>Datos/información</v>
      </c>
      <c r="M675" s="44" t="s">
        <v>97</v>
      </c>
      <c r="O675" s="34" t="s">
        <v>97</v>
      </c>
      <c r="P675" s="34" t="s">
        <v>97</v>
      </c>
      <c r="Q675" s="34" t="s">
        <v>96</v>
      </c>
      <c r="R675" s="34" t="s">
        <v>96</v>
      </c>
      <c r="S675" s="34" t="s">
        <v>81</v>
      </c>
      <c r="U675" s="34" t="s">
        <v>82</v>
      </c>
      <c r="V675" s="34" t="s">
        <v>2885</v>
      </c>
      <c r="W675" s="34" t="s">
        <v>83</v>
      </c>
      <c r="Y675" s="34" t="s">
        <v>2886</v>
      </c>
      <c r="Z675" s="34" t="s">
        <v>2887</v>
      </c>
      <c r="AA675" s="34" t="s">
        <v>529</v>
      </c>
      <c r="AB675" s="40" t="s">
        <v>2889</v>
      </c>
      <c r="AC675" s="34" t="s">
        <v>85</v>
      </c>
      <c r="AE675" s="47" t="s">
        <v>24</v>
      </c>
      <c r="AF675" s="47" t="s">
        <v>24</v>
      </c>
      <c r="AG675" s="47" t="s">
        <v>24</v>
      </c>
      <c r="AH675" s="48" t="str">
        <f t="shared" si="17"/>
        <v>No Crítico</v>
      </c>
      <c r="AI675" s="46"/>
      <c r="AJ675" s="37" t="str">
        <f>IF(AE675=Clasificación!$B$9,Clasificación!$C$9,IF(AE675=Clasificación!$B$10,Clasificación!$C$10,IF(OR(AE675=Clasificación!$B$11,AE675=Clasificación!$C$11),Clasificación!$C$11,"Por clasificar")))</f>
        <v>Pública</v>
      </c>
      <c r="AK675" s="37" t="str">
        <f>IF(OR(AF675=Clasificación!$B$15,AF675=Clasificación!$B$16),Clasificación!$C$15,IF(AF675=Clasificación!$B$17,Clasificación!$C$17,"Por clasificar"))</f>
        <v>No Crítica</v>
      </c>
      <c r="AL675" s="37" t="str">
        <f>IF(OR(AG675=Clasificación!$B$22,AG675=Clasificación!$B$23),Clasificación!$C$22,IF(AG675=Clasificación!$B$24,Clasificación!$C$24,"Por clasificar"))</f>
        <v>No Crítica</v>
      </c>
    </row>
    <row r="676" spans="1:38" ht="56.25" x14ac:dyDescent="0.2">
      <c r="A676" s="111"/>
      <c r="B676" s="34">
        <v>668</v>
      </c>
      <c r="C676" s="34" t="s">
        <v>2662</v>
      </c>
      <c r="D676" s="34" t="s">
        <v>2848</v>
      </c>
      <c r="E676" s="34" t="s">
        <v>2865</v>
      </c>
      <c r="F676" s="44" t="str">
        <f>+VLOOKUP(G676,Inventario!B670:$D$10000,2,FALSE)</f>
        <v>AC668</v>
      </c>
      <c r="G676" s="35" t="s">
        <v>2782</v>
      </c>
      <c r="H676" s="45" t="str">
        <f>+VLOOKUP(G676,Inventario!B670:$E$10000,3,FALSE)</f>
        <v>Documento que detalla la proyección de ingresos, cuyo valor documental es de carácter administrativo, legal, contable y fiscal.</v>
      </c>
      <c r="I676" s="38" t="s">
        <v>2874</v>
      </c>
      <c r="J676" s="39" t="s">
        <v>2867</v>
      </c>
      <c r="K676" s="39" t="s">
        <v>2868</v>
      </c>
      <c r="L676" s="45" t="str">
        <f>+VLOOKUP(G676,Inventario!B670:$E$10000,4,FALSE)</f>
        <v>Datos/información</v>
      </c>
      <c r="M676" s="44" t="s">
        <v>97</v>
      </c>
      <c r="O676" s="34" t="s">
        <v>97</v>
      </c>
      <c r="P676" s="34" t="s">
        <v>97</v>
      </c>
      <c r="Q676" s="34" t="s">
        <v>96</v>
      </c>
      <c r="R676" s="34" t="s">
        <v>96</v>
      </c>
      <c r="S676" s="34" t="s">
        <v>81</v>
      </c>
      <c r="U676" s="34" t="s">
        <v>82</v>
      </c>
      <c r="V676" s="34" t="s">
        <v>2885</v>
      </c>
      <c r="W676" s="34" t="s">
        <v>83</v>
      </c>
      <c r="Y676" s="34" t="s">
        <v>2886</v>
      </c>
      <c r="Z676" s="34" t="s">
        <v>2887</v>
      </c>
      <c r="AA676" s="34" t="s">
        <v>2888</v>
      </c>
      <c r="AB676" s="40" t="s">
        <v>2889</v>
      </c>
      <c r="AC676" s="34" t="s">
        <v>85</v>
      </c>
      <c r="AE676" s="47" t="s">
        <v>24</v>
      </c>
      <c r="AF676" s="47" t="s">
        <v>24</v>
      </c>
      <c r="AG676" s="47" t="s">
        <v>24</v>
      </c>
      <c r="AH676" s="48" t="str">
        <f t="shared" si="17"/>
        <v>No Crítico</v>
      </c>
      <c r="AI676" s="46"/>
      <c r="AJ676" s="37" t="str">
        <f>IF(AE676=Clasificación!$B$9,Clasificación!$C$9,IF(AE676=Clasificación!$B$10,Clasificación!$C$10,IF(OR(AE676=Clasificación!$B$11,AE676=Clasificación!$C$11),Clasificación!$C$11,"Por clasificar")))</f>
        <v>Pública</v>
      </c>
      <c r="AK676" s="37" t="str">
        <f>IF(OR(AF676=Clasificación!$B$15,AF676=Clasificación!$B$16),Clasificación!$C$15,IF(AF676=Clasificación!$B$17,Clasificación!$C$17,"Por clasificar"))</f>
        <v>No Crítica</v>
      </c>
      <c r="AL676" s="37" t="str">
        <f>IF(OR(AG676=Clasificación!$B$22,AG676=Clasificación!$B$23),Clasificación!$C$22,IF(AG676=Clasificación!$B$24,Clasificación!$C$24,"Por clasificar"))</f>
        <v>No Crítica</v>
      </c>
    </row>
    <row r="677" spans="1:38" ht="56.25" x14ac:dyDescent="0.2">
      <c r="A677" s="111"/>
      <c r="B677" s="34">
        <v>669</v>
      </c>
      <c r="C677" s="34" t="s">
        <v>2662</v>
      </c>
      <c r="D677" s="34" t="s">
        <v>2848</v>
      </c>
      <c r="E677" s="34" t="s">
        <v>2865</v>
      </c>
      <c r="F677" s="44" t="str">
        <f>+VLOOKUP(G677,Inventario!B671:$D$10000,2,FALSE)</f>
        <v>AC669</v>
      </c>
      <c r="G677" s="35" t="s">
        <v>2784</v>
      </c>
      <c r="H677" s="45" t="str">
        <f>+VLOOKUP(G677,Inventario!B671:$E$10000,3,FALSE)</f>
        <v>Documento que determina la disponibilidad inicial financiera, cuyo valor documental es de carácter administrativo, legal, contable y fiscal.</v>
      </c>
      <c r="I677" s="38" t="s">
        <v>2875</v>
      </c>
      <c r="J677" s="39" t="s">
        <v>2867</v>
      </c>
      <c r="K677" s="39" t="s">
        <v>2868</v>
      </c>
      <c r="L677" s="45" t="str">
        <f>+VLOOKUP(G677,Inventario!B671:$E$10000,4,FALSE)</f>
        <v>Datos/información</v>
      </c>
      <c r="M677" s="44" t="s">
        <v>97</v>
      </c>
      <c r="O677" s="34" t="s">
        <v>97</v>
      </c>
      <c r="P677" s="34" t="s">
        <v>97</v>
      </c>
      <c r="Q677" s="34" t="s">
        <v>96</v>
      </c>
      <c r="R677" s="34" t="s">
        <v>96</v>
      </c>
      <c r="S677" s="34" t="s">
        <v>81</v>
      </c>
      <c r="U677" s="34" t="s">
        <v>82</v>
      </c>
      <c r="V677" s="34" t="s">
        <v>2885</v>
      </c>
      <c r="W677" s="34" t="s">
        <v>83</v>
      </c>
      <c r="Y677" s="34" t="s">
        <v>2886</v>
      </c>
      <c r="Z677" s="34" t="s">
        <v>2887</v>
      </c>
      <c r="AA677" s="34" t="s">
        <v>529</v>
      </c>
      <c r="AB677" s="40" t="s">
        <v>2889</v>
      </c>
      <c r="AC677" s="34" t="s">
        <v>85</v>
      </c>
      <c r="AE677" s="47" t="s">
        <v>24</v>
      </c>
      <c r="AF677" s="47" t="s">
        <v>24</v>
      </c>
      <c r="AG677" s="47" t="s">
        <v>24</v>
      </c>
      <c r="AH677" s="48" t="str">
        <f t="shared" si="17"/>
        <v>No Crítico</v>
      </c>
      <c r="AI677" s="46"/>
      <c r="AJ677" s="37" t="str">
        <f>IF(AE677=Clasificación!$B$9,Clasificación!$C$9,IF(AE677=Clasificación!$B$10,Clasificación!$C$10,IF(OR(AE677=Clasificación!$B$11,AE677=Clasificación!$C$11),Clasificación!$C$11,"Por clasificar")))</f>
        <v>Pública</v>
      </c>
      <c r="AK677" s="37" t="str">
        <f>IF(OR(AF677=Clasificación!$B$15,AF677=Clasificación!$B$16),Clasificación!$C$15,IF(AF677=Clasificación!$B$17,Clasificación!$C$17,"Por clasificar"))</f>
        <v>No Crítica</v>
      </c>
      <c r="AL677" s="37" t="str">
        <f>IF(OR(AG677=Clasificación!$B$22,AG677=Clasificación!$B$23),Clasificación!$C$22,IF(AG677=Clasificación!$B$24,Clasificación!$C$24,"Por clasificar"))</f>
        <v>No Crítica</v>
      </c>
    </row>
    <row r="678" spans="1:38" ht="56.25" x14ac:dyDescent="0.2">
      <c r="A678" s="111"/>
      <c r="B678" s="34">
        <v>670</v>
      </c>
      <c r="C678" s="34" t="s">
        <v>2662</v>
      </c>
      <c r="D678" s="34" t="s">
        <v>2848</v>
      </c>
      <c r="E678" s="34" t="s">
        <v>2865</v>
      </c>
      <c r="F678" s="44" t="str">
        <f>+VLOOKUP(G678,Inventario!B672:$D$10000,2,FALSE)</f>
        <v>AC670</v>
      </c>
      <c r="G678" s="35" t="s">
        <v>2786</v>
      </c>
      <c r="H678" s="45" t="str">
        <f>+VLOOKUP(G678,Inventario!B672:$E$10000,3,FALSE)</f>
        <v>Documento que registra las obligaciones por pagar, cuyo valor documental es de carácter administrativo, legal, contable y fiscal.</v>
      </c>
      <c r="I678" s="38" t="s">
        <v>2876</v>
      </c>
      <c r="J678" s="39" t="s">
        <v>2867</v>
      </c>
      <c r="K678" s="39" t="s">
        <v>2868</v>
      </c>
      <c r="L678" s="45" t="str">
        <f>+VLOOKUP(G678,Inventario!B672:$E$10000,4,FALSE)</f>
        <v>Datos/información</v>
      </c>
      <c r="M678" s="44" t="s">
        <v>97</v>
      </c>
      <c r="O678" s="34" t="s">
        <v>97</v>
      </c>
      <c r="P678" s="34" t="s">
        <v>97</v>
      </c>
      <c r="Q678" s="34" t="s">
        <v>96</v>
      </c>
      <c r="R678" s="34" t="s">
        <v>96</v>
      </c>
      <c r="S678" s="34" t="s">
        <v>81</v>
      </c>
      <c r="U678" s="34" t="s">
        <v>82</v>
      </c>
      <c r="V678" s="34" t="s">
        <v>2885</v>
      </c>
      <c r="W678" s="34" t="s">
        <v>83</v>
      </c>
      <c r="Y678" s="34" t="s">
        <v>2886</v>
      </c>
      <c r="Z678" s="34" t="s">
        <v>2887</v>
      </c>
      <c r="AA678" s="34" t="s">
        <v>2888</v>
      </c>
      <c r="AB678" s="40" t="s">
        <v>2889</v>
      </c>
      <c r="AC678" s="34" t="s">
        <v>85</v>
      </c>
      <c r="AE678" s="47" t="s">
        <v>24</v>
      </c>
      <c r="AF678" s="47" t="s">
        <v>24</v>
      </c>
      <c r="AG678" s="47" t="s">
        <v>24</v>
      </c>
      <c r="AH678" s="48" t="str">
        <f t="shared" si="17"/>
        <v>No Crítico</v>
      </c>
      <c r="AI678" s="46"/>
      <c r="AJ678" s="37" t="str">
        <f>IF(AE678=Clasificación!$B$9,Clasificación!$C$9,IF(AE678=Clasificación!$B$10,Clasificación!$C$10,IF(OR(AE678=Clasificación!$B$11,AE678=Clasificación!$C$11),Clasificación!$C$11,"Por clasificar")))</f>
        <v>Pública</v>
      </c>
      <c r="AK678" s="37" t="str">
        <f>IF(OR(AF678=Clasificación!$B$15,AF678=Clasificación!$B$16),Clasificación!$C$15,IF(AF678=Clasificación!$B$17,Clasificación!$C$17,"Por clasificar"))</f>
        <v>No Crítica</v>
      </c>
      <c r="AL678" s="37" t="str">
        <f>IF(OR(AG678=Clasificación!$B$22,AG678=Clasificación!$B$23),Clasificación!$C$22,IF(AG678=Clasificación!$B$24,Clasificación!$C$24,"Por clasificar"))</f>
        <v>No Crítica</v>
      </c>
    </row>
    <row r="679" spans="1:38" ht="56.25" x14ac:dyDescent="0.2">
      <c r="A679" s="111"/>
      <c r="B679" s="34">
        <v>671</v>
      </c>
      <c r="C679" s="34" t="s">
        <v>2662</v>
      </c>
      <c r="D679" s="34" t="s">
        <v>2848</v>
      </c>
      <c r="E679" s="34" t="s">
        <v>2865</v>
      </c>
      <c r="F679" s="44" t="str">
        <f>+VLOOKUP(G679,Inventario!B673:$D$10000,2,FALSE)</f>
        <v>AC671</v>
      </c>
      <c r="G679" s="35" t="s">
        <v>2788</v>
      </c>
      <c r="H679" s="45" t="str">
        <f>+VLOOKUP(G679,Inventario!B673:$E$10000,3,FALSE)</f>
        <v>Formato que contiene la programación de metas y resultados, cuyo valor documental es de carácter administrativo, legal, contable y fiscal.</v>
      </c>
      <c r="I679" s="38" t="s">
        <v>2877</v>
      </c>
      <c r="J679" s="39" t="s">
        <v>2867</v>
      </c>
      <c r="K679" s="39" t="s">
        <v>2868</v>
      </c>
      <c r="L679" s="45" t="str">
        <f>+VLOOKUP(G679,Inventario!B673:$E$10000,4,FALSE)</f>
        <v>Datos/información</v>
      </c>
      <c r="M679" s="44" t="s">
        <v>97</v>
      </c>
      <c r="O679" s="34" t="s">
        <v>97</v>
      </c>
      <c r="P679" s="34" t="s">
        <v>97</v>
      </c>
      <c r="Q679" s="34" t="s">
        <v>96</v>
      </c>
      <c r="R679" s="34" t="s">
        <v>96</v>
      </c>
      <c r="S679" s="34" t="s">
        <v>81</v>
      </c>
      <c r="U679" s="34" t="s">
        <v>82</v>
      </c>
      <c r="V679" s="34" t="s">
        <v>2885</v>
      </c>
      <c r="W679" s="34" t="s">
        <v>83</v>
      </c>
      <c r="Y679" s="34" t="s">
        <v>2886</v>
      </c>
      <c r="Z679" s="34" t="s">
        <v>2887</v>
      </c>
      <c r="AA679" s="34" t="s">
        <v>529</v>
      </c>
      <c r="AB679" s="40" t="s">
        <v>2889</v>
      </c>
      <c r="AC679" s="34" t="s">
        <v>85</v>
      </c>
      <c r="AE679" s="47" t="s">
        <v>24</v>
      </c>
      <c r="AF679" s="47" t="s">
        <v>24</v>
      </c>
      <c r="AG679" s="47" t="s">
        <v>24</v>
      </c>
      <c r="AH679" s="48" t="str">
        <f t="shared" si="17"/>
        <v>No Crítico</v>
      </c>
      <c r="AI679" s="46"/>
      <c r="AJ679" s="37" t="str">
        <f>IF(AE679=Clasificación!$B$9,Clasificación!$C$9,IF(AE679=Clasificación!$B$10,Clasificación!$C$10,IF(OR(AE679=Clasificación!$B$11,AE679=Clasificación!$C$11),Clasificación!$C$11,"Por clasificar")))</f>
        <v>Pública</v>
      </c>
      <c r="AK679" s="37" t="str">
        <f>IF(OR(AF679=Clasificación!$B$15,AF679=Clasificación!$B$16),Clasificación!$C$15,IF(AF679=Clasificación!$B$17,Clasificación!$C$17,"Por clasificar"))</f>
        <v>No Crítica</v>
      </c>
      <c r="AL679" s="37" t="str">
        <f>IF(OR(AG679=Clasificación!$B$22,AG679=Clasificación!$B$23),Clasificación!$C$22,IF(AG679=Clasificación!$B$24,Clasificación!$C$24,"Por clasificar"))</f>
        <v>No Crítica</v>
      </c>
    </row>
    <row r="680" spans="1:38" ht="56.25" x14ac:dyDescent="0.2">
      <c r="A680" s="111"/>
      <c r="B680" s="34">
        <v>672</v>
      </c>
      <c r="C680" s="34" t="s">
        <v>2662</v>
      </c>
      <c r="D680" s="34" t="s">
        <v>2848</v>
      </c>
      <c r="E680" s="34" t="s">
        <v>2849</v>
      </c>
      <c r="F680" s="44" t="str">
        <f>+VLOOKUP(G680,Inventario!B674:$D$10000,2,FALSE)</f>
        <v>AC672</v>
      </c>
      <c r="G680" s="35" t="s">
        <v>2790</v>
      </c>
      <c r="H680" s="45" t="str">
        <f>+VLOOKUP(G680,Inventario!B674:$E$10000,3,FALSE)</f>
        <v>Autorizaciones presupuestales para la planta de personal, cuyo valor documental es de carácter administrativo, legal, contable y fiscal.</v>
      </c>
      <c r="I680" s="38" t="s">
        <v>2850</v>
      </c>
      <c r="J680" s="39" t="s">
        <v>2867</v>
      </c>
      <c r="K680" s="39" t="s">
        <v>2878</v>
      </c>
      <c r="L680" s="45" t="str">
        <f>+VLOOKUP(G680,Inventario!B674:$E$10000,4,FALSE)</f>
        <v>Datos/información</v>
      </c>
      <c r="M680" s="44" t="s">
        <v>97</v>
      </c>
      <c r="O680" s="34" t="s">
        <v>97</v>
      </c>
      <c r="P680" s="34" t="s">
        <v>97</v>
      </c>
      <c r="Q680" s="34" t="s">
        <v>96</v>
      </c>
      <c r="R680" s="34" t="s">
        <v>96</v>
      </c>
      <c r="S680" s="34" t="s">
        <v>81</v>
      </c>
      <c r="U680" s="34" t="s">
        <v>82</v>
      </c>
      <c r="V680" s="34" t="s">
        <v>2885</v>
      </c>
      <c r="W680" s="34" t="s">
        <v>83</v>
      </c>
      <c r="Y680" s="34" t="s">
        <v>2886</v>
      </c>
      <c r="Z680" s="34" t="s">
        <v>2887</v>
      </c>
      <c r="AA680" s="34" t="s">
        <v>2888</v>
      </c>
      <c r="AB680" s="40" t="s">
        <v>2889</v>
      </c>
      <c r="AC680" s="34" t="s">
        <v>85</v>
      </c>
      <c r="AE680" s="47" t="s">
        <v>24</v>
      </c>
      <c r="AF680" s="47" t="s">
        <v>24</v>
      </c>
      <c r="AG680" s="47" t="s">
        <v>24</v>
      </c>
      <c r="AH680" s="48" t="str">
        <f t="shared" si="17"/>
        <v>No Crítico</v>
      </c>
      <c r="AI680" s="46"/>
      <c r="AJ680" s="37" t="str">
        <f>IF(AE680=Clasificación!$B$9,Clasificación!$C$9,IF(AE680=Clasificación!$B$10,Clasificación!$C$10,IF(OR(AE680=Clasificación!$B$11,AE680=Clasificación!$C$11),Clasificación!$C$11,"Por clasificar")))</f>
        <v>Pública</v>
      </c>
      <c r="AK680" s="37" t="str">
        <f>IF(OR(AF680=Clasificación!$B$15,AF680=Clasificación!$B$16),Clasificación!$C$15,IF(AF680=Clasificación!$B$17,Clasificación!$C$17,"Por clasificar"))</f>
        <v>No Crítica</v>
      </c>
      <c r="AL680" s="37" t="str">
        <f>IF(OR(AG680=Clasificación!$B$22,AG680=Clasificación!$B$23),Clasificación!$C$22,IF(AG680=Clasificación!$B$24,Clasificación!$C$24,"Por clasificar"))</f>
        <v>No Crítica</v>
      </c>
    </row>
    <row r="681" spans="1:38" ht="56.25" x14ac:dyDescent="0.2">
      <c r="A681" s="111"/>
      <c r="B681" s="34">
        <v>673</v>
      </c>
      <c r="C681" s="34" t="s">
        <v>2662</v>
      </c>
      <c r="D681" s="34" t="s">
        <v>2848</v>
      </c>
      <c r="E681" s="34" t="s">
        <v>2849</v>
      </c>
      <c r="F681" s="44" t="str">
        <f>+VLOOKUP(G681,Inventario!B675:$D$10000,2,FALSE)</f>
        <v>AC673</v>
      </c>
      <c r="G681" s="35" t="s">
        <v>2792</v>
      </c>
      <c r="H681" s="45" t="str">
        <f>+VLOOKUP(G681,Inventario!B675:$E$10000,3,FALSE)</f>
        <v>Autorizaciones presupuestales para los compromisos con adquisiciones, cuyo valor documental es de carácter administrativo, legal, contable y fiscal.</v>
      </c>
      <c r="I681" s="38" t="s">
        <v>2850</v>
      </c>
      <c r="J681" s="39" t="s">
        <v>2867</v>
      </c>
      <c r="K681" s="39" t="s">
        <v>2878</v>
      </c>
      <c r="L681" s="45" t="str">
        <f>+VLOOKUP(G681,Inventario!B675:$E$10000,4,FALSE)</f>
        <v>Datos/información</v>
      </c>
      <c r="M681" s="44" t="s">
        <v>97</v>
      </c>
      <c r="O681" s="34" t="s">
        <v>97</v>
      </c>
      <c r="P681" s="34" t="s">
        <v>97</v>
      </c>
      <c r="Q681" s="34" t="s">
        <v>96</v>
      </c>
      <c r="R681" s="34" t="s">
        <v>96</v>
      </c>
      <c r="S681" s="34" t="s">
        <v>81</v>
      </c>
      <c r="U681" s="34" t="s">
        <v>82</v>
      </c>
      <c r="V681" s="34" t="s">
        <v>2885</v>
      </c>
      <c r="W681" s="34" t="s">
        <v>83</v>
      </c>
      <c r="Y681" s="34" t="s">
        <v>2886</v>
      </c>
      <c r="Z681" s="34" t="s">
        <v>2887</v>
      </c>
      <c r="AA681" s="34" t="s">
        <v>2888</v>
      </c>
      <c r="AB681" s="40" t="s">
        <v>2889</v>
      </c>
      <c r="AC681" s="34" t="s">
        <v>85</v>
      </c>
      <c r="AE681" s="47" t="s">
        <v>24</v>
      </c>
      <c r="AF681" s="47" t="s">
        <v>24</v>
      </c>
      <c r="AG681" s="47" t="s">
        <v>24</v>
      </c>
      <c r="AH681" s="48" t="str">
        <f t="shared" si="17"/>
        <v>No Crítico</v>
      </c>
      <c r="AI681" s="46"/>
      <c r="AJ681" s="37" t="str">
        <f>IF(AE681=Clasificación!$B$9,Clasificación!$C$9,IF(AE681=Clasificación!$B$10,Clasificación!$C$10,IF(OR(AE681=Clasificación!$B$11,AE681=Clasificación!$C$11),Clasificación!$C$11,"Por clasificar")))</f>
        <v>Pública</v>
      </c>
      <c r="AK681" s="37" t="str">
        <f>IF(OR(AF681=Clasificación!$B$15,AF681=Clasificación!$B$16),Clasificación!$C$15,IF(AF681=Clasificación!$B$17,Clasificación!$C$17,"Por clasificar"))</f>
        <v>No Crítica</v>
      </c>
      <c r="AL681" s="37" t="str">
        <f>IF(OR(AG681=Clasificación!$B$22,AG681=Clasificación!$B$23),Clasificación!$C$22,IF(AG681=Clasificación!$B$24,Clasificación!$C$24,"Por clasificar"))</f>
        <v>No Crítica</v>
      </c>
    </row>
    <row r="682" spans="1:38" ht="56.25" x14ac:dyDescent="0.2">
      <c r="A682" s="111"/>
      <c r="B682" s="34">
        <v>674</v>
      </c>
      <c r="C682" s="34" t="s">
        <v>2662</v>
      </c>
      <c r="D682" s="34" t="s">
        <v>2848</v>
      </c>
      <c r="E682" s="34" t="s">
        <v>2879</v>
      </c>
      <c r="F682" s="44" t="str">
        <f>+VLOOKUP(G682,Inventario!B676:$D$10000,2,FALSE)</f>
        <v>AC674</v>
      </c>
      <c r="G682" s="35" t="s">
        <v>2794</v>
      </c>
      <c r="H682" s="45" t="str">
        <f>+VLOOKUP(G682,Inventario!B676:$E$10000,3,FALSE)</f>
        <v>Documento que registra la solicitud de asesoría que llega por diferentes medios (personal, telefónica, escrita o por correo electrónico), cuyo valor documental es de carácter administrativo, legal y fiscal.</v>
      </c>
      <c r="I682" s="38" t="s">
        <v>2880</v>
      </c>
      <c r="J682" s="39" t="s">
        <v>1371</v>
      </c>
      <c r="K682" s="39" t="s">
        <v>2881</v>
      </c>
      <c r="L682" s="45" t="str">
        <f>+VLOOKUP(G682,Inventario!B676:$E$10000,4,FALSE)</f>
        <v>Datos/información</v>
      </c>
      <c r="M682" s="44" t="s">
        <v>97</v>
      </c>
      <c r="O682" s="34" t="s">
        <v>97</v>
      </c>
      <c r="P682" s="34" t="s">
        <v>97</v>
      </c>
      <c r="Q682" s="34" t="s">
        <v>96</v>
      </c>
      <c r="R682" s="34" t="s">
        <v>96</v>
      </c>
      <c r="S682" s="34" t="s">
        <v>81</v>
      </c>
      <c r="U682" s="34" t="s">
        <v>82</v>
      </c>
      <c r="V682" s="34" t="s">
        <v>2885</v>
      </c>
      <c r="W682" s="34" t="s">
        <v>83</v>
      </c>
      <c r="Y682" s="34" t="s">
        <v>2886</v>
      </c>
      <c r="Z682" s="34" t="s">
        <v>2887</v>
      </c>
      <c r="AA682" s="34" t="s">
        <v>2888</v>
      </c>
      <c r="AB682" s="40" t="s">
        <v>2889</v>
      </c>
      <c r="AC682" s="34" t="s">
        <v>85</v>
      </c>
      <c r="AE682" s="47" t="s">
        <v>24</v>
      </c>
      <c r="AF682" s="47" t="s">
        <v>24</v>
      </c>
      <c r="AG682" s="47" t="s">
        <v>24</v>
      </c>
      <c r="AH682" s="48" t="str">
        <f t="shared" si="17"/>
        <v>No Crítico</v>
      </c>
      <c r="AI682" s="46"/>
      <c r="AJ682" s="37" t="str">
        <f>IF(AE682=Clasificación!$B$9,Clasificación!$C$9,IF(AE682=Clasificación!$B$10,Clasificación!$C$10,IF(OR(AE682=Clasificación!$B$11,AE682=Clasificación!$C$11),Clasificación!$C$11,"Por clasificar")))</f>
        <v>Pública</v>
      </c>
      <c r="AK682" s="37" t="str">
        <f>IF(OR(AF682=Clasificación!$B$15,AF682=Clasificación!$B$16),Clasificación!$C$15,IF(AF682=Clasificación!$B$17,Clasificación!$C$17,"Por clasificar"))</f>
        <v>No Crítica</v>
      </c>
      <c r="AL682" s="37" t="str">
        <f>IF(OR(AG682=Clasificación!$B$22,AG682=Clasificación!$B$23),Clasificación!$C$22,IF(AG682=Clasificación!$B$24,Clasificación!$C$24,"Por clasificar"))</f>
        <v>No Crítica</v>
      </c>
    </row>
    <row r="683" spans="1:38" ht="56.25" x14ac:dyDescent="0.2">
      <c r="A683" s="111"/>
      <c r="B683" s="34">
        <v>675</v>
      </c>
      <c r="C683" s="34" t="s">
        <v>2662</v>
      </c>
      <c r="D683" s="34" t="s">
        <v>2848</v>
      </c>
      <c r="E683" s="34" t="s">
        <v>2879</v>
      </c>
      <c r="F683" s="44" t="str">
        <f>+VLOOKUP(G683,Inventario!B677:$D$10000,2,FALSE)</f>
        <v>AC675</v>
      </c>
      <c r="G683" s="35" t="s">
        <v>2796</v>
      </c>
      <c r="H683" s="45" t="str">
        <f>+VLOOKUP(G683,Inventario!B677:$E$10000,3,FALSE)</f>
        <v>Formato en el cual quedarán registrados los temas tratados en las mesas de trabajo o talleres de capacitación, cuyo valor documental es de carácter administrativo, legal y fiscal.</v>
      </c>
      <c r="I683" s="38" t="s">
        <v>2882</v>
      </c>
      <c r="J683" s="39" t="s">
        <v>1371</v>
      </c>
      <c r="K683" s="39" t="s">
        <v>2881</v>
      </c>
      <c r="L683" s="45" t="str">
        <f>+VLOOKUP(G683,Inventario!B677:$E$10000,4,FALSE)</f>
        <v>Datos/información</v>
      </c>
      <c r="M683" s="44" t="s">
        <v>97</v>
      </c>
      <c r="O683" s="34" t="s">
        <v>97</v>
      </c>
      <c r="P683" s="34" t="s">
        <v>97</v>
      </c>
      <c r="Q683" s="34" t="s">
        <v>96</v>
      </c>
      <c r="R683" s="34" t="s">
        <v>96</v>
      </c>
      <c r="S683" s="34" t="s">
        <v>81</v>
      </c>
      <c r="U683" s="34" t="s">
        <v>82</v>
      </c>
      <c r="V683" s="34" t="s">
        <v>2885</v>
      </c>
      <c r="W683" s="34" t="s">
        <v>83</v>
      </c>
      <c r="Y683" s="34" t="s">
        <v>2886</v>
      </c>
      <c r="Z683" s="34" t="s">
        <v>2887</v>
      </c>
      <c r="AA683" s="34" t="s">
        <v>2888</v>
      </c>
      <c r="AB683" s="40" t="s">
        <v>2889</v>
      </c>
      <c r="AC683" s="34" t="s">
        <v>85</v>
      </c>
      <c r="AE683" s="47" t="s">
        <v>24</v>
      </c>
      <c r="AF683" s="47" t="s">
        <v>24</v>
      </c>
      <c r="AG683" s="47" t="s">
        <v>24</v>
      </c>
      <c r="AH683" s="48" t="str">
        <f t="shared" si="17"/>
        <v>No Crítico</v>
      </c>
      <c r="AI683" s="46"/>
      <c r="AJ683" s="37" t="str">
        <f>IF(AE683=Clasificación!$B$9,Clasificación!$C$9,IF(AE683=Clasificación!$B$10,Clasificación!$C$10,IF(OR(AE683=Clasificación!$B$11,AE683=Clasificación!$C$11),Clasificación!$C$11,"Por clasificar")))</f>
        <v>Pública</v>
      </c>
      <c r="AK683" s="37" t="str">
        <f>IF(OR(AF683=Clasificación!$B$15,AF683=Clasificación!$B$16),Clasificación!$C$15,IF(AF683=Clasificación!$B$17,Clasificación!$C$17,"Por clasificar"))</f>
        <v>No Crítica</v>
      </c>
      <c r="AL683" s="37" t="str">
        <f>IF(OR(AG683=Clasificación!$B$22,AG683=Clasificación!$B$23),Clasificación!$C$22,IF(AG683=Clasificación!$B$24,Clasificación!$C$24,"Por clasificar"))</f>
        <v>No Crítica</v>
      </c>
    </row>
    <row r="684" spans="1:38" ht="56.25" x14ac:dyDescent="0.2">
      <c r="A684" s="111"/>
      <c r="B684" s="34">
        <v>676</v>
      </c>
      <c r="C684" s="34" t="s">
        <v>2662</v>
      </c>
      <c r="D684" s="34" t="s">
        <v>2848</v>
      </c>
      <c r="E684" s="34" t="s">
        <v>2879</v>
      </c>
      <c r="F684" s="44" t="str">
        <f>+VLOOKUP(G684,Inventario!B678:$D$10000,2,FALSE)</f>
        <v>AC676</v>
      </c>
      <c r="G684" s="35" t="s">
        <v>2798</v>
      </c>
      <c r="H684" s="45" t="str">
        <f>+VLOOKUP(G684,Inventario!B678:$E$10000,3,FALSE)</f>
        <v>Registro de los asistentes a las capacitaciones o talleres, cuyo valor documental es de carácter administrativo, legal y fiscal.</v>
      </c>
      <c r="I684" s="38" t="s">
        <v>2883</v>
      </c>
      <c r="J684" s="39" t="s">
        <v>1371</v>
      </c>
      <c r="K684" s="39" t="s">
        <v>2881</v>
      </c>
      <c r="L684" s="45" t="str">
        <f>+VLOOKUP(G684,Inventario!B678:$E$10000,4,FALSE)</f>
        <v>Datos/información</v>
      </c>
      <c r="M684" s="44" t="s">
        <v>97</v>
      </c>
      <c r="O684" s="34" t="s">
        <v>97</v>
      </c>
      <c r="P684" s="34" t="s">
        <v>97</v>
      </c>
      <c r="Q684" s="34" t="s">
        <v>96</v>
      </c>
      <c r="R684" s="34" t="s">
        <v>96</v>
      </c>
      <c r="S684" s="34" t="s">
        <v>81</v>
      </c>
      <c r="U684" s="34" t="s">
        <v>82</v>
      </c>
      <c r="V684" s="34" t="s">
        <v>2885</v>
      </c>
      <c r="W684" s="34" t="s">
        <v>83</v>
      </c>
      <c r="Y684" s="34" t="s">
        <v>2886</v>
      </c>
      <c r="Z684" s="34" t="s">
        <v>2887</v>
      </c>
      <c r="AA684" s="34" t="s">
        <v>529</v>
      </c>
      <c r="AB684" s="40" t="s">
        <v>2889</v>
      </c>
      <c r="AC684" s="34" t="s">
        <v>85</v>
      </c>
      <c r="AE684" s="47" t="s">
        <v>24</v>
      </c>
      <c r="AF684" s="47" t="s">
        <v>24</v>
      </c>
      <c r="AG684" s="47" t="s">
        <v>24</v>
      </c>
      <c r="AH684" s="48" t="str">
        <f t="shared" si="17"/>
        <v>No Crítico</v>
      </c>
      <c r="AI684" s="46"/>
      <c r="AJ684" s="37" t="str">
        <f>IF(AE684=Clasificación!$B$9,Clasificación!$C$9,IF(AE684=Clasificación!$B$10,Clasificación!$C$10,IF(OR(AE684=Clasificación!$B$11,AE684=Clasificación!$C$11),Clasificación!$C$11,"Por clasificar")))</f>
        <v>Pública</v>
      </c>
      <c r="AK684" s="37" t="str">
        <f>IF(OR(AF684=Clasificación!$B$15,AF684=Clasificación!$B$16),Clasificación!$C$15,IF(AF684=Clasificación!$B$17,Clasificación!$C$17,"Por clasificar"))</f>
        <v>No Crítica</v>
      </c>
      <c r="AL684" s="37" t="str">
        <f>IF(OR(AG684=Clasificación!$B$22,AG684=Clasificación!$B$23),Clasificación!$C$22,IF(AG684=Clasificación!$B$24,Clasificación!$C$24,"Por clasificar"))</f>
        <v>No Crítica</v>
      </c>
    </row>
    <row r="685" spans="1:38" ht="56.25" x14ac:dyDescent="0.2">
      <c r="A685" s="111"/>
      <c r="B685" s="34">
        <v>677</v>
      </c>
      <c r="C685" s="34" t="s">
        <v>2662</v>
      </c>
      <c r="D685" s="34" t="s">
        <v>2848</v>
      </c>
      <c r="E685" s="34" t="s">
        <v>2879</v>
      </c>
      <c r="F685" s="44" t="str">
        <f>+VLOOKUP(G685,Inventario!B679:$D$10000,2,FALSE)</f>
        <v>AC677</v>
      </c>
      <c r="G685" s="35" t="s">
        <v>2800</v>
      </c>
      <c r="H685" s="45" t="str">
        <f>+VLOOKUP(G685,Inventario!B679:$E$10000,3,FALSE)</f>
        <v>Formato para registrar el nivel de aceptación de la capacitación en todas sus temáticas, cuyo valor documental es de carácter administrativo, legal y fiscal.</v>
      </c>
      <c r="I685" s="38" t="s">
        <v>2884</v>
      </c>
      <c r="J685" s="39" t="s">
        <v>1371</v>
      </c>
      <c r="K685" s="39" t="s">
        <v>2881</v>
      </c>
      <c r="L685" s="45" t="str">
        <f>+VLOOKUP(G685,Inventario!B679:$E$10000,4,FALSE)</f>
        <v>Datos/información</v>
      </c>
      <c r="M685" s="44" t="s">
        <v>97</v>
      </c>
      <c r="O685" s="34" t="s">
        <v>97</v>
      </c>
      <c r="P685" s="34" t="s">
        <v>97</v>
      </c>
      <c r="Q685" s="34" t="s">
        <v>96</v>
      </c>
      <c r="R685" s="34" t="s">
        <v>96</v>
      </c>
      <c r="S685" s="34" t="s">
        <v>81</v>
      </c>
      <c r="U685" s="34" t="s">
        <v>82</v>
      </c>
      <c r="V685" s="34" t="s">
        <v>2885</v>
      </c>
      <c r="W685" s="34" t="s">
        <v>83</v>
      </c>
      <c r="Y685" s="34" t="s">
        <v>2886</v>
      </c>
      <c r="Z685" s="34" t="s">
        <v>2887</v>
      </c>
      <c r="AA685" s="34" t="s">
        <v>529</v>
      </c>
      <c r="AB685" s="40" t="s">
        <v>2889</v>
      </c>
      <c r="AC685" s="34" t="s">
        <v>85</v>
      </c>
      <c r="AE685" s="47" t="s">
        <v>24</v>
      </c>
      <c r="AF685" s="47" t="s">
        <v>24</v>
      </c>
      <c r="AG685" s="47" t="s">
        <v>24</v>
      </c>
      <c r="AH685" s="48" t="str">
        <f t="shared" si="17"/>
        <v>No Crítico</v>
      </c>
      <c r="AI685" s="46"/>
      <c r="AJ685" s="37" t="str">
        <f>IF(AE685=Clasificación!$B$9,Clasificación!$C$9,IF(AE685=Clasificación!$B$10,Clasificación!$C$10,IF(OR(AE685=Clasificación!$B$11,AE685=Clasificación!$C$11),Clasificación!$C$11,"Por clasificar")))</f>
        <v>Pública</v>
      </c>
      <c r="AK685" s="37" t="str">
        <f>IF(OR(AF685=Clasificación!$B$15,AF685=Clasificación!$B$16),Clasificación!$C$15,IF(AF685=Clasificación!$B$17,Clasificación!$C$17,"Por clasificar"))</f>
        <v>No Crítica</v>
      </c>
      <c r="AL685" s="37" t="str">
        <f>IF(OR(AG685=Clasificación!$B$22,AG685=Clasificación!$B$23),Clasificación!$C$22,IF(AG685=Clasificación!$B$24,Clasificación!$C$24,"Por clasificar"))</f>
        <v>No Crítica</v>
      </c>
    </row>
    <row r="686" spans="1:38" ht="67.5" x14ac:dyDescent="0.2">
      <c r="A686" s="110" t="s">
        <v>2945</v>
      </c>
      <c r="B686" s="34">
        <v>678</v>
      </c>
      <c r="C686" s="34" t="s">
        <v>2662</v>
      </c>
      <c r="D686" s="34" t="s">
        <v>2945</v>
      </c>
      <c r="E686" s="34" t="s">
        <v>2849</v>
      </c>
      <c r="F686" s="44" t="str">
        <f>+VLOOKUP(G686,Inventario!B680:$D$10000,2,FALSE)</f>
        <v>AC678</v>
      </c>
      <c r="G686" s="39" t="s">
        <v>2891</v>
      </c>
      <c r="H686" s="45" t="str">
        <f>+VLOOKUP(G686,Inventario!B680:$E$10000,3,FALSE)</f>
        <v>Documento para anular saldos de recursos del presupuesto, cuyo valor documental es de carácter administrativo, legal, contable y fiscal.</v>
      </c>
      <c r="I686" s="39" t="s">
        <v>2850</v>
      </c>
      <c r="J686" s="39" t="s">
        <v>2988</v>
      </c>
      <c r="K686" s="39" t="s">
        <v>3005</v>
      </c>
      <c r="L686" s="45" t="str">
        <f>+VLOOKUP(G686,Inventario!B680:$E$10000,4,FALSE)</f>
        <v>Datos/información</v>
      </c>
      <c r="M686" s="44" t="s">
        <v>97</v>
      </c>
      <c r="O686" s="34" t="s">
        <v>97</v>
      </c>
      <c r="P686" s="34" t="s">
        <v>97</v>
      </c>
      <c r="Q686" s="34" t="s">
        <v>96</v>
      </c>
      <c r="R686" s="34" t="s">
        <v>96</v>
      </c>
      <c r="S686" s="34" t="s">
        <v>81</v>
      </c>
      <c r="U686" s="34" t="s">
        <v>82</v>
      </c>
      <c r="V686" s="34" t="s">
        <v>2312</v>
      </c>
      <c r="W686" s="34" t="s">
        <v>83</v>
      </c>
      <c r="Y686" s="34" t="s">
        <v>3007</v>
      </c>
      <c r="Z686" s="34" t="s">
        <v>3008</v>
      </c>
      <c r="AA686" s="34" t="s">
        <v>289</v>
      </c>
      <c r="AB686" s="40" t="s">
        <v>3009</v>
      </c>
      <c r="AC686" s="34" t="s">
        <v>85</v>
      </c>
      <c r="AE686" s="47" t="s">
        <v>24</v>
      </c>
      <c r="AF686" s="47" t="s">
        <v>24</v>
      </c>
      <c r="AG686" s="47" t="s">
        <v>26</v>
      </c>
      <c r="AH686" s="48" t="str">
        <f t="shared" ref="AH686:AH726" si="18">IF( OR(AE686="Alto",AF686="Alto",AG686="Alto"),"Crítico","No Crítico")</f>
        <v>Crítico</v>
      </c>
      <c r="AI686" s="46"/>
      <c r="AJ686" s="37" t="str">
        <f>IF(AE686=Clasificación!$B$9,Clasificación!$C$9,IF(AE686=Clasificación!$B$10,Clasificación!$C$10,IF(OR(AE686=Clasificación!$B$11,AE686=Clasificación!$C$11),Clasificación!$C$11,"Por clasificar")))</f>
        <v>Pública</v>
      </c>
      <c r="AK686" s="37" t="str">
        <f>IF(OR(AF686=Clasificación!$B$15,AF686=Clasificación!$B$16),Clasificación!$C$15,IF(AF686=Clasificación!$B$17,Clasificación!$C$17,"Por clasificar"))</f>
        <v>No Crítica</v>
      </c>
      <c r="AL686" s="37" t="str">
        <f>IF(OR(AG686=Clasificación!$B$22,AG686=Clasificación!$B$23),Clasificación!$C$22,IF(AG686=Clasificación!$B$24,Clasificación!$C$24,"Por clasificar"))</f>
        <v>Crítica</v>
      </c>
    </row>
    <row r="687" spans="1:38" ht="67.5" x14ac:dyDescent="0.2">
      <c r="A687" s="110"/>
      <c r="B687" s="34">
        <v>679</v>
      </c>
      <c r="C687" s="34" t="s">
        <v>2662</v>
      </c>
      <c r="D687" s="34" t="s">
        <v>2945</v>
      </c>
      <c r="E687" s="34" t="s">
        <v>2849</v>
      </c>
      <c r="F687" s="44" t="str">
        <f>+VLOOKUP(G687,Inventario!B681:$D$10000,2,FALSE)</f>
        <v>AC679</v>
      </c>
      <c r="G687" s="39" t="s">
        <v>2892</v>
      </c>
      <c r="H687" s="45" t="str">
        <f>+VLOOKUP(G687,Inventario!B681:$E$10000,3,FALSE)</f>
        <v>Documento en donde se registran la finalización de las cuentas presupuestales, cuyo valor documental es de carácter administrativo, legal, contable y fiscal.</v>
      </c>
      <c r="I687" s="39" t="s">
        <v>2853</v>
      </c>
      <c r="J687" s="39" t="s">
        <v>2988</v>
      </c>
      <c r="K687" s="39" t="s">
        <v>3005</v>
      </c>
      <c r="L687" s="45" t="str">
        <f>+VLOOKUP(G687,Inventario!B681:$E$10000,4,FALSE)</f>
        <v>Datos/información</v>
      </c>
      <c r="M687" s="44" t="s">
        <v>97</v>
      </c>
      <c r="O687" s="34" t="s">
        <v>97</v>
      </c>
      <c r="P687" s="34" t="s">
        <v>97</v>
      </c>
      <c r="Q687" s="34" t="s">
        <v>96</v>
      </c>
      <c r="R687" s="34" t="s">
        <v>96</v>
      </c>
      <c r="S687" s="34" t="s">
        <v>81</v>
      </c>
      <c r="U687" s="34" t="s">
        <v>82</v>
      </c>
      <c r="V687" s="34" t="s">
        <v>2312</v>
      </c>
      <c r="W687" s="34" t="s">
        <v>83</v>
      </c>
      <c r="Y687" s="34" t="s">
        <v>3007</v>
      </c>
      <c r="Z687" s="34" t="s">
        <v>3008</v>
      </c>
      <c r="AA687" s="34" t="s">
        <v>289</v>
      </c>
      <c r="AB687" s="40" t="s">
        <v>3009</v>
      </c>
      <c r="AC687" s="34" t="s">
        <v>85</v>
      </c>
      <c r="AE687" s="47" t="s">
        <v>24</v>
      </c>
      <c r="AF687" s="47" t="s">
        <v>24</v>
      </c>
      <c r="AG687" s="47" t="s">
        <v>26</v>
      </c>
      <c r="AH687" s="48" t="str">
        <f t="shared" si="18"/>
        <v>Crítico</v>
      </c>
      <c r="AI687" s="46"/>
      <c r="AJ687" s="37" t="str">
        <f>IF(AE687=Clasificación!$B$9,Clasificación!$C$9,IF(AE687=Clasificación!$B$10,Clasificación!$C$10,IF(OR(AE687=Clasificación!$B$11,AE687=Clasificación!$C$11),Clasificación!$C$11,"Por clasificar")))</f>
        <v>Pública</v>
      </c>
      <c r="AK687" s="37" t="str">
        <f>IF(OR(AF687=Clasificación!$B$15,AF687=Clasificación!$B$16),Clasificación!$C$15,IF(AF687=Clasificación!$B$17,Clasificación!$C$17,"Por clasificar"))</f>
        <v>No Crítica</v>
      </c>
      <c r="AL687" s="37" t="str">
        <f>IF(OR(AG687=Clasificación!$B$22,AG687=Clasificación!$B$23),Clasificación!$C$22,IF(AG687=Clasificación!$B$24,Clasificación!$C$24,"Por clasificar"))</f>
        <v>Crítica</v>
      </c>
    </row>
    <row r="688" spans="1:38" ht="67.5" x14ac:dyDescent="0.2">
      <c r="A688" s="110"/>
      <c r="B688" s="34">
        <v>680</v>
      </c>
      <c r="C688" s="34" t="s">
        <v>2662</v>
      </c>
      <c r="D688" s="34" t="s">
        <v>2945</v>
      </c>
      <c r="E688" s="34" t="s">
        <v>2849</v>
      </c>
      <c r="F688" s="44" t="str">
        <f>+VLOOKUP(G688,Inventario!B682:$D$10000,2,FALSE)</f>
        <v>AC680</v>
      </c>
      <c r="G688" s="39" t="s">
        <v>2893</v>
      </c>
      <c r="H688" s="45" t="str">
        <f>+VLOOKUP(G688,Inventario!B682:$E$10000,3,FALSE)</f>
        <v>Documento en donde se registra el recaudo de los ingresos por conceptos de rentas propias y de transferencias de los F.D.L., contabilizándolos de manera independiente para cada uno de ellos, cuyo valor documental es de carácter administrativo, legal, contable y fiscal.</v>
      </c>
      <c r="I688" s="39" t="s">
        <v>2850</v>
      </c>
      <c r="J688" s="39" t="s">
        <v>2988</v>
      </c>
      <c r="K688" s="39" t="s">
        <v>3005</v>
      </c>
      <c r="L688" s="45" t="str">
        <f>+VLOOKUP(G688,Inventario!B682:$E$10000,4,FALSE)</f>
        <v>Datos/información</v>
      </c>
      <c r="M688" s="44" t="s">
        <v>97</v>
      </c>
      <c r="O688" s="34" t="s">
        <v>97</v>
      </c>
      <c r="P688" s="34" t="s">
        <v>97</v>
      </c>
      <c r="Q688" s="34" t="s">
        <v>96</v>
      </c>
      <c r="R688" s="34" t="s">
        <v>96</v>
      </c>
      <c r="S688" s="34" t="s">
        <v>81</v>
      </c>
      <c r="U688" s="34" t="s">
        <v>82</v>
      </c>
      <c r="V688" s="34" t="s">
        <v>2312</v>
      </c>
      <c r="W688" s="34" t="s">
        <v>83</v>
      </c>
      <c r="Y688" s="34" t="s">
        <v>3007</v>
      </c>
      <c r="Z688" s="34" t="s">
        <v>3008</v>
      </c>
      <c r="AA688" s="34" t="s">
        <v>289</v>
      </c>
      <c r="AB688" s="40" t="s">
        <v>3009</v>
      </c>
      <c r="AC688" s="34" t="s">
        <v>85</v>
      </c>
      <c r="AE688" s="47" t="s">
        <v>24</v>
      </c>
      <c r="AF688" s="47" t="s">
        <v>24</v>
      </c>
      <c r="AG688" s="47" t="s">
        <v>26</v>
      </c>
      <c r="AH688" s="48" t="str">
        <f t="shared" si="18"/>
        <v>Crítico</v>
      </c>
      <c r="AI688" s="46"/>
      <c r="AJ688" s="37" t="str">
        <f>IF(AE688=Clasificación!$B$9,Clasificación!$C$9,IF(AE688=Clasificación!$B$10,Clasificación!$C$10,IF(OR(AE688=Clasificación!$B$11,AE688=Clasificación!$C$11),Clasificación!$C$11,"Por clasificar")))</f>
        <v>Pública</v>
      </c>
      <c r="AK688" s="37" t="str">
        <f>IF(OR(AF688=Clasificación!$B$15,AF688=Clasificación!$B$16),Clasificación!$C$15,IF(AF688=Clasificación!$B$17,Clasificación!$C$17,"Por clasificar"))</f>
        <v>No Crítica</v>
      </c>
      <c r="AL688" s="37" t="str">
        <f>IF(OR(AG688=Clasificación!$B$22,AG688=Clasificación!$B$23),Clasificación!$C$22,IF(AG688=Clasificación!$B$24,Clasificación!$C$24,"Por clasificar"))</f>
        <v>Crítica</v>
      </c>
    </row>
    <row r="689" spans="1:38" ht="67.5" x14ac:dyDescent="0.2">
      <c r="A689" s="110"/>
      <c r="B689" s="34">
        <v>681</v>
      </c>
      <c r="C689" s="34" t="s">
        <v>2662</v>
      </c>
      <c r="D689" s="34" t="s">
        <v>2945</v>
      </c>
      <c r="E689" s="34" t="s">
        <v>2849</v>
      </c>
      <c r="F689" s="44" t="str">
        <f>+VLOOKUP(G689,Inventario!B683:$D$10000,2,FALSE)</f>
        <v>AC681</v>
      </c>
      <c r="G689" s="39" t="s">
        <v>2894</v>
      </c>
      <c r="H689" s="45" t="str">
        <f>+VLOOKUP(G689,Inventario!B683:$E$10000,3,FALSE)</f>
        <v>Documento en donde se registra la adquisición de compromisos y la ordenación de gastos que cumplan con los requisitos señalados en las disposiciones legales vigentes, cuyo valor documental es de carácter administrativo, legal, contable y fiscal.</v>
      </c>
      <c r="I689" s="39" t="s">
        <v>2850</v>
      </c>
      <c r="J689" s="39" t="s">
        <v>2988</v>
      </c>
      <c r="K689" s="39" t="s">
        <v>3005</v>
      </c>
      <c r="L689" s="45" t="str">
        <f>+VLOOKUP(G689,Inventario!B683:$E$10000,4,FALSE)</f>
        <v>Datos/información</v>
      </c>
      <c r="M689" s="44" t="s">
        <v>97</v>
      </c>
      <c r="O689" s="34" t="s">
        <v>97</v>
      </c>
      <c r="P689" s="34" t="s">
        <v>97</v>
      </c>
      <c r="Q689" s="34" t="s">
        <v>96</v>
      </c>
      <c r="R689" s="34" t="s">
        <v>96</v>
      </c>
      <c r="S689" s="34" t="s">
        <v>81</v>
      </c>
      <c r="U689" s="34" t="s">
        <v>82</v>
      </c>
      <c r="V689" s="34" t="s">
        <v>2312</v>
      </c>
      <c r="W689" s="34" t="s">
        <v>83</v>
      </c>
      <c r="Y689" s="34" t="s">
        <v>3007</v>
      </c>
      <c r="Z689" s="34" t="s">
        <v>3008</v>
      </c>
      <c r="AA689" s="34" t="s">
        <v>289</v>
      </c>
      <c r="AB689" s="40" t="s">
        <v>3009</v>
      </c>
      <c r="AC689" s="34" t="s">
        <v>85</v>
      </c>
      <c r="AE689" s="47" t="s">
        <v>24</v>
      </c>
      <c r="AF689" s="47" t="s">
        <v>24</v>
      </c>
      <c r="AG689" s="47" t="s">
        <v>26</v>
      </c>
      <c r="AH689" s="48" t="str">
        <f t="shared" si="18"/>
        <v>Crítico</v>
      </c>
      <c r="AI689" s="46"/>
      <c r="AJ689" s="37" t="str">
        <f>IF(AE689=Clasificación!$B$9,Clasificación!$C$9,IF(AE689=Clasificación!$B$10,Clasificación!$C$10,IF(OR(AE689=Clasificación!$B$11,AE689=Clasificación!$C$11),Clasificación!$C$11,"Por clasificar")))</f>
        <v>Pública</v>
      </c>
      <c r="AK689" s="37" t="str">
        <f>IF(OR(AF689=Clasificación!$B$15,AF689=Clasificación!$B$16),Clasificación!$C$15,IF(AF689=Clasificación!$B$17,Clasificación!$C$17,"Por clasificar"))</f>
        <v>No Crítica</v>
      </c>
      <c r="AL689" s="37" t="str">
        <f>IF(OR(AG689=Clasificación!$B$22,AG689=Clasificación!$B$23),Clasificación!$C$22,IF(AG689=Clasificación!$B$24,Clasificación!$C$24,"Por clasificar"))</f>
        <v>Crítica</v>
      </c>
    </row>
    <row r="690" spans="1:38" ht="67.5" x14ac:dyDescent="0.2">
      <c r="A690" s="110"/>
      <c r="B690" s="34">
        <v>682</v>
      </c>
      <c r="C690" s="34" t="s">
        <v>2662</v>
      </c>
      <c r="D690" s="34" t="s">
        <v>2945</v>
      </c>
      <c r="E690" s="34" t="s">
        <v>2849</v>
      </c>
      <c r="F690" s="44" t="str">
        <f>+VLOOKUP(G690,Inventario!B684:$D$10000,2,FALSE)</f>
        <v>AC682</v>
      </c>
      <c r="G690" s="39" t="s">
        <v>2895</v>
      </c>
      <c r="H690" s="45" t="str">
        <f>+VLOOKUP(G690,Inventario!B684:$E$10000,3,FALSE)</f>
        <v>Documento que informa los logros y resultados de la ejecución presupuestal, cuyo valor documental es de carácter administrativo, legal, contable y fiscal.</v>
      </c>
      <c r="I690" s="39" t="s">
        <v>2850</v>
      </c>
      <c r="J690" s="39" t="s">
        <v>2988</v>
      </c>
      <c r="K690" s="39" t="s">
        <v>3005</v>
      </c>
      <c r="L690" s="45" t="str">
        <f>+VLOOKUP(G690,Inventario!B684:$E$10000,4,FALSE)</f>
        <v>Datos/información</v>
      </c>
      <c r="M690" s="44" t="s">
        <v>97</v>
      </c>
      <c r="O690" s="34" t="s">
        <v>97</v>
      </c>
      <c r="P690" s="34" t="s">
        <v>97</v>
      </c>
      <c r="Q690" s="34" t="s">
        <v>97</v>
      </c>
      <c r="R690" s="34" t="s">
        <v>96</v>
      </c>
      <c r="S690" s="34" t="s">
        <v>81</v>
      </c>
      <c r="U690" s="34" t="s">
        <v>82</v>
      </c>
      <c r="V690" s="34" t="s">
        <v>2312</v>
      </c>
      <c r="W690" s="34" t="s">
        <v>83</v>
      </c>
      <c r="Y690" s="34" t="s">
        <v>3007</v>
      </c>
      <c r="Z690" s="34" t="s">
        <v>3008</v>
      </c>
      <c r="AA690" s="34" t="s">
        <v>289</v>
      </c>
      <c r="AB690" s="40" t="s">
        <v>3009</v>
      </c>
      <c r="AC690" s="34" t="s">
        <v>85</v>
      </c>
      <c r="AE690" s="47" t="s">
        <v>24</v>
      </c>
      <c r="AF690" s="47" t="s">
        <v>24</v>
      </c>
      <c r="AG690" s="47" t="s">
        <v>26</v>
      </c>
      <c r="AH690" s="48" t="str">
        <f t="shared" si="18"/>
        <v>Crítico</v>
      </c>
      <c r="AI690" s="46"/>
      <c r="AJ690" s="37" t="str">
        <f>IF(AE690=Clasificación!$B$9,Clasificación!$C$9,IF(AE690=Clasificación!$B$10,Clasificación!$C$10,IF(OR(AE690=Clasificación!$B$11,AE690=Clasificación!$C$11),Clasificación!$C$11,"Por clasificar")))</f>
        <v>Pública</v>
      </c>
      <c r="AK690" s="37" t="str">
        <f>IF(OR(AF690=Clasificación!$B$15,AF690=Clasificación!$B$16),Clasificación!$C$15,IF(AF690=Clasificación!$B$17,Clasificación!$C$17,"Por clasificar"))</f>
        <v>No Crítica</v>
      </c>
      <c r="AL690" s="37" t="str">
        <f>IF(OR(AG690=Clasificación!$B$22,AG690=Clasificación!$B$23),Clasificación!$C$22,IF(AG690=Clasificación!$B$24,Clasificación!$C$24,"Por clasificar"))</f>
        <v>Crítica</v>
      </c>
    </row>
    <row r="691" spans="1:38" ht="67.5" x14ac:dyDescent="0.2">
      <c r="A691" s="110"/>
      <c r="B691" s="34">
        <v>683</v>
      </c>
      <c r="C691" s="34" t="s">
        <v>2662</v>
      </c>
      <c r="D691" s="34" t="s">
        <v>2945</v>
      </c>
      <c r="E691" s="34" t="s">
        <v>2849</v>
      </c>
      <c r="F691" s="44" t="str">
        <f>+VLOOKUP(G691,Inventario!B685:$D$10000,2,FALSE)</f>
        <v>AC683</v>
      </c>
      <c r="G691" s="39" t="s">
        <v>2896</v>
      </c>
      <c r="H691" s="45" t="str">
        <f>+VLOOKUP(G691,Inventario!B685:$E$10000,3,FALSE)</f>
        <v>Documento el cual ordena el pago de las reservas presupuestales, cuyo valor documental es de carácter administrativo, legal, contable y fiscal.</v>
      </c>
      <c r="I691" s="39" t="s">
        <v>2854</v>
      </c>
      <c r="J691" s="39" t="s">
        <v>2988</v>
      </c>
      <c r="K691" s="39" t="s">
        <v>3005</v>
      </c>
      <c r="L691" s="45" t="str">
        <f>+VLOOKUP(G691,Inventario!B685:$E$10000,4,FALSE)</f>
        <v>Datos/información</v>
      </c>
      <c r="M691" s="44" t="s">
        <v>97</v>
      </c>
      <c r="O691" s="34" t="s">
        <v>97</v>
      </c>
      <c r="P691" s="34" t="s">
        <v>97</v>
      </c>
      <c r="Q691" s="34" t="s">
        <v>96</v>
      </c>
      <c r="R691" s="34" t="s">
        <v>96</v>
      </c>
      <c r="S691" s="34" t="s">
        <v>81</v>
      </c>
      <c r="U691" s="34" t="s">
        <v>82</v>
      </c>
      <c r="V691" s="34" t="s">
        <v>2312</v>
      </c>
      <c r="W691" s="34" t="s">
        <v>83</v>
      </c>
      <c r="Y691" s="34" t="s">
        <v>3007</v>
      </c>
      <c r="Z691" s="34" t="s">
        <v>3008</v>
      </c>
      <c r="AA691" s="34" t="s">
        <v>289</v>
      </c>
      <c r="AB691" s="40" t="s">
        <v>3009</v>
      </c>
      <c r="AC691" s="34" t="s">
        <v>85</v>
      </c>
      <c r="AE691" s="47" t="s">
        <v>24</v>
      </c>
      <c r="AF691" s="47" t="s">
        <v>24</v>
      </c>
      <c r="AG691" s="47" t="s">
        <v>26</v>
      </c>
      <c r="AH691" s="48" t="str">
        <f t="shared" si="18"/>
        <v>Crítico</v>
      </c>
      <c r="AI691" s="46"/>
      <c r="AJ691" s="37" t="str">
        <f>IF(AE691=Clasificación!$B$9,Clasificación!$C$9,IF(AE691=Clasificación!$B$10,Clasificación!$C$10,IF(OR(AE691=Clasificación!$B$11,AE691=Clasificación!$C$11),Clasificación!$C$11,"Por clasificar")))</f>
        <v>Pública</v>
      </c>
      <c r="AK691" s="37" t="str">
        <f>IF(OR(AF691=Clasificación!$B$15,AF691=Clasificación!$B$16),Clasificación!$C$15,IF(AF691=Clasificación!$B$17,Clasificación!$C$17,"Por clasificar"))</f>
        <v>No Crítica</v>
      </c>
      <c r="AL691" s="37" t="str">
        <f>IF(OR(AG691=Clasificación!$B$22,AG691=Clasificación!$B$23),Clasificación!$C$22,IF(AG691=Clasificación!$B$24,Clasificación!$C$24,"Por clasificar"))</f>
        <v>Crítica</v>
      </c>
    </row>
    <row r="692" spans="1:38" ht="67.5" x14ac:dyDescent="0.2">
      <c r="A692" s="110"/>
      <c r="B692" s="34">
        <v>684</v>
      </c>
      <c r="C692" s="34" t="s">
        <v>2662</v>
      </c>
      <c r="D692" s="34" t="s">
        <v>2945</v>
      </c>
      <c r="E692" s="34" t="s">
        <v>2849</v>
      </c>
      <c r="F692" s="44" t="str">
        <f>+VLOOKUP(G692,Inventario!B686:$D$10000,2,FALSE)</f>
        <v>AC684</v>
      </c>
      <c r="G692" s="39" t="s">
        <v>2897</v>
      </c>
      <c r="H692" s="45" t="str">
        <f>+VLOOKUP(G692,Inventario!B686:$E$10000,3,FALSE)</f>
        <v>Documento el cual define o registra las reservas presupuestales, cuyo valor documental es de carácter administrativo, legal, contable y fiscal.</v>
      </c>
      <c r="I692" s="39" t="s">
        <v>2850</v>
      </c>
      <c r="J692" s="39" t="s">
        <v>2988</v>
      </c>
      <c r="K692" s="39" t="s">
        <v>3005</v>
      </c>
      <c r="L692" s="45" t="str">
        <f>+VLOOKUP(G692,Inventario!B686:$E$10000,4,FALSE)</f>
        <v>Datos/información</v>
      </c>
      <c r="M692" s="44" t="s">
        <v>97</v>
      </c>
      <c r="O692" s="34" t="s">
        <v>97</v>
      </c>
      <c r="P692" s="34" t="s">
        <v>97</v>
      </c>
      <c r="Q692" s="34" t="s">
        <v>96</v>
      </c>
      <c r="R692" s="34" t="s">
        <v>96</v>
      </c>
      <c r="S692" s="34" t="s">
        <v>81</v>
      </c>
      <c r="U692" s="34" t="s">
        <v>82</v>
      </c>
      <c r="V692" s="34" t="s">
        <v>2312</v>
      </c>
      <c r="W692" s="34" t="s">
        <v>83</v>
      </c>
      <c r="Y692" s="34" t="s">
        <v>3007</v>
      </c>
      <c r="Z692" s="34" t="s">
        <v>3008</v>
      </c>
      <c r="AA692" s="34" t="s">
        <v>289</v>
      </c>
      <c r="AB692" s="40" t="s">
        <v>3009</v>
      </c>
      <c r="AC692" s="34" t="s">
        <v>85</v>
      </c>
      <c r="AE692" s="47" t="s">
        <v>24</v>
      </c>
      <c r="AF692" s="47" t="s">
        <v>24</v>
      </c>
      <c r="AG692" s="47" t="s">
        <v>26</v>
      </c>
      <c r="AH692" s="48" t="str">
        <f t="shared" si="18"/>
        <v>Crítico</v>
      </c>
      <c r="AI692" s="46"/>
      <c r="AJ692" s="37" t="str">
        <f>IF(AE692=Clasificación!$B$9,Clasificación!$C$9,IF(AE692=Clasificación!$B$10,Clasificación!$C$10,IF(OR(AE692=Clasificación!$B$11,AE692=Clasificación!$C$11),Clasificación!$C$11,"Por clasificar")))</f>
        <v>Pública</v>
      </c>
      <c r="AK692" s="37" t="str">
        <f>IF(OR(AF692=Clasificación!$B$15,AF692=Clasificación!$B$16),Clasificación!$C$15,IF(AF692=Clasificación!$B$17,Clasificación!$C$17,"Por clasificar"))</f>
        <v>No Crítica</v>
      </c>
      <c r="AL692" s="37" t="str">
        <f>IF(OR(AG692=Clasificación!$B$22,AG692=Clasificación!$B$23),Clasificación!$C$22,IF(AG692=Clasificación!$B$24,Clasificación!$C$24,"Por clasificar"))</f>
        <v>Crítica</v>
      </c>
    </row>
    <row r="693" spans="1:38" ht="67.5" x14ac:dyDescent="0.2">
      <c r="A693" s="110"/>
      <c r="B693" s="34">
        <v>685</v>
      </c>
      <c r="C693" s="34" t="s">
        <v>2662</v>
      </c>
      <c r="D693" s="34" t="s">
        <v>2945</v>
      </c>
      <c r="E693" s="34" t="s">
        <v>2849</v>
      </c>
      <c r="F693" s="44" t="str">
        <f>+VLOOKUP(G693,Inventario!B687:$D$10000,2,FALSE)</f>
        <v>AC685</v>
      </c>
      <c r="G693" s="39" t="s">
        <v>2898</v>
      </c>
      <c r="H693" s="45" t="str">
        <f>+VLOOKUP(G693,Inventario!B687:$E$10000,3,FALSE)</f>
        <v>Formato en donde se establecen los ingresos de reservas presupuestales, cuyo valor documental es de carácter administrativo, legal, contable y fiscal.</v>
      </c>
      <c r="I693" s="39" t="s">
        <v>2855</v>
      </c>
      <c r="J693" s="39" t="s">
        <v>2988</v>
      </c>
      <c r="K693" s="39" t="s">
        <v>3005</v>
      </c>
      <c r="L693" s="45" t="str">
        <f>+VLOOKUP(G693,Inventario!B687:$E$10000,4,FALSE)</f>
        <v>Datos/información</v>
      </c>
      <c r="M693" s="44" t="s">
        <v>97</v>
      </c>
      <c r="O693" s="34" t="s">
        <v>97</v>
      </c>
      <c r="P693" s="34" t="s">
        <v>97</v>
      </c>
      <c r="Q693" s="34" t="s">
        <v>96</v>
      </c>
      <c r="R693" s="34" t="s">
        <v>96</v>
      </c>
      <c r="S693" s="34" t="s">
        <v>81</v>
      </c>
      <c r="U693" s="34" t="s">
        <v>82</v>
      </c>
      <c r="V693" s="34" t="s">
        <v>2312</v>
      </c>
      <c r="W693" s="34" t="s">
        <v>83</v>
      </c>
      <c r="Y693" s="34" t="s">
        <v>3007</v>
      </c>
      <c r="Z693" s="34" t="s">
        <v>3008</v>
      </c>
      <c r="AA693" s="34" t="s">
        <v>289</v>
      </c>
      <c r="AB693" s="40" t="s">
        <v>3009</v>
      </c>
      <c r="AC693" s="34" t="s">
        <v>85</v>
      </c>
      <c r="AE693" s="47" t="s">
        <v>24</v>
      </c>
      <c r="AF693" s="47" t="s">
        <v>24</v>
      </c>
      <c r="AG693" s="47" t="s">
        <v>26</v>
      </c>
      <c r="AH693" s="48" t="str">
        <f t="shared" si="18"/>
        <v>Crítico</v>
      </c>
      <c r="AI693" s="46"/>
      <c r="AJ693" s="37" t="str">
        <f>IF(AE693=Clasificación!$B$9,Clasificación!$C$9,IF(AE693=Clasificación!$B$10,Clasificación!$C$10,IF(OR(AE693=Clasificación!$B$11,AE693=Clasificación!$C$11),Clasificación!$C$11,"Por clasificar")))</f>
        <v>Pública</v>
      </c>
      <c r="AK693" s="37" t="str">
        <f>IF(OR(AF693=Clasificación!$B$15,AF693=Clasificación!$B$16),Clasificación!$C$15,IF(AF693=Clasificación!$B$17,Clasificación!$C$17,"Por clasificar"))</f>
        <v>No Crítica</v>
      </c>
      <c r="AL693" s="37" t="str">
        <f>IF(OR(AG693=Clasificación!$B$22,AG693=Clasificación!$B$23),Clasificación!$C$22,IF(AG693=Clasificación!$B$24,Clasificación!$C$24,"Por clasificar"))</f>
        <v>Crítica</v>
      </c>
    </row>
    <row r="694" spans="1:38" ht="67.5" x14ac:dyDescent="0.2">
      <c r="A694" s="110"/>
      <c r="B694" s="34">
        <v>686</v>
      </c>
      <c r="C694" s="34" t="s">
        <v>2662</v>
      </c>
      <c r="D694" s="34" t="s">
        <v>2945</v>
      </c>
      <c r="E694" s="34" t="s">
        <v>2849</v>
      </c>
      <c r="F694" s="44" t="str">
        <f>+VLOOKUP(G694,Inventario!B688:$D$10000,2,FALSE)</f>
        <v>AC686</v>
      </c>
      <c r="G694" s="39" t="s">
        <v>2899</v>
      </c>
      <c r="H694" s="45" t="str">
        <f>+VLOOKUP(G694,Inventario!B688:$E$10000,3,FALSE)</f>
        <v>Formato que registra las fuentes de financiación la cual es requerida para el cierre presupuestal, cuyo valor documental es de carácter administrativo, legal, contable y fiscal.</v>
      </c>
      <c r="I694" s="39" t="s">
        <v>2856</v>
      </c>
      <c r="J694" s="39" t="s">
        <v>2988</v>
      </c>
      <c r="K694" s="39" t="s">
        <v>3005</v>
      </c>
      <c r="L694" s="45" t="str">
        <f>+VLOOKUP(G694,Inventario!B688:$E$10000,4,FALSE)</f>
        <v>Datos/información</v>
      </c>
      <c r="M694" s="44" t="s">
        <v>97</v>
      </c>
      <c r="O694" s="34" t="s">
        <v>97</v>
      </c>
      <c r="P694" s="34" t="s">
        <v>97</v>
      </c>
      <c r="Q694" s="34" t="s">
        <v>96</v>
      </c>
      <c r="R694" s="34" t="s">
        <v>96</v>
      </c>
      <c r="S694" s="34" t="s">
        <v>81</v>
      </c>
      <c r="U694" s="34" t="s">
        <v>82</v>
      </c>
      <c r="V694" s="34" t="s">
        <v>2312</v>
      </c>
      <c r="W694" s="34" t="s">
        <v>83</v>
      </c>
      <c r="Y694" s="34" t="s">
        <v>3007</v>
      </c>
      <c r="Z694" s="34" t="s">
        <v>3008</v>
      </c>
      <c r="AA694" s="34" t="s">
        <v>289</v>
      </c>
      <c r="AB694" s="40" t="s">
        <v>3009</v>
      </c>
      <c r="AC694" s="34" t="s">
        <v>85</v>
      </c>
      <c r="AE694" s="47" t="s">
        <v>24</v>
      </c>
      <c r="AF694" s="47" t="s">
        <v>24</v>
      </c>
      <c r="AG694" s="47" t="s">
        <v>26</v>
      </c>
      <c r="AH694" s="48" t="str">
        <f t="shared" si="18"/>
        <v>Crítico</v>
      </c>
      <c r="AI694" s="46"/>
      <c r="AJ694" s="37" t="str">
        <f>IF(AE694=Clasificación!$B$9,Clasificación!$C$9,IF(AE694=Clasificación!$B$10,Clasificación!$C$10,IF(OR(AE694=Clasificación!$B$11,AE694=Clasificación!$C$11),Clasificación!$C$11,"Por clasificar")))</f>
        <v>Pública</v>
      </c>
      <c r="AK694" s="37" t="str">
        <f>IF(OR(AF694=Clasificación!$B$15,AF694=Clasificación!$B$16),Clasificación!$C$15,IF(AF694=Clasificación!$B$17,Clasificación!$C$17,"Por clasificar"))</f>
        <v>No Crítica</v>
      </c>
      <c r="AL694" s="37" t="str">
        <f>IF(OR(AG694=Clasificación!$B$22,AG694=Clasificación!$B$23),Clasificación!$C$22,IF(AG694=Clasificación!$B$24,Clasificación!$C$24,"Por clasificar"))</f>
        <v>Crítica</v>
      </c>
    </row>
    <row r="695" spans="1:38" ht="67.5" x14ac:dyDescent="0.2">
      <c r="A695" s="110"/>
      <c r="B695" s="34">
        <v>687</v>
      </c>
      <c r="C695" s="34" t="s">
        <v>2662</v>
      </c>
      <c r="D695" s="34" t="s">
        <v>2945</v>
      </c>
      <c r="E695" s="34" t="s">
        <v>2849</v>
      </c>
      <c r="F695" s="44" t="str">
        <f>+VLOOKUP(G695,Inventario!B689:$D$10000,2,FALSE)</f>
        <v>AC687</v>
      </c>
      <c r="G695" s="39" t="s">
        <v>2900</v>
      </c>
      <c r="H695" s="45" t="str">
        <f>+VLOOKUP(G695,Inventario!B689:$E$10000,3,FALSE)</f>
        <v>Documento que registra las vigencias futuras reportadas, cuyo valor documental es de carácter administrativo, legal, contable y fiscal.</v>
      </c>
      <c r="I695" s="39" t="s">
        <v>2989</v>
      </c>
      <c r="J695" s="39" t="s">
        <v>2988</v>
      </c>
      <c r="K695" s="39" t="s">
        <v>3005</v>
      </c>
      <c r="L695" s="45" t="str">
        <f>+VLOOKUP(G695,Inventario!B689:$E$10000,4,FALSE)</f>
        <v>Datos/información</v>
      </c>
      <c r="M695" s="44" t="s">
        <v>97</v>
      </c>
      <c r="O695" s="34" t="s">
        <v>97</v>
      </c>
      <c r="P695" s="34" t="s">
        <v>97</v>
      </c>
      <c r="Q695" s="34" t="s">
        <v>96</v>
      </c>
      <c r="R695" s="34" t="s">
        <v>96</v>
      </c>
      <c r="S695" s="34" t="s">
        <v>81</v>
      </c>
      <c r="U695" s="34" t="s">
        <v>82</v>
      </c>
      <c r="V695" s="34" t="s">
        <v>2312</v>
      </c>
      <c r="W695" s="34" t="s">
        <v>83</v>
      </c>
      <c r="Y695" s="34" t="s">
        <v>3007</v>
      </c>
      <c r="Z695" s="34" t="s">
        <v>3008</v>
      </c>
      <c r="AA695" s="34" t="s">
        <v>289</v>
      </c>
      <c r="AB695" s="40" t="s">
        <v>3009</v>
      </c>
      <c r="AC695" s="34" t="s">
        <v>85</v>
      </c>
      <c r="AE695" s="47" t="s">
        <v>24</v>
      </c>
      <c r="AF695" s="47" t="s">
        <v>24</v>
      </c>
      <c r="AG695" s="47" t="s">
        <v>26</v>
      </c>
      <c r="AH695" s="48" t="str">
        <f t="shared" si="18"/>
        <v>Crítico</v>
      </c>
      <c r="AI695" s="46"/>
      <c r="AJ695" s="37" t="str">
        <f>IF(AE695=Clasificación!$B$9,Clasificación!$C$9,IF(AE695=Clasificación!$B$10,Clasificación!$C$10,IF(OR(AE695=Clasificación!$B$11,AE695=Clasificación!$C$11),Clasificación!$C$11,"Por clasificar")))</f>
        <v>Pública</v>
      </c>
      <c r="AK695" s="37" t="str">
        <f>IF(OR(AF695=Clasificación!$B$15,AF695=Clasificación!$B$16),Clasificación!$C$15,IF(AF695=Clasificación!$B$17,Clasificación!$C$17,"Por clasificar"))</f>
        <v>No Crítica</v>
      </c>
      <c r="AL695" s="37" t="str">
        <f>IF(OR(AG695=Clasificación!$B$22,AG695=Clasificación!$B$23),Clasificación!$C$22,IF(AG695=Clasificación!$B$24,Clasificación!$C$24,"Por clasificar"))</f>
        <v>Crítica</v>
      </c>
    </row>
    <row r="696" spans="1:38" ht="67.5" x14ac:dyDescent="0.2">
      <c r="A696" s="110"/>
      <c r="B696" s="34">
        <v>688</v>
      </c>
      <c r="C696" s="34" t="s">
        <v>2662</v>
      </c>
      <c r="D696" s="34" t="s">
        <v>2945</v>
      </c>
      <c r="E696" s="34" t="s">
        <v>2849</v>
      </c>
      <c r="F696" s="44" t="str">
        <f>+VLOOKUP(G696,Inventario!B690:$D$10000,2,FALSE)</f>
        <v>AC688</v>
      </c>
      <c r="G696" s="39" t="s">
        <v>2902</v>
      </c>
      <c r="H696" s="45" t="str">
        <f>+VLOOKUP(G696,Inventario!B690:$E$10000,3,FALSE)</f>
        <v>Documento en donde se registra la cancelación y/o anulación de las reservas presupuestales,  decisión tomada en previa reunión de cierre, cuyo valor documental es de carácter administrativo, legal, contable y fiscal.</v>
      </c>
      <c r="I696" s="39" t="s">
        <v>2990</v>
      </c>
      <c r="J696" s="39" t="s">
        <v>2988</v>
      </c>
      <c r="K696" s="39" t="s">
        <v>3005</v>
      </c>
      <c r="L696" s="45" t="str">
        <f>+VLOOKUP(G696,Inventario!B690:$E$10000,4,FALSE)</f>
        <v>Datos/información</v>
      </c>
      <c r="M696" s="44" t="s">
        <v>97</v>
      </c>
      <c r="O696" s="34" t="s">
        <v>97</v>
      </c>
      <c r="P696" s="34" t="s">
        <v>97</v>
      </c>
      <c r="Q696" s="34" t="s">
        <v>96</v>
      </c>
      <c r="R696" s="34" t="s">
        <v>96</v>
      </c>
      <c r="S696" s="34" t="s">
        <v>81</v>
      </c>
      <c r="U696" s="34" t="s">
        <v>82</v>
      </c>
      <c r="V696" s="34" t="s">
        <v>2312</v>
      </c>
      <c r="W696" s="34" t="s">
        <v>83</v>
      </c>
      <c r="Y696" s="34" t="s">
        <v>3007</v>
      </c>
      <c r="Z696" s="34" t="s">
        <v>3008</v>
      </c>
      <c r="AA696" s="34" t="s">
        <v>289</v>
      </c>
      <c r="AB696" s="40" t="s">
        <v>3009</v>
      </c>
      <c r="AC696" s="34" t="s">
        <v>85</v>
      </c>
      <c r="AE696" s="47" t="s">
        <v>24</v>
      </c>
      <c r="AF696" s="47" t="s">
        <v>24</v>
      </c>
      <c r="AG696" s="47" t="s">
        <v>26</v>
      </c>
      <c r="AH696" s="48" t="str">
        <f t="shared" si="18"/>
        <v>Crítico</v>
      </c>
      <c r="AI696" s="46"/>
      <c r="AJ696" s="37" t="str">
        <f>IF(AE696=Clasificación!$B$9,Clasificación!$C$9,IF(AE696=Clasificación!$B$10,Clasificación!$C$10,IF(OR(AE696=Clasificación!$B$11,AE696=Clasificación!$C$11),Clasificación!$C$11,"Por clasificar")))</f>
        <v>Pública</v>
      </c>
      <c r="AK696" s="37" t="str">
        <f>IF(OR(AF696=Clasificación!$B$15,AF696=Clasificación!$B$16),Clasificación!$C$15,IF(AF696=Clasificación!$B$17,Clasificación!$C$17,"Por clasificar"))</f>
        <v>No Crítica</v>
      </c>
      <c r="AL696" s="37" t="str">
        <f>IF(OR(AG696=Clasificación!$B$22,AG696=Clasificación!$B$23),Clasificación!$C$22,IF(AG696=Clasificación!$B$24,Clasificación!$C$24,"Por clasificar"))</f>
        <v>Crítica</v>
      </c>
    </row>
    <row r="697" spans="1:38" ht="67.5" x14ac:dyDescent="0.2">
      <c r="A697" s="110"/>
      <c r="B697" s="34">
        <v>689</v>
      </c>
      <c r="C697" s="34" t="s">
        <v>2662</v>
      </c>
      <c r="D697" s="34" t="s">
        <v>2945</v>
      </c>
      <c r="E697" s="34" t="s">
        <v>2849</v>
      </c>
      <c r="F697" s="44" t="str">
        <f>+VLOOKUP(G697,Inventario!B691:$D$10000,2,FALSE)</f>
        <v>AC689</v>
      </c>
      <c r="G697" s="39" t="s">
        <v>2904</v>
      </c>
      <c r="H697" s="45" t="str">
        <f>+VLOOKUP(G697,Inventario!B691:$E$10000,3,FALSE)</f>
        <v>Documento que relaciona las cuentas por pagar de acuerdo a la ejecución presupuestal, cuyo valor documental es de carácter administrativo, legal, contable y fiscal.</v>
      </c>
      <c r="I697" s="39" t="s">
        <v>2857</v>
      </c>
      <c r="J697" s="39" t="s">
        <v>2988</v>
      </c>
      <c r="K697" s="39" t="s">
        <v>3005</v>
      </c>
      <c r="L697" s="45" t="str">
        <f>+VLOOKUP(G697,Inventario!B691:$E$10000,4,FALSE)</f>
        <v>Datos/información</v>
      </c>
      <c r="M697" s="44" t="s">
        <v>97</v>
      </c>
      <c r="O697" s="34" t="s">
        <v>97</v>
      </c>
      <c r="P697" s="34" t="s">
        <v>97</v>
      </c>
      <c r="Q697" s="34" t="s">
        <v>96</v>
      </c>
      <c r="R697" s="34" t="s">
        <v>96</v>
      </c>
      <c r="S697" s="34" t="s">
        <v>81</v>
      </c>
      <c r="U697" s="34" t="s">
        <v>82</v>
      </c>
      <c r="V697" s="34" t="s">
        <v>2312</v>
      </c>
      <c r="W697" s="34" t="s">
        <v>83</v>
      </c>
      <c r="Y697" s="34" t="s">
        <v>3007</v>
      </c>
      <c r="Z697" s="34" t="s">
        <v>3008</v>
      </c>
      <c r="AA697" s="34" t="s">
        <v>289</v>
      </c>
      <c r="AB697" s="40" t="s">
        <v>3009</v>
      </c>
      <c r="AC697" s="34" t="s">
        <v>85</v>
      </c>
      <c r="AE697" s="47" t="s">
        <v>24</v>
      </c>
      <c r="AF697" s="47" t="s">
        <v>24</v>
      </c>
      <c r="AG697" s="47" t="s">
        <v>26</v>
      </c>
      <c r="AH697" s="48" t="str">
        <f t="shared" si="18"/>
        <v>Crítico</v>
      </c>
      <c r="AI697" s="46"/>
      <c r="AJ697" s="37" t="str">
        <f>IF(AE697=Clasificación!$B$9,Clasificación!$C$9,IF(AE697=Clasificación!$B$10,Clasificación!$C$10,IF(OR(AE697=Clasificación!$B$11,AE697=Clasificación!$C$11),Clasificación!$C$11,"Por clasificar")))</f>
        <v>Pública</v>
      </c>
      <c r="AK697" s="37" t="str">
        <f>IF(OR(AF697=Clasificación!$B$15,AF697=Clasificación!$B$16),Clasificación!$C$15,IF(AF697=Clasificación!$B$17,Clasificación!$C$17,"Por clasificar"))</f>
        <v>No Crítica</v>
      </c>
      <c r="AL697" s="37" t="str">
        <f>IF(OR(AG697=Clasificación!$B$22,AG697=Clasificación!$B$23),Clasificación!$C$22,IF(AG697=Clasificación!$B$24,Clasificación!$C$24,"Por clasificar"))</f>
        <v>Crítica</v>
      </c>
    </row>
    <row r="698" spans="1:38" ht="67.5" x14ac:dyDescent="0.2">
      <c r="A698" s="110"/>
      <c r="B698" s="34">
        <v>690</v>
      </c>
      <c r="C698" s="34" t="s">
        <v>2662</v>
      </c>
      <c r="D698" s="34" t="s">
        <v>2945</v>
      </c>
      <c r="E698" s="34" t="s">
        <v>2849</v>
      </c>
      <c r="F698" s="44" t="str">
        <f>+VLOOKUP(G698,Inventario!B692:$D$10000,2,FALSE)</f>
        <v>AC690</v>
      </c>
      <c r="G698" s="39" t="s">
        <v>2905</v>
      </c>
      <c r="H698" s="45" t="str">
        <f>+VLOOKUP(G698,Inventario!B692:$E$10000,3,FALSE)</f>
        <v>Documentos radicados por los Establecimientos Públicos para trámites presupuestales de cierre fiscal, cuyo valor documental es de carácter administrativo, legal, contable y fiscal.</v>
      </c>
      <c r="I698" s="39" t="s">
        <v>2858</v>
      </c>
      <c r="J698" s="39" t="s">
        <v>2988</v>
      </c>
      <c r="K698" s="39" t="s">
        <v>3005</v>
      </c>
      <c r="L698" s="45" t="str">
        <f>+VLOOKUP(G698,Inventario!B692:$E$10000,4,FALSE)</f>
        <v>Datos/información</v>
      </c>
      <c r="M698" s="44" t="s">
        <v>97</v>
      </c>
      <c r="O698" s="34" t="s">
        <v>97</v>
      </c>
      <c r="P698" s="34" t="s">
        <v>97</v>
      </c>
      <c r="Q698" s="34" t="s">
        <v>96</v>
      </c>
      <c r="R698" s="34" t="s">
        <v>96</v>
      </c>
      <c r="S698" s="34" t="s">
        <v>81</v>
      </c>
      <c r="U698" s="34" t="s">
        <v>82</v>
      </c>
      <c r="V698" s="34" t="s">
        <v>2312</v>
      </c>
      <c r="W698" s="34" t="s">
        <v>83</v>
      </c>
      <c r="Y698" s="34" t="s">
        <v>3007</v>
      </c>
      <c r="Z698" s="34" t="s">
        <v>3008</v>
      </c>
      <c r="AA698" s="34" t="s">
        <v>289</v>
      </c>
      <c r="AB698" s="40" t="s">
        <v>3009</v>
      </c>
      <c r="AC698" s="34" t="s">
        <v>85</v>
      </c>
      <c r="AE698" s="47" t="s">
        <v>24</v>
      </c>
      <c r="AF698" s="47" t="s">
        <v>24</v>
      </c>
      <c r="AG698" s="47" t="s">
        <v>26</v>
      </c>
      <c r="AH698" s="48" t="str">
        <f t="shared" si="18"/>
        <v>Crítico</v>
      </c>
      <c r="AI698" s="46"/>
      <c r="AJ698" s="37" t="str">
        <f>IF(AE698=Clasificación!$B$9,Clasificación!$C$9,IF(AE698=Clasificación!$B$10,Clasificación!$C$10,IF(OR(AE698=Clasificación!$B$11,AE698=Clasificación!$C$11),Clasificación!$C$11,"Por clasificar")))</f>
        <v>Pública</v>
      </c>
      <c r="AK698" s="37" t="str">
        <f>IF(OR(AF698=Clasificación!$B$15,AF698=Clasificación!$B$16),Clasificación!$C$15,IF(AF698=Clasificación!$B$17,Clasificación!$C$17,"Por clasificar"))</f>
        <v>No Crítica</v>
      </c>
      <c r="AL698" s="37" t="str">
        <f>IF(OR(AG698=Clasificación!$B$22,AG698=Clasificación!$B$23),Clasificación!$C$22,IF(AG698=Clasificación!$B$24,Clasificación!$C$24,"Por clasificar"))</f>
        <v>Crítica</v>
      </c>
    </row>
    <row r="699" spans="1:38" ht="67.5" x14ac:dyDescent="0.2">
      <c r="A699" s="110"/>
      <c r="B699" s="34">
        <v>691</v>
      </c>
      <c r="C699" s="34" t="s">
        <v>2662</v>
      </c>
      <c r="D699" s="34" t="s">
        <v>2945</v>
      </c>
      <c r="E699" s="34" t="s">
        <v>2849</v>
      </c>
      <c r="F699" s="44" t="str">
        <f>+VLOOKUP(G699,Inventario!B693:$D$10000,2,FALSE)</f>
        <v>AC691</v>
      </c>
      <c r="G699" s="39" t="s">
        <v>2906</v>
      </c>
      <c r="H699" s="45" t="str">
        <f>+VLOOKUP(G699,Inventario!B693:$E$10000,3,FALSE)</f>
        <v>Documentos radicados por los Establecimientos Públicos para trámites presupuestales de cierre fiscal en el cual se incorporan las deudas de la entidad, cuyo valor documental es de carácter administrativo, legal, contable y fiscal.</v>
      </c>
      <c r="I699" s="39" t="s">
        <v>2859</v>
      </c>
      <c r="J699" s="39" t="s">
        <v>2988</v>
      </c>
      <c r="K699" s="39" t="s">
        <v>3005</v>
      </c>
      <c r="L699" s="45" t="str">
        <f>+VLOOKUP(G699,Inventario!B693:$E$10000,4,FALSE)</f>
        <v>Datos/información</v>
      </c>
      <c r="M699" s="44" t="s">
        <v>97</v>
      </c>
      <c r="O699" s="34" t="s">
        <v>97</v>
      </c>
      <c r="P699" s="34" t="s">
        <v>97</v>
      </c>
      <c r="Q699" s="34" t="s">
        <v>96</v>
      </c>
      <c r="R699" s="34" t="s">
        <v>96</v>
      </c>
      <c r="S699" s="34" t="s">
        <v>81</v>
      </c>
      <c r="U699" s="34" t="s">
        <v>82</v>
      </c>
      <c r="V699" s="34" t="s">
        <v>2312</v>
      </c>
      <c r="W699" s="34" t="s">
        <v>83</v>
      </c>
      <c r="Y699" s="34" t="s">
        <v>3007</v>
      </c>
      <c r="Z699" s="34" t="s">
        <v>3008</v>
      </c>
      <c r="AA699" s="34" t="s">
        <v>289</v>
      </c>
      <c r="AB699" s="40" t="s">
        <v>3009</v>
      </c>
      <c r="AC699" s="34" t="s">
        <v>85</v>
      </c>
      <c r="AE699" s="47" t="s">
        <v>24</v>
      </c>
      <c r="AF699" s="47" t="s">
        <v>24</v>
      </c>
      <c r="AG699" s="47" t="s">
        <v>26</v>
      </c>
      <c r="AH699" s="48" t="str">
        <f t="shared" si="18"/>
        <v>Crítico</v>
      </c>
      <c r="AI699" s="46"/>
      <c r="AJ699" s="37" t="str">
        <f>IF(AE699=Clasificación!$B$9,Clasificación!$C$9,IF(AE699=Clasificación!$B$10,Clasificación!$C$10,IF(OR(AE699=Clasificación!$B$11,AE699=Clasificación!$C$11),Clasificación!$C$11,"Por clasificar")))</f>
        <v>Pública</v>
      </c>
      <c r="AK699" s="37" t="str">
        <f>IF(OR(AF699=Clasificación!$B$15,AF699=Clasificación!$B$16),Clasificación!$C$15,IF(AF699=Clasificación!$B$17,Clasificación!$C$17,"Por clasificar"))</f>
        <v>No Crítica</v>
      </c>
      <c r="AL699" s="37" t="str">
        <f>IF(OR(AG699=Clasificación!$B$22,AG699=Clasificación!$B$23),Clasificación!$C$22,IF(AG699=Clasificación!$B$24,Clasificación!$C$24,"Por clasificar"))</f>
        <v>Crítica</v>
      </c>
    </row>
    <row r="700" spans="1:38" ht="67.5" x14ac:dyDescent="0.2">
      <c r="A700" s="110"/>
      <c r="B700" s="34">
        <v>692</v>
      </c>
      <c r="C700" s="34" t="s">
        <v>2662</v>
      </c>
      <c r="D700" s="34" t="s">
        <v>2945</v>
      </c>
      <c r="E700" s="34" t="s">
        <v>2849</v>
      </c>
      <c r="F700" s="44" t="str">
        <f>+VLOOKUP(G700,Inventario!B694:$D$10000,2,FALSE)</f>
        <v>AC692</v>
      </c>
      <c r="G700" s="39" t="s">
        <v>2907</v>
      </c>
      <c r="H700" s="45" t="str">
        <f>+VLOOKUP(G700,Inventario!B694:$E$10000,3,FALSE)</f>
        <v>Documento que ratifica la liquidación de los excedentes, cuyo valor documental es de carácter administrativo, legal, contable y fiscal.</v>
      </c>
      <c r="I700" s="39" t="s">
        <v>2860</v>
      </c>
      <c r="J700" s="39" t="s">
        <v>2988</v>
      </c>
      <c r="K700" s="39" t="s">
        <v>3005</v>
      </c>
      <c r="L700" s="45" t="str">
        <f>+VLOOKUP(G700,Inventario!B694:$E$10000,4,FALSE)</f>
        <v>Datos/información</v>
      </c>
      <c r="M700" s="44" t="s">
        <v>97</v>
      </c>
      <c r="O700" s="34" t="s">
        <v>97</v>
      </c>
      <c r="P700" s="34" t="s">
        <v>97</v>
      </c>
      <c r="Q700" s="34" t="s">
        <v>96</v>
      </c>
      <c r="R700" s="34" t="s">
        <v>96</v>
      </c>
      <c r="S700" s="34" t="s">
        <v>81</v>
      </c>
      <c r="U700" s="34" t="s">
        <v>82</v>
      </c>
      <c r="V700" s="34" t="s">
        <v>2312</v>
      </c>
      <c r="W700" s="34" t="s">
        <v>83</v>
      </c>
      <c r="Y700" s="34" t="s">
        <v>3007</v>
      </c>
      <c r="Z700" s="34" t="s">
        <v>3008</v>
      </c>
      <c r="AA700" s="34" t="s">
        <v>289</v>
      </c>
      <c r="AB700" s="40" t="s">
        <v>3009</v>
      </c>
      <c r="AC700" s="34" t="s">
        <v>85</v>
      </c>
      <c r="AE700" s="47" t="s">
        <v>24</v>
      </c>
      <c r="AF700" s="47" t="s">
        <v>24</v>
      </c>
      <c r="AG700" s="47" t="s">
        <v>26</v>
      </c>
      <c r="AH700" s="48" t="str">
        <f t="shared" si="18"/>
        <v>Crítico</v>
      </c>
      <c r="AI700" s="46"/>
      <c r="AJ700" s="37" t="str">
        <f>IF(AE700=Clasificación!$B$9,Clasificación!$C$9,IF(AE700=Clasificación!$B$10,Clasificación!$C$10,IF(OR(AE700=Clasificación!$B$11,AE700=Clasificación!$C$11),Clasificación!$C$11,"Por clasificar")))</f>
        <v>Pública</v>
      </c>
      <c r="AK700" s="37" t="str">
        <f>IF(OR(AF700=Clasificación!$B$15,AF700=Clasificación!$B$16),Clasificación!$C$15,IF(AF700=Clasificación!$B$17,Clasificación!$C$17,"Por clasificar"))</f>
        <v>No Crítica</v>
      </c>
      <c r="AL700" s="37" t="str">
        <f>IF(OR(AG700=Clasificación!$B$22,AG700=Clasificación!$B$23),Clasificación!$C$22,IF(AG700=Clasificación!$B$24,Clasificación!$C$24,"Por clasificar"))</f>
        <v>Crítica</v>
      </c>
    </row>
    <row r="701" spans="1:38" ht="67.5" x14ac:dyDescent="0.2">
      <c r="A701" s="110"/>
      <c r="B701" s="34">
        <v>693</v>
      </c>
      <c r="C701" s="34" t="s">
        <v>2662</v>
      </c>
      <c r="D701" s="34" t="s">
        <v>2945</v>
      </c>
      <c r="E701" s="34" t="s">
        <v>2849</v>
      </c>
      <c r="F701" s="44" t="str">
        <f>+VLOOKUP(G701,Inventario!B695:$D$10000,2,FALSE)</f>
        <v>AC693</v>
      </c>
      <c r="G701" s="39" t="s">
        <v>2908</v>
      </c>
      <c r="H701" s="45" t="str">
        <f>+VLOOKUP(G701,Inventario!B695:$E$10000,3,FALSE)</f>
        <v>Documento que contiene los ingresos que al cierre de la vigencia fiscal no ha ingresado a la tesorería, cuyo valor documental es de carácter administrativo, legal, contable y fiscal.</v>
      </c>
      <c r="I701" s="39" t="s">
        <v>2850</v>
      </c>
      <c r="J701" s="39" t="s">
        <v>2988</v>
      </c>
      <c r="K701" s="39" t="s">
        <v>3005</v>
      </c>
      <c r="L701" s="45" t="str">
        <f>+VLOOKUP(G701,Inventario!B695:$E$10000,4,FALSE)</f>
        <v>Datos/información</v>
      </c>
      <c r="M701" s="44" t="s">
        <v>97</v>
      </c>
      <c r="O701" s="34" t="s">
        <v>97</v>
      </c>
      <c r="P701" s="34" t="s">
        <v>97</v>
      </c>
      <c r="Q701" s="34" t="s">
        <v>96</v>
      </c>
      <c r="R701" s="34" t="s">
        <v>96</v>
      </c>
      <c r="S701" s="34" t="s">
        <v>81</v>
      </c>
      <c r="U701" s="34" t="s">
        <v>82</v>
      </c>
      <c r="V701" s="34" t="s">
        <v>2312</v>
      </c>
      <c r="W701" s="34" t="s">
        <v>83</v>
      </c>
      <c r="Y701" s="34" t="s">
        <v>3007</v>
      </c>
      <c r="Z701" s="34" t="s">
        <v>3008</v>
      </c>
      <c r="AA701" s="34" t="s">
        <v>289</v>
      </c>
      <c r="AB701" s="40" t="s">
        <v>3009</v>
      </c>
      <c r="AC701" s="34" t="s">
        <v>85</v>
      </c>
      <c r="AE701" s="47" t="s">
        <v>24</v>
      </c>
      <c r="AF701" s="47" t="s">
        <v>24</v>
      </c>
      <c r="AG701" s="47" t="s">
        <v>26</v>
      </c>
      <c r="AH701" s="48" t="str">
        <f t="shared" si="18"/>
        <v>Crítico</v>
      </c>
      <c r="AI701" s="46"/>
      <c r="AJ701" s="37" t="str">
        <f>IF(AE701=Clasificación!$B$9,Clasificación!$C$9,IF(AE701=Clasificación!$B$10,Clasificación!$C$10,IF(OR(AE701=Clasificación!$B$11,AE701=Clasificación!$C$11),Clasificación!$C$11,"Por clasificar")))</f>
        <v>Pública</v>
      </c>
      <c r="AK701" s="37" t="str">
        <f>IF(OR(AF701=Clasificación!$B$15,AF701=Clasificación!$B$16),Clasificación!$C$15,IF(AF701=Clasificación!$B$17,Clasificación!$C$17,"Por clasificar"))</f>
        <v>No Crítica</v>
      </c>
      <c r="AL701" s="37" t="str">
        <f>IF(OR(AG701=Clasificación!$B$22,AG701=Clasificación!$B$23),Clasificación!$C$22,IF(AG701=Clasificación!$B$24,Clasificación!$C$24,"Por clasificar"))</f>
        <v>Crítica</v>
      </c>
    </row>
    <row r="702" spans="1:38" ht="67.5" x14ac:dyDescent="0.2">
      <c r="A702" s="110"/>
      <c r="B702" s="34">
        <v>694</v>
      </c>
      <c r="C702" s="34" t="s">
        <v>2662</v>
      </c>
      <c r="D702" s="34" t="s">
        <v>2945</v>
      </c>
      <c r="E702" s="34" t="s">
        <v>2849</v>
      </c>
      <c r="F702" s="44" t="str">
        <f>+VLOOKUP(G702,Inventario!B696:$D$10000,2,FALSE)</f>
        <v>AC694</v>
      </c>
      <c r="G702" s="39" t="s">
        <v>2909</v>
      </c>
      <c r="H702" s="45" t="str">
        <f>+VLOOKUP(G702,Inventario!B696:$E$10000,3,FALSE)</f>
        <v>Documento en donde se reporta la gestión referente a la ejecución presupuestal, cuyo valor documental es de carácter administrativo, legal, contable y fiscal.</v>
      </c>
      <c r="I702" s="39" t="s">
        <v>2850</v>
      </c>
      <c r="J702" s="39" t="s">
        <v>2988</v>
      </c>
      <c r="K702" s="39" t="s">
        <v>3005</v>
      </c>
      <c r="L702" s="45" t="str">
        <f>+VLOOKUP(G702,Inventario!B696:$E$10000,4,FALSE)</f>
        <v>Datos/información</v>
      </c>
      <c r="M702" s="44" t="s">
        <v>97</v>
      </c>
      <c r="O702" s="34" t="s">
        <v>97</v>
      </c>
      <c r="P702" s="34" t="s">
        <v>97</v>
      </c>
      <c r="Q702" s="34" t="s">
        <v>96</v>
      </c>
      <c r="R702" s="34" t="s">
        <v>96</v>
      </c>
      <c r="S702" s="34" t="s">
        <v>81</v>
      </c>
      <c r="U702" s="34" t="s">
        <v>82</v>
      </c>
      <c r="V702" s="34" t="s">
        <v>2312</v>
      </c>
      <c r="W702" s="34" t="s">
        <v>83</v>
      </c>
      <c r="Y702" s="34" t="s">
        <v>3007</v>
      </c>
      <c r="Z702" s="34" t="s">
        <v>3008</v>
      </c>
      <c r="AA702" s="34" t="s">
        <v>289</v>
      </c>
      <c r="AB702" s="40" t="s">
        <v>3009</v>
      </c>
      <c r="AC702" s="34" t="s">
        <v>85</v>
      </c>
      <c r="AE702" s="47" t="s">
        <v>24</v>
      </c>
      <c r="AF702" s="47" t="s">
        <v>24</v>
      </c>
      <c r="AG702" s="47" t="s">
        <v>26</v>
      </c>
      <c r="AH702" s="48" t="str">
        <f t="shared" si="18"/>
        <v>Crítico</v>
      </c>
      <c r="AI702" s="46"/>
      <c r="AJ702" s="37" t="str">
        <f>IF(AE702=Clasificación!$B$9,Clasificación!$C$9,IF(AE702=Clasificación!$B$10,Clasificación!$C$10,IF(OR(AE702=Clasificación!$B$11,AE702=Clasificación!$C$11),Clasificación!$C$11,"Por clasificar")))</f>
        <v>Pública</v>
      </c>
      <c r="AK702" s="37" t="str">
        <f>IF(OR(AF702=Clasificación!$B$15,AF702=Clasificación!$B$16),Clasificación!$C$15,IF(AF702=Clasificación!$B$17,Clasificación!$C$17,"Por clasificar"))</f>
        <v>No Crítica</v>
      </c>
      <c r="AL702" s="37" t="str">
        <f>IF(OR(AG702=Clasificación!$B$22,AG702=Clasificación!$B$23),Clasificación!$C$22,IF(AG702=Clasificación!$B$24,Clasificación!$C$24,"Por clasificar"))</f>
        <v>Crítica</v>
      </c>
    </row>
    <row r="703" spans="1:38" ht="67.5" x14ac:dyDescent="0.2">
      <c r="A703" s="110"/>
      <c r="B703" s="34">
        <v>695</v>
      </c>
      <c r="C703" s="34" t="s">
        <v>2662</v>
      </c>
      <c r="D703" s="34" t="s">
        <v>2945</v>
      </c>
      <c r="E703" s="34" t="s">
        <v>2849</v>
      </c>
      <c r="F703" s="44" t="str">
        <f>+VLOOKUP(G703,Inventario!B697:$D$10000,2,FALSE)</f>
        <v>AC695</v>
      </c>
      <c r="G703" s="39" t="s">
        <v>2910</v>
      </c>
      <c r="H703" s="45" t="str">
        <f>+VLOOKUP(G703,Inventario!B697:$E$10000,3,FALSE)</f>
        <v>Comunicación oficial mediante la cual se realiza notificación, se remite o se radica información, cuyo valor documental es de carácter administrativo, legal, contable y fiscal.</v>
      </c>
      <c r="I703" s="39" t="s">
        <v>2850</v>
      </c>
      <c r="J703" s="39" t="s">
        <v>2988</v>
      </c>
      <c r="K703" s="39" t="s">
        <v>3005</v>
      </c>
      <c r="L703" s="45" t="str">
        <f>+VLOOKUP(G703,Inventario!B697:$E$10000,4,FALSE)</f>
        <v>Datos/información</v>
      </c>
      <c r="M703" s="44" t="s">
        <v>97</v>
      </c>
      <c r="O703" s="34" t="s">
        <v>97</v>
      </c>
      <c r="P703" s="34" t="s">
        <v>97</v>
      </c>
      <c r="Q703" s="34" t="s">
        <v>96</v>
      </c>
      <c r="R703" s="34" t="s">
        <v>96</v>
      </c>
      <c r="S703" s="34" t="s">
        <v>81</v>
      </c>
      <c r="U703" s="34" t="s">
        <v>82</v>
      </c>
      <c r="V703" s="34" t="s">
        <v>2312</v>
      </c>
      <c r="W703" s="34" t="s">
        <v>83</v>
      </c>
      <c r="Y703" s="34" t="s">
        <v>3007</v>
      </c>
      <c r="Z703" s="34" t="s">
        <v>3008</v>
      </c>
      <c r="AA703" s="34" t="s">
        <v>289</v>
      </c>
      <c r="AB703" s="40" t="s">
        <v>3009</v>
      </c>
      <c r="AC703" s="34" t="s">
        <v>85</v>
      </c>
      <c r="AE703" s="47" t="s">
        <v>24</v>
      </c>
      <c r="AF703" s="47" t="s">
        <v>24</v>
      </c>
      <c r="AG703" s="47" t="s">
        <v>26</v>
      </c>
      <c r="AH703" s="48" t="str">
        <f t="shared" si="18"/>
        <v>Crítico</v>
      </c>
      <c r="AI703" s="46"/>
      <c r="AJ703" s="37" t="str">
        <f>IF(AE703=Clasificación!$B$9,Clasificación!$C$9,IF(AE703=Clasificación!$B$10,Clasificación!$C$10,IF(OR(AE703=Clasificación!$B$11,AE703=Clasificación!$C$11),Clasificación!$C$11,"Por clasificar")))</f>
        <v>Pública</v>
      </c>
      <c r="AK703" s="37" t="str">
        <f>IF(OR(AF703=Clasificación!$B$15,AF703=Clasificación!$B$16),Clasificación!$C$15,IF(AF703=Clasificación!$B$17,Clasificación!$C$17,"Por clasificar"))</f>
        <v>No Crítica</v>
      </c>
      <c r="AL703" s="37" t="str">
        <f>IF(OR(AG703=Clasificación!$B$22,AG703=Clasificación!$B$23),Clasificación!$C$22,IF(AG703=Clasificación!$B$24,Clasificación!$C$24,"Por clasificar"))</f>
        <v>Crítica</v>
      </c>
    </row>
    <row r="704" spans="1:38" ht="67.5" x14ac:dyDescent="0.2">
      <c r="A704" s="110"/>
      <c r="B704" s="34">
        <v>696</v>
      </c>
      <c r="C704" s="34" t="s">
        <v>2662</v>
      </c>
      <c r="D704" s="34" t="s">
        <v>2945</v>
      </c>
      <c r="E704" s="34" t="s">
        <v>2849</v>
      </c>
      <c r="F704" s="44" t="str">
        <f>+VLOOKUP(G704,Inventario!B698:$D$10000,2,FALSE)</f>
        <v>AC696</v>
      </c>
      <c r="G704" s="39" t="s">
        <v>2911</v>
      </c>
      <c r="H704" s="45" t="str">
        <f>+VLOOKUP(G704,Inventario!B698:$E$10000,3,FALSE)</f>
        <v>Comunicación oficial mediante la cual se realiza notificación, se remite o se radica información, cuyo valor documental es de carácter administrativo, legal, contable y fiscal.</v>
      </c>
      <c r="I704" s="39" t="s">
        <v>2850</v>
      </c>
      <c r="J704" s="39" t="s">
        <v>2991</v>
      </c>
      <c r="K704" s="39" t="s">
        <v>2312</v>
      </c>
      <c r="L704" s="45" t="str">
        <f>+VLOOKUP(G704,Inventario!B698:$E$10000,4,FALSE)</f>
        <v>Datos/información</v>
      </c>
      <c r="M704" s="44" t="s">
        <v>97</v>
      </c>
      <c r="O704" s="34" t="s">
        <v>97</v>
      </c>
      <c r="P704" s="34" t="s">
        <v>97</v>
      </c>
      <c r="Q704" s="34" t="s">
        <v>96</v>
      </c>
      <c r="R704" s="34" t="s">
        <v>96</v>
      </c>
      <c r="S704" s="34" t="s">
        <v>81</v>
      </c>
      <c r="U704" s="34" t="s">
        <v>82</v>
      </c>
      <c r="V704" s="34" t="s">
        <v>2312</v>
      </c>
      <c r="W704" s="34" t="s">
        <v>83</v>
      </c>
      <c r="Y704" s="34" t="s">
        <v>3007</v>
      </c>
      <c r="Z704" s="34" t="s">
        <v>3008</v>
      </c>
      <c r="AA704" s="34" t="s">
        <v>289</v>
      </c>
      <c r="AB704" s="40" t="s">
        <v>3009</v>
      </c>
      <c r="AC704" s="34" t="s">
        <v>85</v>
      </c>
      <c r="AE704" s="47" t="s">
        <v>24</v>
      </c>
      <c r="AF704" s="47" t="s">
        <v>24</v>
      </c>
      <c r="AG704" s="47" t="s">
        <v>26</v>
      </c>
      <c r="AH704" s="48" t="str">
        <f t="shared" si="18"/>
        <v>Crítico</v>
      </c>
      <c r="AI704" s="46"/>
      <c r="AJ704" s="37" t="str">
        <f>IF(AE704=Clasificación!$B$9,Clasificación!$C$9,IF(AE704=Clasificación!$B$10,Clasificación!$C$10,IF(OR(AE704=Clasificación!$B$11,AE704=Clasificación!$C$11),Clasificación!$C$11,"Por clasificar")))</f>
        <v>Pública</v>
      </c>
      <c r="AK704" s="37" t="str">
        <f>IF(OR(AF704=Clasificación!$B$15,AF704=Clasificación!$B$16),Clasificación!$C$15,IF(AF704=Clasificación!$B$17,Clasificación!$C$17,"Por clasificar"))</f>
        <v>No Crítica</v>
      </c>
      <c r="AL704" s="37" t="str">
        <f>IF(OR(AG704=Clasificación!$B$22,AG704=Clasificación!$B$23),Clasificación!$C$22,IF(AG704=Clasificación!$B$24,Clasificación!$C$24,"Por clasificar"))</f>
        <v>Crítica</v>
      </c>
    </row>
    <row r="705" spans="1:38" ht="67.5" x14ac:dyDescent="0.2">
      <c r="A705" s="110"/>
      <c r="B705" s="34">
        <v>697</v>
      </c>
      <c r="C705" s="34" t="s">
        <v>2662</v>
      </c>
      <c r="D705" s="34" t="s">
        <v>2945</v>
      </c>
      <c r="E705" s="34" t="s">
        <v>2849</v>
      </c>
      <c r="F705" s="44" t="str">
        <f>+VLOOKUP(G705,Inventario!B699:$D$10000,2,FALSE)</f>
        <v>AC697</v>
      </c>
      <c r="G705" s="39" t="s">
        <v>2912</v>
      </c>
      <c r="H705" s="45" t="str">
        <f>+VLOOKUP(G705,Inventario!B699:$E$10000,3,FALSE)</f>
        <v>Documento por el cual se solicita el concepto favorable para modificar los montos de presupuestos de uno o varios proyectos de inversión, cuyo valor documental es de carácter administrativo, legal, contable y fiscal.</v>
      </c>
      <c r="I705" s="39" t="s">
        <v>2850</v>
      </c>
      <c r="J705" s="39" t="s">
        <v>2991</v>
      </c>
      <c r="K705" s="39" t="s">
        <v>2312</v>
      </c>
      <c r="L705" s="45" t="str">
        <f>+VLOOKUP(G705,Inventario!B699:$E$10000,4,FALSE)</f>
        <v>Datos/información</v>
      </c>
      <c r="M705" s="44" t="s">
        <v>97</v>
      </c>
      <c r="O705" s="34" t="s">
        <v>96</v>
      </c>
      <c r="P705" s="34" t="s">
        <v>97</v>
      </c>
      <c r="Q705" s="34" t="s">
        <v>96</v>
      </c>
      <c r="R705" s="34" t="s">
        <v>96</v>
      </c>
      <c r="S705" s="34" t="s">
        <v>81</v>
      </c>
      <c r="U705" s="34" t="s">
        <v>82</v>
      </c>
      <c r="V705" s="34" t="s">
        <v>2312</v>
      </c>
      <c r="W705" s="34" t="s">
        <v>83</v>
      </c>
      <c r="Y705" s="34" t="s">
        <v>3007</v>
      </c>
      <c r="Z705" s="34" t="s">
        <v>3008</v>
      </c>
      <c r="AA705" s="34" t="s">
        <v>289</v>
      </c>
      <c r="AB705" s="40" t="s">
        <v>3009</v>
      </c>
      <c r="AC705" s="34" t="s">
        <v>85</v>
      </c>
      <c r="AE705" s="47" t="s">
        <v>25</v>
      </c>
      <c r="AF705" s="47" t="s">
        <v>24</v>
      </c>
      <c r="AG705" s="47" t="s">
        <v>26</v>
      </c>
      <c r="AH705" s="48" t="str">
        <f t="shared" si="18"/>
        <v>Crítico</v>
      </c>
      <c r="AI705" s="46"/>
      <c r="AJ705" s="37" t="str">
        <f>IF(AE705=Clasificación!$B$9,Clasificación!$C$9,IF(AE705=Clasificación!$B$10,Clasificación!$C$10,IF(OR(AE705=Clasificación!$B$11,AE705=Clasificación!$C$11),Clasificación!$C$11,"Por clasificar")))</f>
        <v>Pública Clasificada</v>
      </c>
      <c r="AK705" s="37" t="str">
        <f>IF(OR(AF705=Clasificación!$B$15,AF705=Clasificación!$B$16),Clasificación!$C$15,IF(AF705=Clasificación!$B$17,Clasificación!$C$17,"Por clasificar"))</f>
        <v>No Crítica</v>
      </c>
      <c r="AL705" s="37" t="str">
        <f>IF(OR(AG705=Clasificación!$B$22,AG705=Clasificación!$B$23),Clasificación!$C$22,IF(AG705=Clasificación!$B$24,Clasificación!$C$24,"Por clasificar"))</f>
        <v>Crítica</v>
      </c>
    </row>
    <row r="706" spans="1:38" ht="67.5" x14ac:dyDescent="0.2">
      <c r="A706" s="110"/>
      <c r="B706" s="34">
        <v>698</v>
      </c>
      <c r="C706" s="34" t="s">
        <v>2662</v>
      </c>
      <c r="D706" s="34" t="s">
        <v>2945</v>
      </c>
      <c r="E706" s="34" t="s">
        <v>2849</v>
      </c>
      <c r="F706" s="44" t="str">
        <f>+VLOOKUP(G706,Inventario!B700:$D$10000,2,FALSE)</f>
        <v>AC698</v>
      </c>
      <c r="G706" s="39" t="s">
        <v>2914</v>
      </c>
      <c r="H706" s="45" t="str">
        <f>+VLOOKUP(G706,Inventario!B700:$E$10000,3,FALSE)</f>
        <v>Informe sobre las modificaciones de los gastos, cuyo valor documental es de carácter administrativo, legal, contable y fiscal.</v>
      </c>
      <c r="I706" s="39" t="s">
        <v>2850</v>
      </c>
      <c r="J706" s="39" t="s">
        <v>2991</v>
      </c>
      <c r="K706" s="39" t="s">
        <v>2312</v>
      </c>
      <c r="L706" s="45" t="str">
        <f>+VLOOKUP(G706,Inventario!B700:$E$10000,4,FALSE)</f>
        <v>Datos/información</v>
      </c>
      <c r="M706" s="44" t="s">
        <v>97</v>
      </c>
      <c r="O706" s="34" t="s">
        <v>97</v>
      </c>
      <c r="P706" s="34" t="s">
        <v>97</v>
      </c>
      <c r="Q706" s="34" t="s">
        <v>96</v>
      </c>
      <c r="R706" s="34" t="s">
        <v>96</v>
      </c>
      <c r="S706" s="34" t="s">
        <v>81</v>
      </c>
      <c r="U706" s="34" t="s">
        <v>82</v>
      </c>
      <c r="V706" s="34" t="s">
        <v>2312</v>
      </c>
      <c r="W706" s="34" t="s">
        <v>83</v>
      </c>
      <c r="Y706" s="34" t="s">
        <v>3007</v>
      </c>
      <c r="Z706" s="34" t="s">
        <v>3008</v>
      </c>
      <c r="AA706" s="34" t="s">
        <v>289</v>
      </c>
      <c r="AB706" s="40" t="s">
        <v>3009</v>
      </c>
      <c r="AC706" s="34" t="s">
        <v>85</v>
      </c>
      <c r="AE706" s="47" t="s">
        <v>24</v>
      </c>
      <c r="AF706" s="47" t="s">
        <v>24</v>
      </c>
      <c r="AG706" s="47" t="s">
        <v>26</v>
      </c>
      <c r="AH706" s="48" t="str">
        <f t="shared" si="18"/>
        <v>Crítico</v>
      </c>
      <c r="AI706" s="46"/>
      <c r="AJ706" s="37" t="str">
        <f>IF(AE706=Clasificación!$B$9,Clasificación!$C$9,IF(AE706=Clasificación!$B$10,Clasificación!$C$10,IF(OR(AE706=Clasificación!$B$11,AE706=Clasificación!$C$11),Clasificación!$C$11,"Por clasificar")))</f>
        <v>Pública</v>
      </c>
      <c r="AK706" s="37" t="str">
        <f>IF(OR(AF706=Clasificación!$B$15,AF706=Clasificación!$B$16),Clasificación!$C$15,IF(AF706=Clasificación!$B$17,Clasificación!$C$17,"Por clasificar"))</f>
        <v>No Crítica</v>
      </c>
      <c r="AL706" s="37" t="str">
        <f>IF(OR(AG706=Clasificación!$B$22,AG706=Clasificación!$B$23),Clasificación!$C$22,IF(AG706=Clasificación!$B$24,Clasificación!$C$24,"Por clasificar"))</f>
        <v>Crítica</v>
      </c>
    </row>
    <row r="707" spans="1:38" ht="67.5" x14ac:dyDescent="0.2">
      <c r="A707" s="110"/>
      <c r="B707" s="34">
        <v>699</v>
      </c>
      <c r="C707" s="34" t="s">
        <v>2662</v>
      </c>
      <c r="D707" s="34" t="s">
        <v>2945</v>
      </c>
      <c r="E707" s="34" t="s">
        <v>2849</v>
      </c>
      <c r="F707" s="44" t="str">
        <f>+VLOOKUP(G707,Inventario!B701:$D$10000,2,FALSE)</f>
        <v>AC699</v>
      </c>
      <c r="G707" s="39" t="s">
        <v>2915</v>
      </c>
      <c r="H707" s="45" t="str">
        <f>+VLOOKUP(G707,Inventario!B701:$E$10000,3,FALSE)</f>
        <v>Informe sobre la las modificaciones de los ingresos, cuyo valor documental es de carácter administrativo, legal, contable y fiscal.</v>
      </c>
      <c r="I707" s="39" t="s">
        <v>2850</v>
      </c>
      <c r="J707" s="39" t="s">
        <v>2991</v>
      </c>
      <c r="K707" s="39" t="s">
        <v>2312</v>
      </c>
      <c r="L707" s="45" t="str">
        <f>+VLOOKUP(G707,Inventario!B701:$E$10000,4,FALSE)</f>
        <v>Datos/información</v>
      </c>
      <c r="M707" s="44" t="s">
        <v>97</v>
      </c>
      <c r="O707" s="34" t="s">
        <v>97</v>
      </c>
      <c r="P707" s="34" t="s">
        <v>97</v>
      </c>
      <c r="Q707" s="34" t="s">
        <v>96</v>
      </c>
      <c r="R707" s="34" t="s">
        <v>96</v>
      </c>
      <c r="S707" s="34" t="s">
        <v>81</v>
      </c>
      <c r="U707" s="34" t="s">
        <v>82</v>
      </c>
      <c r="V707" s="34" t="s">
        <v>2312</v>
      </c>
      <c r="W707" s="34" t="s">
        <v>83</v>
      </c>
      <c r="Y707" s="34" t="s">
        <v>3007</v>
      </c>
      <c r="Z707" s="34" t="s">
        <v>3008</v>
      </c>
      <c r="AA707" s="34" t="s">
        <v>289</v>
      </c>
      <c r="AB707" s="40" t="s">
        <v>3009</v>
      </c>
      <c r="AC707" s="34" t="s">
        <v>85</v>
      </c>
      <c r="AE707" s="47" t="s">
        <v>24</v>
      </c>
      <c r="AF707" s="47" t="s">
        <v>24</v>
      </c>
      <c r="AG707" s="47" t="s">
        <v>26</v>
      </c>
      <c r="AH707" s="48" t="str">
        <f t="shared" si="18"/>
        <v>Crítico</v>
      </c>
      <c r="AI707" s="46"/>
      <c r="AJ707" s="37" t="str">
        <f>IF(AE707=Clasificación!$B$9,Clasificación!$C$9,IF(AE707=Clasificación!$B$10,Clasificación!$C$10,IF(OR(AE707=Clasificación!$B$11,AE707=Clasificación!$C$11),Clasificación!$C$11,"Por clasificar")))</f>
        <v>Pública</v>
      </c>
      <c r="AK707" s="37" t="str">
        <f>IF(OR(AF707=Clasificación!$B$15,AF707=Clasificación!$B$16),Clasificación!$C$15,IF(AF707=Clasificación!$B$17,Clasificación!$C$17,"Por clasificar"))</f>
        <v>No Crítica</v>
      </c>
      <c r="AL707" s="37" t="str">
        <f>IF(OR(AG707=Clasificación!$B$22,AG707=Clasificación!$B$23),Clasificación!$C$22,IF(AG707=Clasificación!$B$24,Clasificación!$C$24,"Por clasificar"))</f>
        <v>Crítica</v>
      </c>
    </row>
    <row r="708" spans="1:38" ht="67.5" x14ac:dyDescent="0.2">
      <c r="A708" s="110"/>
      <c r="B708" s="34">
        <v>700</v>
      </c>
      <c r="C708" s="34" t="s">
        <v>2662</v>
      </c>
      <c r="D708" s="34" t="s">
        <v>2945</v>
      </c>
      <c r="E708" s="34" t="s">
        <v>2849</v>
      </c>
      <c r="F708" s="44" t="str">
        <f>+VLOOKUP(G708,Inventario!B702:$D$10000,2,FALSE)</f>
        <v>AC700</v>
      </c>
      <c r="G708" s="39" t="s">
        <v>2917</v>
      </c>
      <c r="H708" s="45" t="str">
        <f>+VLOOKUP(G708,Inventario!B702:$E$10000,3,FALSE)</f>
        <v>Documento utilizado cuando se hacen operaciones presupuestales entre entidades por convenios, cuyo valor documental es de carácter administrativo, legal, contable y fiscal.</v>
      </c>
      <c r="I708" s="39" t="s">
        <v>2850</v>
      </c>
      <c r="J708" s="39" t="s">
        <v>2991</v>
      </c>
      <c r="K708" s="39" t="s">
        <v>2312</v>
      </c>
      <c r="L708" s="45" t="str">
        <f>+VLOOKUP(G708,Inventario!B702:$E$10000,4,FALSE)</f>
        <v>Datos/información</v>
      </c>
      <c r="M708" s="44" t="s">
        <v>97</v>
      </c>
      <c r="O708" s="34" t="s">
        <v>97</v>
      </c>
      <c r="P708" s="34" t="s">
        <v>97</v>
      </c>
      <c r="Q708" s="34" t="s">
        <v>96</v>
      </c>
      <c r="R708" s="34" t="s">
        <v>96</v>
      </c>
      <c r="S708" s="34" t="s">
        <v>81</v>
      </c>
      <c r="U708" s="34" t="s">
        <v>82</v>
      </c>
      <c r="V708" s="34" t="s">
        <v>2312</v>
      </c>
      <c r="W708" s="34" t="s">
        <v>83</v>
      </c>
      <c r="Y708" s="34" t="s">
        <v>3007</v>
      </c>
      <c r="Z708" s="34" t="s">
        <v>3008</v>
      </c>
      <c r="AA708" s="34" t="s">
        <v>289</v>
      </c>
      <c r="AB708" s="40" t="s">
        <v>3009</v>
      </c>
      <c r="AC708" s="34" t="s">
        <v>85</v>
      </c>
      <c r="AE708" s="47" t="s">
        <v>24</v>
      </c>
      <c r="AF708" s="47" t="s">
        <v>24</v>
      </c>
      <c r="AG708" s="47" t="s">
        <v>26</v>
      </c>
      <c r="AH708" s="48" t="str">
        <f t="shared" si="18"/>
        <v>Crítico</v>
      </c>
      <c r="AI708" s="46"/>
      <c r="AJ708" s="37" t="str">
        <f>IF(AE708=Clasificación!$B$9,Clasificación!$C$9,IF(AE708=Clasificación!$B$10,Clasificación!$C$10,IF(OR(AE708=Clasificación!$B$11,AE708=Clasificación!$C$11),Clasificación!$C$11,"Por clasificar")))</f>
        <v>Pública</v>
      </c>
      <c r="AK708" s="37" t="str">
        <f>IF(OR(AF708=Clasificación!$B$15,AF708=Clasificación!$B$16),Clasificación!$C$15,IF(AF708=Clasificación!$B$17,Clasificación!$C$17,"Por clasificar"))</f>
        <v>No Crítica</v>
      </c>
      <c r="AL708" s="37" t="str">
        <f>IF(OR(AG708=Clasificación!$B$22,AG708=Clasificación!$B$23),Clasificación!$C$22,IF(AG708=Clasificación!$B$24,Clasificación!$C$24,"Por clasificar"))</f>
        <v>Crítica</v>
      </c>
    </row>
    <row r="709" spans="1:38" ht="67.5" x14ac:dyDescent="0.2">
      <c r="A709" s="110"/>
      <c r="B709" s="34">
        <v>701</v>
      </c>
      <c r="C709" s="34" t="s">
        <v>2662</v>
      </c>
      <c r="D709" s="34" t="s">
        <v>2945</v>
      </c>
      <c r="E709" s="34" t="s">
        <v>2849</v>
      </c>
      <c r="F709" s="44" t="str">
        <f>+VLOOKUP(G709,Inventario!B703:$D$10000,2,FALSE)</f>
        <v>AC701</v>
      </c>
      <c r="G709" s="39" t="s">
        <v>2918</v>
      </c>
      <c r="H709" s="45" t="str">
        <f>+VLOOKUP(G709,Inventario!B703:$E$10000,3,FALSE)</f>
        <v>Informe sobre la ejecución de la inversión local, cuyo valor documental es de carácter administrativo, legal, contable y fiscal.</v>
      </c>
      <c r="I709" s="39" t="s">
        <v>2850</v>
      </c>
      <c r="J709" s="39" t="s">
        <v>2991</v>
      </c>
      <c r="K709" s="39" t="s">
        <v>2312</v>
      </c>
      <c r="L709" s="45" t="str">
        <f>+VLOOKUP(G709,Inventario!B703:$E$10000,4,FALSE)</f>
        <v>Datos/información</v>
      </c>
      <c r="M709" s="44" t="s">
        <v>97</v>
      </c>
      <c r="O709" s="34" t="s">
        <v>97</v>
      </c>
      <c r="P709" s="34" t="s">
        <v>97</v>
      </c>
      <c r="Q709" s="34" t="s">
        <v>96</v>
      </c>
      <c r="R709" s="34" t="s">
        <v>96</v>
      </c>
      <c r="S709" s="34" t="s">
        <v>81</v>
      </c>
      <c r="U709" s="34" t="s">
        <v>82</v>
      </c>
      <c r="V709" s="34" t="s">
        <v>2312</v>
      </c>
      <c r="W709" s="34" t="s">
        <v>83</v>
      </c>
      <c r="Y709" s="34" t="s">
        <v>3007</v>
      </c>
      <c r="Z709" s="34" t="s">
        <v>3008</v>
      </c>
      <c r="AA709" s="34" t="s">
        <v>289</v>
      </c>
      <c r="AB709" s="40" t="s">
        <v>3009</v>
      </c>
      <c r="AC709" s="34" t="s">
        <v>85</v>
      </c>
      <c r="AE709" s="47" t="s">
        <v>24</v>
      </c>
      <c r="AF709" s="47" t="s">
        <v>24</v>
      </c>
      <c r="AG709" s="47" t="s">
        <v>26</v>
      </c>
      <c r="AH709" s="48" t="str">
        <f t="shared" si="18"/>
        <v>Crítico</v>
      </c>
      <c r="AI709" s="46"/>
      <c r="AJ709" s="37" t="str">
        <f>IF(AE709=Clasificación!$B$9,Clasificación!$C$9,IF(AE709=Clasificación!$B$10,Clasificación!$C$10,IF(OR(AE709=Clasificación!$B$11,AE709=Clasificación!$C$11),Clasificación!$C$11,"Por clasificar")))</f>
        <v>Pública</v>
      </c>
      <c r="AK709" s="37" t="str">
        <f>IF(OR(AF709=Clasificación!$B$15,AF709=Clasificación!$B$16),Clasificación!$C$15,IF(AF709=Clasificación!$B$17,Clasificación!$C$17,"Por clasificar"))</f>
        <v>No Crítica</v>
      </c>
      <c r="AL709" s="37" t="str">
        <f>IF(OR(AG709=Clasificación!$B$22,AG709=Clasificación!$B$23),Clasificación!$C$22,IF(AG709=Clasificación!$B$24,Clasificación!$C$24,"Por clasificar"))</f>
        <v>Crítica</v>
      </c>
    </row>
    <row r="710" spans="1:38" ht="67.5" x14ac:dyDescent="0.2">
      <c r="A710" s="110"/>
      <c r="B710" s="34">
        <v>702</v>
      </c>
      <c r="C710" s="34" t="s">
        <v>2662</v>
      </c>
      <c r="D710" s="34" t="s">
        <v>2945</v>
      </c>
      <c r="E710" s="34" t="s">
        <v>3006</v>
      </c>
      <c r="F710" s="44" t="str">
        <f>+VLOOKUP(G710,Inventario!B704:$D$10000,2,FALSE)</f>
        <v>AC702</v>
      </c>
      <c r="G710" s="39" t="s">
        <v>2919</v>
      </c>
      <c r="H710" s="45" t="str">
        <f>+VLOOKUP(G710,Inventario!B704:$E$10000,3,FALSE)</f>
        <v>Listados de información de las Plantas de personal, cuyo valor documental es de carácter administrativo, legal, contable y fiscal.</v>
      </c>
      <c r="I710" s="39" t="s">
        <v>2992</v>
      </c>
      <c r="J710" s="39" t="s">
        <v>2867</v>
      </c>
      <c r="K710" s="39" t="s">
        <v>2993</v>
      </c>
      <c r="L710" s="45" t="str">
        <f>+VLOOKUP(G710,Inventario!B704:$E$10000,4,FALSE)</f>
        <v>Datos/información</v>
      </c>
      <c r="M710" s="44" t="s">
        <v>97</v>
      </c>
      <c r="O710" s="34" t="s">
        <v>97</v>
      </c>
      <c r="P710" s="34" t="s">
        <v>97</v>
      </c>
      <c r="Q710" s="34" t="s">
        <v>96</v>
      </c>
      <c r="R710" s="34" t="s">
        <v>96</v>
      </c>
      <c r="S710" s="34" t="s">
        <v>81</v>
      </c>
      <c r="U710" s="34" t="s">
        <v>82</v>
      </c>
      <c r="V710" s="34" t="s">
        <v>2312</v>
      </c>
      <c r="W710" s="34" t="s">
        <v>83</v>
      </c>
      <c r="Y710" s="34" t="s">
        <v>3007</v>
      </c>
      <c r="Z710" s="34" t="s">
        <v>3008</v>
      </c>
      <c r="AA710" s="34" t="s">
        <v>289</v>
      </c>
      <c r="AB710" s="40" t="s">
        <v>3009</v>
      </c>
      <c r="AC710" s="34" t="s">
        <v>85</v>
      </c>
      <c r="AE710" s="47" t="s">
        <v>24</v>
      </c>
      <c r="AF710" s="47" t="s">
        <v>24</v>
      </c>
      <c r="AG710" s="47" t="s">
        <v>26</v>
      </c>
      <c r="AH710" s="48" t="str">
        <f t="shared" si="18"/>
        <v>Crítico</v>
      </c>
      <c r="AI710" s="46"/>
      <c r="AJ710" s="37" t="str">
        <f>IF(AE710=Clasificación!$B$9,Clasificación!$C$9,IF(AE710=Clasificación!$B$10,Clasificación!$C$10,IF(OR(AE710=Clasificación!$B$11,AE710=Clasificación!$C$11),Clasificación!$C$11,"Por clasificar")))</f>
        <v>Pública</v>
      </c>
      <c r="AK710" s="37" t="str">
        <f>IF(OR(AF710=Clasificación!$B$15,AF710=Clasificación!$B$16),Clasificación!$C$15,IF(AF710=Clasificación!$B$17,Clasificación!$C$17,"Por clasificar"))</f>
        <v>No Crítica</v>
      </c>
      <c r="AL710" s="37" t="str">
        <f>IF(OR(AG710=Clasificación!$B$22,AG710=Clasificación!$B$23),Clasificación!$C$22,IF(AG710=Clasificación!$B$24,Clasificación!$C$24,"Por clasificar"))</f>
        <v>Crítica</v>
      </c>
    </row>
    <row r="711" spans="1:38" ht="67.5" x14ac:dyDescent="0.2">
      <c r="A711" s="110"/>
      <c r="B711" s="34">
        <v>703</v>
      </c>
      <c r="C711" s="34" t="s">
        <v>2662</v>
      </c>
      <c r="D711" s="34" t="s">
        <v>2945</v>
      </c>
      <c r="E711" s="34" t="s">
        <v>3006</v>
      </c>
      <c r="F711" s="44" t="str">
        <f>+VLOOKUP(G711,Inventario!B705:$D$10000,2,FALSE)</f>
        <v>AC703</v>
      </c>
      <c r="G711" s="39" t="s">
        <v>2921</v>
      </c>
      <c r="H711" s="45" t="str">
        <f>+VLOOKUP(G711,Inventario!B705:$E$10000,3,FALSE)</f>
        <v>Documento que proyecta los costos de los servicios personales directos, cuyo valor documental es de carácter administrativo, legal, contable y fiscal.</v>
      </c>
      <c r="I711" s="39" t="s">
        <v>2994</v>
      </c>
      <c r="J711" s="39" t="s">
        <v>2867</v>
      </c>
      <c r="K711" s="39" t="s">
        <v>2993</v>
      </c>
      <c r="L711" s="45" t="str">
        <f>+VLOOKUP(G711,Inventario!B705:$E$10000,4,FALSE)</f>
        <v>Datos/información</v>
      </c>
      <c r="M711" s="44" t="s">
        <v>97</v>
      </c>
      <c r="O711" s="34" t="s">
        <v>97</v>
      </c>
      <c r="P711" s="34" t="s">
        <v>97</v>
      </c>
      <c r="Q711" s="34" t="s">
        <v>96</v>
      </c>
      <c r="R711" s="34" t="s">
        <v>96</v>
      </c>
      <c r="S711" s="34" t="s">
        <v>81</v>
      </c>
      <c r="U711" s="34" t="s">
        <v>82</v>
      </c>
      <c r="V711" s="34" t="s">
        <v>2312</v>
      </c>
      <c r="W711" s="34" t="s">
        <v>83</v>
      </c>
      <c r="Y711" s="34" t="s">
        <v>3007</v>
      </c>
      <c r="Z711" s="34" t="s">
        <v>3008</v>
      </c>
      <c r="AA711" s="34" t="s">
        <v>289</v>
      </c>
      <c r="AB711" s="40" t="s">
        <v>3009</v>
      </c>
      <c r="AC711" s="34" t="s">
        <v>85</v>
      </c>
      <c r="AE711" s="47" t="s">
        <v>24</v>
      </c>
      <c r="AF711" s="47" t="s">
        <v>24</v>
      </c>
      <c r="AG711" s="47" t="s">
        <v>26</v>
      </c>
      <c r="AH711" s="48" t="str">
        <f t="shared" si="18"/>
        <v>Crítico</v>
      </c>
      <c r="AI711" s="46"/>
      <c r="AJ711" s="37" t="str">
        <f>IF(AE711=Clasificación!$B$9,Clasificación!$C$9,IF(AE711=Clasificación!$B$10,Clasificación!$C$10,IF(OR(AE711=Clasificación!$B$11,AE711=Clasificación!$C$11),Clasificación!$C$11,"Por clasificar")))</f>
        <v>Pública</v>
      </c>
      <c r="AK711" s="37" t="str">
        <f>IF(OR(AF711=Clasificación!$B$15,AF711=Clasificación!$B$16),Clasificación!$C$15,IF(AF711=Clasificación!$B$17,Clasificación!$C$17,"Por clasificar"))</f>
        <v>No Crítica</v>
      </c>
      <c r="AL711" s="37" t="str">
        <f>IF(OR(AG711=Clasificación!$B$22,AG711=Clasificación!$B$23),Clasificación!$C$22,IF(AG711=Clasificación!$B$24,Clasificación!$C$24,"Por clasificar"))</f>
        <v>Crítica</v>
      </c>
    </row>
    <row r="712" spans="1:38" ht="67.5" x14ac:dyDescent="0.2">
      <c r="A712" s="110"/>
      <c r="B712" s="34">
        <v>704</v>
      </c>
      <c r="C712" s="34" t="s">
        <v>2662</v>
      </c>
      <c r="D712" s="34" t="s">
        <v>2945</v>
      </c>
      <c r="E712" s="34" t="s">
        <v>3006</v>
      </c>
      <c r="F712" s="44" t="str">
        <f>+VLOOKUP(G712,Inventario!B706:$D$10000,2,FALSE)</f>
        <v>AC704</v>
      </c>
      <c r="G712" s="39" t="s">
        <v>2923</v>
      </c>
      <c r="H712" s="45" t="str">
        <f>+VLOOKUP(G712,Inventario!B706:$E$10000,3,FALSE)</f>
        <v>Documento en donde se consolida la planeación financiera de la Secretaria, cuyo valor documental es de carácter administrativo, legal, contable y fiscal.</v>
      </c>
      <c r="I712" s="39" t="s">
        <v>2995</v>
      </c>
      <c r="J712" s="39" t="s">
        <v>2867</v>
      </c>
      <c r="K712" s="39" t="s">
        <v>2993</v>
      </c>
      <c r="L712" s="45" t="str">
        <f>+VLOOKUP(G712,Inventario!B706:$E$10000,4,FALSE)</f>
        <v>Datos/información</v>
      </c>
      <c r="M712" s="44" t="s">
        <v>97</v>
      </c>
      <c r="O712" s="34" t="s">
        <v>97</v>
      </c>
      <c r="P712" s="34" t="s">
        <v>97</v>
      </c>
      <c r="Q712" s="34" t="s">
        <v>96</v>
      </c>
      <c r="R712" s="34" t="s">
        <v>96</v>
      </c>
      <c r="S712" s="34" t="s">
        <v>81</v>
      </c>
      <c r="U712" s="34" t="s">
        <v>82</v>
      </c>
      <c r="V712" s="34" t="s">
        <v>2312</v>
      </c>
      <c r="W712" s="34" t="s">
        <v>83</v>
      </c>
      <c r="Y712" s="34" t="s">
        <v>3007</v>
      </c>
      <c r="Z712" s="34" t="s">
        <v>3008</v>
      </c>
      <c r="AA712" s="34" t="s">
        <v>289</v>
      </c>
      <c r="AB712" s="40" t="s">
        <v>3009</v>
      </c>
      <c r="AC712" s="34" t="s">
        <v>85</v>
      </c>
      <c r="AE712" s="47" t="s">
        <v>24</v>
      </c>
      <c r="AF712" s="47" t="s">
        <v>24</v>
      </c>
      <c r="AG712" s="47" t="s">
        <v>26</v>
      </c>
      <c r="AH712" s="48" t="str">
        <f t="shared" si="18"/>
        <v>Crítico</v>
      </c>
      <c r="AI712" s="46"/>
      <c r="AJ712" s="37" t="str">
        <f>IF(AE712=Clasificación!$B$9,Clasificación!$C$9,IF(AE712=Clasificación!$B$10,Clasificación!$C$10,IF(OR(AE712=Clasificación!$B$11,AE712=Clasificación!$C$11),Clasificación!$C$11,"Por clasificar")))</f>
        <v>Pública</v>
      </c>
      <c r="AK712" s="37" t="str">
        <f>IF(OR(AF712=Clasificación!$B$15,AF712=Clasificación!$B$16),Clasificación!$C$15,IF(AF712=Clasificación!$B$17,Clasificación!$C$17,"Por clasificar"))</f>
        <v>No Crítica</v>
      </c>
      <c r="AL712" s="37" t="str">
        <f>IF(OR(AG712=Clasificación!$B$22,AG712=Clasificación!$B$23),Clasificación!$C$22,IF(AG712=Clasificación!$B$24,Clasificación!$C$24,"Por clasificar"))</f>
        <v>Crítica</v>
      </c>
    </row>
    <row r="713" spans="1:38" ht="67.5" x14ac:dyDescent="0.2">
      <c r="A713" s="110"/>
      <c r="B713" s="34">
        <v>705</v>
      </c>
      <c r="C713" s="34" t="s">
        <v>2662</v>
      </c>
      <c r="D713" s="34" t="s">
        <v>2945</v>
      </c>
      <c r="E713" s="34" t="s">
        <v>3006</v>
      </c>
      <c r="F713" s="44" t="str">
        <f>+VLOOKUP(G713,Inventario!B707:$D$10000,2,FALSE)</f>
        <v>AC705</v>
      </c>
      <c r="G713" s="39" t="s">
        <v>2924</v>
      </c>
      <c r="H713" s="45" t="str">
        <f>+VLOOKUP(G713,Inventario!B707:$E$10000,3,FALSE)</f>
        <v>Documento que valida la información de la inversión, gastos recurrentes y proyección de recursos administrados en los establecimientos Públicos, Unidades Administrativas Especiales y Universidad Distrital, cuyo valor documental es de carácter administrativo, legal, contable y fiscal.</v>
      </c>
      <c r="I713" s="39" t="s">
        <v>2996</v>
      </c>
      <c r="J713" s="39" t="s">
        <v>2867</v>
      </c>
      <c r="K713" s="39" t="s">
        <v>2993</v>
      </c>
      <c r="L713" s="45" t="str">
        <f>+VLOOKUP(G713,Inventario!B707:$E$10000,4,FALSE)</f>
        <v>Datos/información</v>
      </c>
      <c r="M713" s="44" t="s">
        <v>97</v>
      </c>
      <c r="O713" s="34" t="s">
        <v>97</v>
      </c>
      <c r="P713" s="34" t="s">
        <v>97</v>
      </c>
      <c r="Q713" s="34" t="s">
        <v>96</v>
      </c>
      <c r="R713" s="34" t="s">
        <v>96</v>
      </c>
      <c r="S713" s="34" t="s">
        <v>81</v>
      </c>
      <c r="U713" s="34" t="s">
        <v>82</v>
      </c>
      <c r="V713" s="34" t="s">
        <v>2312</v>
      </c>
      <c r="W713" s="34" t="s">
        <v>83</v>
      </c>
      <c r="Y713" s="34" t="s">
        <v>3007</v>
      </c>
      <c r="Z713" s="34" t="s">
        <v>3008</v>
      </c>
      <c r="AA713" s="34" t="s">
        <v>289</v>
      </c>
      <c r="AB713" s="40" t="s">
        <v>3009</v>
      </c>
      <c r="AC713" s="34" t="s">
        <v>85</v>
      </c>
      <c r="AE713" s="47" t="s">
        <v>24</v>
      </c>
      <c r="AF713" s="47" t="s">
        <v>24</v>
      </c>
      <c r="AG713" s="47" t="s">
        <v>26</v>
      </c>
      <c r="AH713" s="48" t="str">
        <f t="shared" si="18"/>
        <v>Crítico</v>
      </c>
      <c r="AI713" s="46"/>
      <c r="AJ713" s="37" t="str">
        <f>IF(AE713=Clasificación!$B$9,Clasificación!$C$9,IF(AE713=Clasificación!$B$10,Clasificación!$C$10,IF(OR(AE713=Clasificación!$B$11,AE713=Clasificación!$C$11),Clasificación!$C$11,"Por clasificar")))</f>
        <v>Pública</v>
      </c>
      <c r="AK713" s="37" t="str">
        <f>IF(OR(AF713=Clasificación!$B$15,AF713=Clasificación!$B$16),Clasificación!$C$15,IF(AF713=Clasificación!$B$17,Clasificación!$C$17,"Por clasificar"))</f>
        <v>No Crítica</v>
      </c>
      <c r="AL713" s="37" t="str">
        <f>IF(OR(AG713=Clasificación!$B$22,AG713=Clasificación!$B$23),Clasificación!$C$22,IF(AG713=Clasificación!$B$24,Clasificación!$C$24,"Por clasificar"))</f>
        <v>Crítica</v>
      </c>
    </row>
    <row r="714" spans="1:38" ht="67.5" x14ac:dyDescent="0.2">
      <c r="A714" s="110"/>
      <c r="B714" s="34">
        <v>706</v>
      </c>
      <c r="C714" s="34" t="s">
        <v>2662</v>
      </c>
      <c r="D714" s="34" t="s">
        <v>2945</v>
      </c>
      <c r="E714" s="34" t="s">
        <v>3006</v>
      </c>
      <c r="F714" s="44" t="str">
        <f>+VLOOKUP(G714,Inventario!B708:$D$10000,2,FALSE)</f>
        <v>AC706</v>
      </c>
      <c r="G714" s="39" t="s">
        <v>2926</v>
      </c>
      <c r="H714" s="45" t="str">
        <f>+VLOOKUP(G714,Inventario!B708:$E$10000,3,FALSE)</f>
        <v>Oficio mediante el cual se comunica la Cuota Global de Gasto con las decisiones que se considere necesario incluir, cuyo valor documental es de carácter administrativo, legal, contable y fiscal.</v>
      </c>
      <c r="I714" s="39" t="s">
        <v>2994</v>
      </c>
      <c r="J714" s="39" t="s">
        <v>2867</v>
      </c>
      <c r="K714" s="39" t="s">
        <v>2993</v>
      </c>
      <c r="L714" s="45" t="str">
        <f>+VLOOKUP(G714,Inventario!B708:$E$10000,4,FALSE)</f>
        <v>Datos/información</v>
      </c>
      <c r="M714" s="44" t="s">
        <v>97</v>
      </c>
      <c r="O714" s="34" t="s">
        <v>97</v>
      </c>
      <c r="P714" s="34" t="s">
        <v>97</v>
      </c>
      <c r="Q714" s="34" t="s">
        <v>96</v>
      </c>
      <c r="R714" s="34" t="s">
        <v>96</v>
      </c>
      <c r="S714" s="34" t="s">
        <v>81</v>
      </c>
      <c r="U714" s="34" t="s">
        <v>82</v>
      </c>
      <c r="V714" s="34" t="s">
        <v>2312</v>
      </c>
      <c r="W714" s="34" t="s">
        <v>83</v>
      </c>
      <c r="Y714" s="34" t="s">
        <v>3007</v>
      </c>
      <c r="Z714" s="34" t="s">
        <v>3008</v>
      </c>
      <c r="AA714" s="34" t="s">
        <v>289</v>
      </c>
      <c r="AB714" s="40" t="s">
        <v>3009</v>
      </c>
      <c r="AC714" s="34" t="s">
        <v>85</v>
      </c>
      <c r="AE714" s="47" t="s">
        <v>24</v>
      </c>
      <c r="AF714" s="47" t="s">
        <v>24</v>
      </c>
      <c r="AG714" s="47" t="s">
        <v>26</v>
      </c>
      <c r="AH714" s="48" t="str">
        <f t="shared" si="18"/>
        <v>Crítico</v>
      </c>
      <c r="AI714" s="46"/>
      <c r="AJ714" s="37" t="str">
        <f>IF(AE714=Clasificación!$B$9,Clasificación!$C$9,IF(AE714=Clasificación!$B$10,Clasificación!$C$10,IF(OR(AE714=Clasificación!$B$11,AE714=Clasificación!$C$11),Clasificación!$C$11,"Por clasificar")))</f>
        <v>Pública</v>
      </c>
      <c r="AK714" s="37" t="str">
        <f>IF(OR(AF714=Clasificación!$B$15,AF714=Clasificación!$B$16),Clasificación!$C$15,IF(AF714=Clasificación!$B$17,Clasificación!$C$17,"Por clasificar"))</f>
        <v>No Crítica</v>
      </c>
      <c r="AL714" s="37" t="str">
        <f>IF(OR(AG714=Clasificación!$B$22,AG714=Clasificación!$B$23),Clasificación!$C$22,IF(AG714=Clasificación!$B$24,Clasificación!$C$24,"Por clasificar"))</f>
        <v>Crítica</v>
      </c>
    </row>
    <row r="715" spans="1:38" ht="67.5" x14ac:dyDescent="0.2">
      <c r="A715" s="110"/>
      <c r="B715" s="34">
        <v>707</v>
      </c>
      <c r="C715" s="34" t="s">
        <v>2662</v>
      </c>
      <c r="D715" s="34" t="s">
        <v>2945</v>
      </c>
      <c r="E715" s="34" t="s">
        <v>3006</v>
      </c>
      <c r="F715" s="44" t="str">
        <f>+VLOOKUP(G715,Inventario!B709:$D$10000,2,FALSE)</f>
        <v>AC707</v>
      </c>
      <c r="G715" s="39" t="s">
        <v>2928</v>
      </c>
      <c r="H715" s="45" t="str">
        <f>+VLOOKUP(G715,Inventario!B709:$E$10000,3,FALSE)</f>
        <v>Documento que relaciona las fuentes de financiación que apalancan la inversión directa y los montos anualizados del Plan de Desarrollo, cuyo valor documental es de carácter administrativo, legal, contable y fiscal.</v>
      </c>
      <c r="I715" s="39" t="s">
        <v>2994</v>
      </c>
      <c r="J715" s="39" t="s">
        <v>2867</v>
      </c>
      <c r="K715" s="39" t="s">
        <v>2993</v>
      </c>
      <c r="L715" s="45" t="str">
        <f>+VLOOKUP(G715,Inventario!B709:$E$10000,4,FALSE)</f>
        <v>Datos/información</v>
      </c>
      <c r="M715" s="44" t="s">
        <v>97</v>
      </c>
      <c r="O715" s="34" t="s">
        <v>97</v>
      </c>
      <c r="P715" s="34" t="s">
        <v>97</v>
      </c>
      <c r="Q715" s="34" t="s">
        <v>96</v>
      </c>
      <c r="R715" s="34" t="s">
        <v>96</v>
      </c>
      <c r="S715" s="34" t="s">
        <v>81</v>
      </c>
      <c r="U715" s="34" t="s">
        <v>82</v>
      </c>
      <c r="V715" s="34" t="s">
        <v>2312</v>
      </c>
      <c r="W715" s="34" t="s">
        <v>83</v>
      </c>
      <c r="Y715" s="34" t="s">
        <v>3007</v>
      </c>
      <c r="Z715" s="34" t="s">
        <v>3008</v>
      </c>
      <c r="AA715" s="34" t="s">
        <v>289</v>
      </c>
      <c r="AB715" s="40" t="s">
        <v>3009</v>
      </c>
      <c r="AC715" s="34" t="s">
        <v>85</v>
      </c>
      <c r="AE715" s="47" t="s">
        <v>24</v>
      </c>
      <c r="AF715" s="47" t="s">
        <v>24</v>
      </c>
      <c r="AG715" s="47" t="s">
        <v>26</v>
      </c>
      <c r="AH715" s="48" t="str">
        <f t="shared" si="18"/>
        <v>Crítico</v>
      </c>
      <c r="AI715" s="46"/>
      <c r="AJ715" s="37" t="str">
        <f>IF(AE715=Clasificación!$B$9,Clasificación!$C$9,IF(AE715=Clasificación!$B$10,Clasificación!$C$10,IF(OR(AE715=Clasificación!$B$11,AE715=Clasificación!$C$11),Clasificación!$C$11,"Por clasificar")))</f>
        <v>Pública</v>
      </c>
      <c r="AK715" s="37" t="str">
        <f>IF(OR(AF715=Clasificación!$B$15,AF715=Clasificación!$B$16),Clasificación!$C$15,IF(AF715=Clasificación!$B$17,Clasificación!$C$17,"Por clasificar"))</f>
        <v>No Crítica</v>
      </c>
      <c r="AL715" s="37" t="str">
        <f>IF(OR(AG715=Clasificación!$B$22,AG715=Clasificación!$B$23),Clasificación!$C$22,IF(AG715=Clasificación!$B$24,Clasificación!$C$24,"Por clasificar"))</f>
        <v>Crítica</v>
      </c>
    </row>
    <row r="716" spans="1:38" ht="67.5" x14ac:dyDescent="0.2">
      <c r="A716" s="110"/>
      <c r="B716" s="34">
        <v>708</v>
      </c>
      <c r="C716" s="34" t="s">
        <v>2662</v>
      </c>
      <c r="D716" s="34" t="s">
        <v>2945</v>
      </c>
      <c r="E716" s="34" t="s">
        <v>3006</v>
      </c>
      <c r="F716" s="44" t="str">
        <f>+VLOOKUP(G716,Inventario!B710:$D$10000,2,FALSE)</f>
        <v>AC708</v>
      </c>
      <c r="G716" s="39" t="s">
        <v>2929</v>
      </c>
      <c r="H716" s="45" t="str">
        <f>+VLOOKUP(G716,Inventario!B710:$E$10000,3,FALSE)</f>
        <v>Documento que autoriza a adquirir obligaciones que afecten presupuestos de ejercicios futuros, cuyo valor documental es de carácter administrativo, legal, contable y fiscal.</v>
      </c>
      <c r="I716" s="39" t="s">
        <v>2994</v>
      </c>
      <c r="J716" s="39" t="s">
        <v>2867</v>
      </c>
      <c r="K716" s="39" t="s">
        <v>2993</v>
      </c>
      <c r="L716" s="45" t="str">
        <f>+VLOOKUP(G716,Inventario!B710:$E$10000,4,FALSE)</f>
        <v>Datos/información</v>
      </c>
      <c r="M716" s="44" t="s">
        <v>97</v>
      </c>
      <c r="O716" s="34" t="s">
        <v>97</v>
      </c>
      <c r="P716" s="34" t="s">
        <v>97</v>
      </c>
      <c r="Q716" s="34" t="s">
        <v>96</v>
      </c>
      <c r="R716" s="34" t="s">
        <v>96</v>
      </c>
      <c r="S716" s="34" t="s">
        <v>81</v>
      </c>
      <c r="U716" s="34" t="s">
        <v>82</v>
      </c>
      <c r="V716" s="34" t="s">
        <v>2312</v>
      </c>
      <c r="W716" s="34" t="s">
        <v>83</v>
      </c>
      <c r="Y716" s="34" t="s">
        <v>3007</v>
      </c>
      <c r="Z716" s="34" t="s">
        <v>3008</v>
      </c>
      <c r="AA716" s="34" t="s">
        <v>289</v>
      </c>
      <c r="AB716" s="40" t="s">
        <v>3009</v>
      </c>
      <c r="AC716" s="34" t="s">
        <v>85</v>
      </c>
      <c r="AE716" s="47" t="s">
        <v>24</v>
      </c>
      <c r="AF716" s="47" t="s">
        <v>24</v>
      </c>
      <c r="AG716" s="47" t="s">
        <v>26</v>
      </c>
      <c r="AH716" s="48" t="str">
        <f t="shared" si="18"/>
        <v>Crítico</v>
      </c>
      <c r="AI716" s="46"/>
      <c r="AJ716" s="37" t="str">
        <f>IF(AE716=Clasificación!$B$9,Clasificación!$C$9,IF(AE716=Clasificación!$B$10,Clasificación!$C$10,IF(OR(AE716=Clasificación!$B$11,AE716=Clasificación!$C$11),Clasificación!$C$11,"Por clasificar")))</f>
        <v>Pública</v>
      </c>
      <c r="AK716" s="37" t="str">
        <f>IF(OR(AF716=Clasificación!$B$15,AF716=Clasificación!$B$16),Clasificación!$C$15,IF(AF716=Clasificación!$B$17,Clasificación!$C$17,"Por clasificar"))</f>
        <v>No Crítica</v>
      </c>
      <c r="AL716" s="37" t="str">
        <f>IF(OR(AG716=Clasificación!$B$22,AG716=Clasificación!$B$23),Clasificación!$C$22,IF(AG716=Clasificación!$B$24,Clasificación!$C$24,"Por clasificar"))</f>
        <v>Crítica</v>
      </c>
    </row>
    <row r="717" spans="1:38" ht="67.5" x14ac:dyDescent="0.2">
      <c r="A717" s="110"/>
      <c r="B717" s="34">
        <v>709</v>
      </c>
      <c r="C717" s="34" t="s">
        <v>2662</v>
      </c>
      <c r="D717" s="34" t="s">
        <v>2945</v>
      </c>
      <c r="E717" s="34" t="s">
        <v>3006</v>
      </c>
      <c r="F717" s="44" t="str">
        <f>+VLOOKUP(G717,Inventario!B711:$D$10000,2,FALSE)</f>
        <v>AC709</v>
      </c>
      <c r="G717" s="39" t="s">
        <v>2930</v>
      </c>
      <c r="H717" s="45" t="str">
        <f>+VLOOKUP(G717,Inventario!B711:$E$10000,3,FALSE)</f>
        <v>Documento inicial de la programación presupuestal, en donde se consolidan las ejecuciones iniciales del presupuesto, cuyo valor documental es de carácter administrativo, legal, contable y fiscal.</v>
      </c>
      <c r="I717" s="39" t="s">
        <v>2994</v>
      </c>
      <c r="J717" s="39" t="s">
        <v>2867</v>
      </c>
      <c r="K717" s="39" t="s">
        <v>2993</v>
      </c>
      <c r="L717" s="45" t="str">
        <f>+VLOOKUP(G717,Inventario!B711:$E$10000,4,FALSE)</f>
        <v>Datos/información</v>
      </c>
      <c r="M717" s="44" t="s">
        <v>97</v>
      </c>
      <c r="O717" s="34" t="s">
        <v>97</v>
      </c>
      <c r="P717" s="34" t="s">
        <v>97</v>
      </c>
      <c r="Q717" s="34" t="s">
        <v>96</v>
      </c>
      <c r="R717" s="34" t="s">
        <v>96</v>
      </c>
      <c r="S717" s="34" t="s">
        <v>81</v>
      </c>
      <c r="U717" s="34" t="s">
        <v>82</v>
      </c>
      <c r="V717" s="34" t="s">
        <v>2312</v>
      </c>
      <c r="W717" s="34" t="s">
        <v>83</v>
      </c>
      <c r="Y717" s="34" t="s">
        <v>3007</v>
      </c>
      <c r="Z717" s="34" t="s">
        <v>3008</v>
      </c>
      <c r="AA717" s="34" t="s">
        <v>289</v>
      </c>
      <c r="AB717" s="40" t="s">
        <v>3009</v>
      </c>
      <c r="AC717" s="34" t="s">
        <v>85</v>
      </c>
      <c r="AE717" s="47" t="s">
        <v>24</v>
      </c>
      <c r="AF717" s="47" t="s">
        <v>24</v>
      </c>
      <c r="AG717" s="47" t="s">
        <v>26</v>
      </c>
      <c r="AH717" s="48" t="str">
        <f t="shared" si="18"/>
        <v>Crítico</v>
      </c>
      <c r="AI717" s="46"/>
      <c r="AJ717" s="37" t="str">
        <f>IF(AE717=Clasificación!$B$9,Clasificación!$C$9,IF(AE717=Clasificación!$B$10,Clasificación!$C$10,IF(OR(AE717=Clasificación!$B$11,AE717=Clasificación!$C$11),Clasificación!$C$11,"Por clasificar")))</f>
        <v>Pública</v>
      </c>
      <c r="AK717" s="37" t="str">
        <f>IF(OR(AF717=Clasificación!$B$15,AF717=Clasificación!$B$16),Clasificación!$C$15,IF(AF717=Clasificación!$B$17,Clasificación!$C$17,"Por clasificar"))</f>
        <v>No Crítica</v>
      </c>
      <c r="AL717" s="37" t="str">
        <f>IF(OR(AG717=Clasificación!$B$22,AG717=Clasificación!$B$23),Clasificación!$C$22,IF(AG717=Clasificación!$B$24,Clasificación!$C$24,"Por clasificar"))</f>
        <v>Crítica</v>
      </c>
    </row>
    <row r="718" spans="1:38" ht="67.5" x14ac:dyDescent="0.2">
      <c r="A718" s="110"/>
      <c r="B718" s="34">
        <v>710</v>
      </c>
      <c r="C718" s="34" t="s">
        <v>2662</v>
      </c>
      <c r="D718" s="34" t="s">
        <v>2945</v>
      </c>
      <c r="E718" s="34" t="s">
        <v>3006</v>
      </c>
      <c r="F718" s="44" t="str">
        <f>+VLOOKUP(G718,Inventario!B712:$D$10000,2,FALSE)</f>
        <v>AC710</v>
      </c>
      <c r="G718" s="39" t="s">
        <v>2931</v>
      </c>
      <c r="H718" s="45" t="str">
        <f>+VLOOKUP(G718,Inventario!B712:$E$10000,3,FALSE)</f>
        <v>Soportes de la programación presupuestal, cuyo valor documental es de carácter administrativo, legal, contable y fiscal.</v>
      </c>
      <c r="I718" s="39" t="s">
        <v>2994</v>
      </c>
      <c r="J718" s="39" t="s">
        <v>2867</v>
      </c>
      <c r="K718" s="39" t="s">
        <v>2993</v>
      </c>
      <c r="L718" s="45" t="str">
        <f>+VLOOKUP(G718,Inventario!B712:$E$10000,4,FALSE)</f>
        <v>Datos/información</v>
      </c>
      <c r="M718" s="44" t="s">
        <v>97</v>
      </c>
      <c r="O718" s="34" t="s">
        <v>97</v>
      </c>
      <c r="P718" s="34" t="s">
        <v>97</v>
      </c>
      <c r="Q718" s="34" t="s">
        <v>96</v>
      </c>
      <c r="R718" s="34" t="s">
        <v>96</v>
      </c>
      <c r="S718" s="34" t="s">
        <v>81</v>
      </c>
      <c r="U718" s="34" t="s">
        <v>82</v>
      </c>
      <c r="V718" s="34" t="s">
        <v>2312</v>
      </c>
      <c r="W718" s="34" t="s">
        <v>83</v>
      </c>
      <c r="Y718" s="34" t="s">
        <v>3007</v>
      </c>
      <c r="Z718" s="34" t="s">
        <v>3008</v>
      </c>
      <c r="AA718" s="34" t="s">
        <v>289</v>
      </c>
      <c r="AB718" s="40" t="s">
        <v>3009</v>
      </c>
      <c r="AC718" s="34" t="s">
        <v>85</v>
      </c>
      <c r="AE718" s="47" t="s">
        <v>24</v>
      </c>
      <c r="AF718" s="47" t="s">
        <v>24</v>
      </c>
      <c r="AG718" s="47" t="s">
        <v>26</v>
      </c>
      <c r="AH718" s="48" t="str">
        <f t="shared" si="18"/>
        <v>Crítico</v>
      </c>
      <c r="AI718" s="46"/>
      <c r="AJ718" s="37" t="str">
        <f>IF(AE718=Clasificación!$B$9,Clasificación!$C$9,IF(AE718=Clasificación!$B$10,Clasificación!$C$10,IF(OR(AE718=Clasificación!$B$11,AE718=Clasificación!$C$11),Clasificación!$C$11,"Por clasificar")))</f>
        <v>Pública</v>
      </c>
      <c r="AK718" s="37" t="str">
        <f>IF(OR(AF718=Clasificación!$B$15,AF718=Clasificación!$B$16),Clasificación!$C$15,IF(AF718=Clasificación!$B$17,Clasificación!$C$17,"Por clasificar"))</f>
        <v>No Crítica</v>
      </c>
      <c r="AL718" s="37" t="str">
        <f>IF(OR(AG718=Clasificación!$B$22,AG718=Clasificación!$B$23),Clasificación!$C$22,IF(AG718=Clasificación!$B$24,Clasificación!$C$24,"Por clasificar"))</f>
        <v>Crítica</v>
      </c>
    </row>
    <row r="719" spans="1:38" ht="67.5" x14ac:dyDescent="0.2">
      <c r="A719" s="110"/>
      <c r="B719" s="34">
        <v>711</v>
      </c>
      <c r="C719" s="34" t="s">
        <v>2662</v>
      </c>
      <c r="D719" s="34" t="s">
        <v>2945</v>
      </c>
      <c r="E719" s="34" t="s">
        <v>3006</v>
      </c>
      <c r="F719" s="44" t="str">
        <f>+VLOOKUP(G719,Inventario!B713:$D$10000,2,FALSE)</f>
        <v>AC711</v>
      </c>
      <c r="G719" s="39" t="s">
        <v>2932</v>
      </c>
      <c r="H719" s="45" t="str">
        <f>+VLOOKUP(G719,Inventario!B713:$E$10000,3,FALSE)</f>
        <v>Documentación producida en el desarrollo de las mesas de trabajo en la validación, revisión y ajuste a la información de los gastos de funcionamiento, cuyo valor documental es de carácter administrativo, legal, contable y fiscal.</v>
      </c>
      <c r="I719" s="39" t="s">
        <v>2994</v>
      </c>
      <c r="J719" s="39" t="s">
        <v>2867</v>
      </c>
      <c r="K719" s="39" t="s">
        <v>2993</v>
      </c>
      <c r="L719" s="45" t="str">
        <f>+VLOOKUP(G719,Inventario!B713:$E$10000,4,FALSE)</f>
        <v>Datos/información</v>
      </c>
      <c r="M719" s="44" t="s">
        <v>97</v>
      </c>
      <c r="O719" s="34" t="s">
        <v>97</v>
      </c>
      <c r="P719" s="34" t="s">
        <v>97</v>
      </c>
      <c r="Q719" s="34" t="s">
        <v>96</v>
      </c>
      <c r="R719" s="34" t="s">
        <v>96</v>
      </c>
      <c r="S719" s="34" t="s">
        <v>81</v>
      </c>
      <c r="U719" s="34" t="s">
        <v>82</v>
      </c>
      <c r="V719" s="34" t="s">
        <v>2312</v>
      </c>
      <c r="W719" s="34" t="s">
        <v>83</v>
      </c>
      <c r="Y719" s="34" t="s">
        <v>3007</v>
      </c>
      <c r="Z719" s="34" t="s">
        <v>3008</v>
      </c>
      <c r="AA719" s="34" t="s">
        <v>289</v>
      </c>
      <c r="AB719" s="40" t="s">
        <v>3009</v>
      </c>
      <c r="AC719" s="34" t="s">
        <v>85</v>
      </c>
      <c r="AE719" s="47" t="s">
        <v>24</v>
      </c>
      <c r="AF719" s="47" t="s">
        <v>24</v>
      </c>
      <c r="AG719" s="47" t="s">
        <v>26</v>
      </c>
      <c r="AH719" s="48" t="str">
        <f t="shared" si="18"/>
        <v>Crítico</v>
      </c>
      <c r="AI719" s="46"/>
      <c r="AJ719" s="37" t="str">
        <f>IF(AE719=Clasificación!$B$9,Clasificación!$C$9,IF(AE719=Clasificación!$B$10,Clasificación!$C$10,IF(OR(AE719=Clasificación!$B$11,AE719=Clasificación!$C$11),Clasificación!$C$11,"Por clasificar")))</f>
        <v>Pública</v>
      </c>
      <c r="AK719" s="37" t="str">
        <f>IF(OR(AF719=Clasificación!$B$15,AF719=Clasificación!$B$16),Clasificación!$C$15,IF(AF719=Clasificación!$B$17,Clasificación!$C$17,"Por clasificar"))</f>
        <v>No Crítica</v>
      </c>
      <c r="AL719" s="37" t="str">
        <f>IF(OR(AG719=Clasificación!$B$22,AG719=Clasificación!$B$23),Clasificación!$C$22,IF(AG719=Clasificación!$B$24,Clasificación!$C$24,"Por clasificar"))</f>
        <v>Crítica</v>
      </c>
    </row>
    <row r="720" spans="1:38" ht="67.5" x14ac:dyDescent="0.2">
      <c r="A720" s="110"/>
      <c r="B720" s="34">
        <v>712</v>
      </c>
      <c r="C720" s="34" t="s">
        <v>2662</v>
      </c>
      <c r="D720" s="34" t="s">
        <v>2945</v>
      </c>
      <c r="E720" s="34" t="s">
        <v>2849</v>
      </c>
      <c r="F720" s="44" t="str">
        <f>+VLOOKUP(G720,Inventario!B714:$D$10000,2,FALSE)</f>
        <v>AC712</v>
      </c>
      <c r="G720" s="39" t="s">
        <v>2933</v>
      </c>
      <c r="H720" s="45" t="str">
        <f>+VLOOKUP(G720,Inventario!B714:$E$10000,3,FALSE)</f>
        <v>Autorizaciones presupuestales para los compromisos con adquisiciones, cuyo valor documental es de carácter administrativo, legal, contable y fiscal.</v>
      </c>
      <c r="I720" s="39" t="s">
        <v>2850</v>
      </c>
      <c r="J720" s="39" t="s">
        <v>2867</v>
      </c>
      <c r="K720" s="39" t="s">
        <v>2997</v>
      </c>
      <c r="L720" s="45" t="str">
        <f>+VLOOKUP(G720,Inventario!B714:$E$10000,4,FALSE)</f>
        <v>Datos/información</v>
      </c>
      <c r="M720" s="44" t="s">
        <v>97</v>
      </c>
      <c r="O720" s="34" t="s">
        <v>97</v>
      </c>
      <c r="P720" s="34" t="s">
        <v>97</v>
      </c>
      <c r="Q720" s="34" t="s">
        <v>96</v>
      </c>
      <c r="R720" s="34" t="s">
        <v>96</v>
      </c>
      <c r="S720" s="34" t="s">
        <v>81</v>
      </c>
      <c r="U720" s="34" t="s">
        <v>82</v>
      </c>
      <c r="V720" s="34" t="s">
        <v>2312</v>
      </c>
      <c r="W720" s="34" t="s">
        <v>83</v>
      </c>
      <c r="Y720" s="34" t="s">
        <v>3007</v>
      </c>
      <c r="Z720" s="34" t="s">
        <v>3008</v>
      </c>
      <c r="AA720" s="34" t="s">
        <v>289</v>
      </c>
      <c r="AB720" s="40" t="s">
        <v>3009</v>
      </c>
      <c r="AC720" s="34" t="s">
        <v>85</v>
      </c>
      <c r="AE720" s="47" t="s">
        <v>24</v>
      </c>
      <c r="AF720" s="47" t="s">
        <v>24</v>
      </c>
      <c r="AG720" s="47" t="s">
        <v>26</v>
      </c>
      <c r="AH720" s="48" t="str">
        <f t="shared" si="18"/>
        <v>Crítico</v>
      </c>
      <c r="AI720" s="46"/>
      <c r="AJ720" s="37" t="str">
        <f>IF(AE720=Clasificación!$B$9,Clasificación!$C$9,IF(AE720=Clasificación!$B$10,Clasificación!$C$10,IF(OR(AE720=Clasificación!$B$11,AE720=Clasificación!$C$11),Clasificación!$C$11,"Por clasificar")))</f>
        <v>Pública</v>
      </c>
      <c r="AK720" s="37" t="str">
        <f>IF(OR(AF720=Clasificación!$B$15,AF720=Clasificación!$B$16),Clasificación!$C$15,IF(AF720=Clasificación!$B$17,Clasificación!$C$17,"Por clasificar"))</f>
        <v>No Crítica</v>
      </c>
      <c r="AL720" s="37" t="str">
        <f>IF(OR(AG720=Clasificación!$B$22,AG720=Clasificación!$B$23),Clasificación!$C$22,IF(AG720=Clasificación!$B$24,Clasificación!$C$24,"Por clasificar"))</f>
        <v>Crítica</v>
      </c>
    </row>
    <row r="721" spans="1:38" ht="67.5" x14ac:dyDescent="0.2">
      <c r="A721" s="110"/>
      <c r="B721" s="34">
        <v>713</v>
      </c>
      <c r="C721" s="34" t="s">
        <v>2662</v>
      </c>
      <c r="D721" s="34" t="s">
        <v>2945</v>
      </c>
      <c r="E721" s="34" t="s">
        <v>2849</v>
      </c>
      <c r="F721" s="44" t="str">
        <f>+VLOOKUP(G721,Inventario!B715:$D$10000,2,FALSE)</f>
        <v>AC713</v>
      </c>
      <c r="G721" s="39" t="s">
        <v>2934</v>
      </c>
      <c r="H721" s="45" t="str">
        <f>+VLOOKUP(G721,Inventario!B715:$E$10000,3,FALSE)</f>
        <v>Autorizaciones presupuestales para la planta de personal, cuyo valor documental es de carácter administrativo, legal, contable y fiscal.</v>
      </c>
      <c r="I721" s="39" t="s">
        <v>2850</v>
      </c>
      <c r="J721" s="39" t="s">
        <v>2867</v>
      </c>
      <c r="K721" s="39" t="s">
        <v>2997</v>
      </c>
      <c r="L721" s="45" t="str">
        <f>+VLOOKUP(G721,Inventario!B715:$E$10000,4,FALSE)</f>
        <v>Datos/información</v>
      </c>
      <c r="M721" s="44" t="s">
        <v>97</v>
      </c>
      <c r="O721" s="34" t="s">
        <v>97</v>
      </c>
      <c r="P721" s="34" t="s">
        <v>97</v>
      </c>
      <c r="Q721" s="34" t="s">
        <v>96</v>
      </c>
      <c r="R721" s="34" t="s">
        <v>96</v>
      </c>
      <c r="S721" s="34" t="s">
        <v>81</v>
      </c>
      <c r="U721" s="34" t="s">
        <v>82</v>
      </c>
      <c r="V721" s="34" t="s">
        <v>2312</v>
      </c>
      <c r="W721" s="34" t="s">
        <v>83</v>
      </c>
      <c r="Y721" s="34" t="s">
        <v>3007</v>
      </c>
      <c r="Z721" s="34" t="s">
        <v>3008</v>
      </c>
      <c r="AA721" s="34" t="s">
        <v>289</v>
      </c>
      <c r="AB721" s="40" t="s">
        <v>3009</v>
      </c>
      <c r="AC721" s="34" t="s">
        <v>85</v>
      </c>
      <c r="AE721" s="47" t="s">
        <v>24</v>
      </c>
      <c r="AF721" s="47" t="s">
        <v>24</v>
      </c>
      <c r="AG721" s="47" t="s">
        <v>26</v>
      </c>
      <c r="AH721" s="48" t="str">
        <f t="shared" si="18"/>
        <v>Crítico</v>
      </c>
      <c r="AI721" s="46"/>
      <c r="AJ721" s="37" t="str">
        <f>IF(AE721=Clasificación!$B$9,Clasificación!$C$9,IF(AE721=Clasificación!$B$10,Clasificación!$C$10,IF(OR(AE721=Clasificación!$B$11,AE721=Clasificación!$C$11),Clasificación!$C$11,"Por clasificar")))</f>
        <v>Pública</v>
      </c>
      <c r="AK721" s="37" t="str">
        <f>IF(OR(AF721=Clasificación!$B$15,AF721=Clasificación!$B$16),Clasificación!$C$15,IF(AF721=Clasificación!$B$17,Clasificación!$C$17,"Por clasificar"))</f>
        <v>No Crítica</v>
      </c>
      <c r="AL721" s="37" t="str">
        <f>IF(OR(AG721=Clasificación!$B$22,AG721=Clasificación!$B$23),Clasificación!$C$22,IF(AG721=Clasificación!$B$24,Clasificación!$C$24,"Por clasificar"))</f>
        <v>Crítica</v>
      </c>
    </row>
    <row r="722" spans="1:38" ht="67.5" x14ac:dyDescent="0.2">
      <c r="A722" s="110"/>
      <c r="B722" s="34">
        <v>714</v>
      </c>
      <c r="C722" s="34" t="s">
        <v>2662</v>
      </c>
      <c r="D722" s="34" t="s">
        <v>2945</v>
      </c>
      <c r="E722" s="34" t="s">
        <v>2879</v>
      </c>
      <c r="F722" s="44" t="str">
        <f>+VLOOKUP(G722,Inventario!B716:$D$10000,2,FALSE)</f>
        <v>AC714</v>
      </c>
      <c r="G722" s="39" t="s">
        <v>2935</v>
      </c>
      <c r="H722" s="45" t="str">
        <f>+VLOOKUP(G722,Inventario!B716:$E$10000,3,FALSE)</f>
        <v>Documento que registra la solicitud de asesoría que llega por diferentes medios (personal, telefónica, escrita o por correo electrónico), cuyo valor documental es de carácter administrativo, legal, contable y fiscal.</v>
      </c>
      <c r="I722" s="39" t="s">
        <v>2998</v>
      </c>
      <c r="J722" s="39" t="s">
        <v>1371</v>
      </c>
      <c r="K722" s="39" t="s">
        <v>2999</v>
      </c>
      <c r="L722" s="45" t="str">
        <f>+VLOOKUP(G722,Inventario!B716:$E$10000,4,FALSE)</f>
        <v>Datos/información</v>
      </c>
      <c r="M722" s="44" t="s">
        <v>97</v>
      </c>
      <c r="O722" s="34" t="s">
        <v>97</v>
      </c>
      <c r="P722" s="34" t="s">
        <v>97</v>
      </c>
      <c r="Q722" s="34" t="s">
        <v>96</v>
      </c>
      <c r="R722" s="34" t="s">
        <v>96</v>
      </c>
      <c r="S722" s="34" t="s">
        <v>81</v>
      </c>
      <c r="U722" s="34" t="s">
        <v>82</v>
      </c>
      <c r="V722" s="34" t="s">
        <v>2312</v>
      </c>
      <c r="W722" s="34" t="s">
        <v>83</v>
      </c>
      <c r="Y722" s="34" t="s">
        <v>3007</v>
      </c>
      <c r="Z722" s="34" t="s">
        <v>3008</v>
      </c>
      <c r="AA722" s="34" t="s">
        <v>289</v>
      </c>
      <c r="AB722" s="40" t="s">
        <v>3009</v>
      </c>
      <c r="AC722" s="34" t="s">
        <v>85</v>
      </c>
      <c r="AE722" s="47" t="s">
        <v>24</v>
      </c>
      <c r="AF722" s="47" t="s">
        <v>24</v>
      </c>
      <c r="AG722" s="47" t="s">
        <v>26</v>
      </c>
      <c r="AH722" s="48" t="str">
        <f t="shared" si="18"/>
        <v>Crítico</v>
      </c>
      <c r="AI722" s="46"/>
      <c r="AJ722" s="37" t="str">
        <f>IF(AE722=Clasificación!$B$9,Clasificación!$C$9,IF(AE722=Clasificación!$B$10,Clasificación!$C$10,IF(OR(AE722=Clasificación!$B$11,AE722=Clasificación!$C$11),Clasificación!$C$11,"Por clasificar")))</f>
        <v>Pública</v>
      </c>
      <c r="AK722" s="37" t="str">
        <f>IF(OR(AF722=Clasificación!$B$15,AF722=Clasificación!$B$16),Clasificación!$C$15,IF(AF722=Clasificación!$B$17,Clasificación!$C$17,"Por clasificar"))</f>
        <v>No Crítica</v>
      </c>
      <c r="AL722" s="37" t="str">
        <f>IF(OR(AG722=Clasificación!$B$22,AG722=Clasificación!$B$23),Clasificación!$C$22,IF(AG722=Clasificación!$B$24,Clasificación!$C$24,"Por clasificar"))</f>
        <v>Crítica</v>
      </c>
    </row>
    <row r="723" spans="1:38" ht="67.5" x14ac:dyDescent="0.2">
      <c r="A723" s="110"/>
      <c r="B723" s="34">
        <v>715</v>
      </c>
      <c r="C723" s="34" t="s">
        <v>2662</v>
      </c>
      <c r="D723" s="34" t="s">
        <v>2945</v>
      </c>
      <c r="E723" s="34" t="s">
        <v>2879</v>
      </c>
      <c r="F723" s="44" t="str">
        <f>+VLOOKUP(G723,Inventario!B717:$D$10000,2,FALSE)</f>
        <v>AC715</v>
      </c>
      <c r="G723" s="39" t="s">
        <v>2937</v>
      </c>
      <c r="H723" s="45" t="str">
        <f>+VLOOKUP(G723,Inventario!B717:$E$10000,3,FALSE)</f>
        <v>Formato en el cual quedarán registrados los temas tratados en las Mesas de trabajo o Talleres de capacitación, cuyo valor documental es de carácter administrativo, legal, contable y fiscal.</v>
      </c>
      <c r="I723" s="39" t="s">
        <v>3000</v>
      </c>
      <c r="J723" s="39" t="s">
        <v>1371</v>
      </c>
      <c r="K723" s="39" t="s">
        <v>2999</v>
      </c>
      <c r="L723" s="45" t="str">
        <f>+VLOOKUP(G723,Inventario!B717:$E$10000,4,FALSE)</f>
        <v>Datos/información</v>
      </c>
      <c r="M723" s="44" t="s">
        <v>97</v>
      </c>
      <c r="O723" s="34" t="s">
        <v>97</v>
      </c>
      <c r="P723" s="34" t="s">
        <v>97</v>
      </c>
      <c r="Q723" s="34" t="s">
        <v>96</v>
      </c>
      <c r="R723" s="34" t="s">
        <v>96</v>
      </c>
      <c r="S723" s="34" t="s">
        <v>81</v>
      </c>
      <c r="U723" s="34" t="s">
        <v>82</v>
      </c>
      <c r="V723" s="34" t="s">
        <v>2312</v>
      </c>
      <c r="W723" s="34" t="s">
        <v>83</v>
      </c>
      <c r="Y723" s="34" t="s">
        <v>3007</v>
      </c>
      <c r="Z723" s="34" t="s">
        <v>3008</v>
      </c>
      <c r="AA723" s="34" t="s">
        <v>289</v>
      </c>
      <c r="AB723" s="40" t="s">
        <v>3009</v>
      </c>
      <c r="AC723" s="34" t="s">
        <v>85</v>
      </c>
      <c r="AE723" s="47" t="s">
        <v>24</v>
      </c>
      <c r="AF723" s="47" t="s">
        <v>24</v>
      </c>
      <c r="AG723" s="47" t="s">
        <v>26</v>
      </c>
      <c r="AH723" s="48" t="str">
        <f t="shared" si="18"/>
        <v>Crítico</v>
      </c>
      <c r="AI723" s="46"/>
      <c r="AJ723" s="37" t="str">
        <f>IF(AE723=Clasificación!$B$9,Clasificación!$C$9,IF(AE723=Clasificación!$B$10,Clasificación!$C$10,IF(OR(AE723=Clasificación!$B$11,AE723=Clasificación!$C$11),Clasificación!$C$11,"Por clasificar")))</f>
        <v>Pública</v>
      </c>
      <c r="AK723" s="37" t="str">
        <f>IF(OR(AF723=Clasificación!$B$15,AF723=Clasificación!$B$16),Clasificación!$C$15,IF(AF723=Clasificación!$B$17,Clasificación!$C$17,"Por clasificar"))</f>
        <v>No Crítica</v>
      </c>
      <c r="AL723" s="37" t="str">
        <f>IF(OR(AG723=Clasificación!$B$22,AG723=Clasificación!$B$23),Clasificación!$C$22,IF(AG723=Clasificación!$B$24,Clasificación!$C$24,"Por clasificar"))</f>
        <v>Crítica</v>
      </c>
    </row>
    <row r="724" spans="1:38" ht="67.5" x14ac:dyDescent="0.2">
      <c r="A724" s="110"/>
      <c r="B724" s="34">
        <v>716</v>
      </c>
      <c r="C724" s="34" t="s">
        <v>2662</v>
      </c>
      <c r="D724" s="34" t="s">
        <v>2945</v>
      </c>
      <c r="E724" s="34" t="s">
        <v>2879</v>
      </c>
      <c r="F724" s="44" t="str">
        <f>+VLOOKUP(G724,Inventario!B718:$D$10000,2,FALSE)</f>
        <v>AC716</v>
      </c>
      <c r="G724" s="39" t="s">
        <v>2939</v>
      </c>
      <c r="H724" s="45" t="str">
        <f>+VLOOKUP(G724,Inventario!B718:$E$10000,3,FALSE)</f>
        <v>Registro de los asistentes a las capacitaciones o talleres, cuyo valor documental es de carácter administrativo, legal, contable y fiscal.</v>
      </c>
      <c r="I724" s="39" t="s">
        <v>3001</v>
      </c>
      <c r="J724" s="39" t="s">
        <v>1371</v>
      </c>
      <c r="K724" s="39" t="s">
        <v>2999</v>
      </c>
      <c r="L724" s="45" t="str">
        <f>+VLOOKUP(G724,Inventario!B718:$E$10000,4,FALSE)</f>
        <v>Datos/información</v>
      </c>
      <c r="M724" s="44" t="s">
        <v>97</v>
      </c>
      <c r="O724" s="34" t="s">
        <v>96</v>
      </c>
      <c r="P724" s="34" t="s">
        <v>97</v>
      </c>
      <c r="Q724" s="34" t="s">
        <v>96</v>
      </c>
      <c r="R724" s="34" t="s">
        <v>96</v>
      </c>
      <c r="S724" s="34" t="s">
        <v>81</v>
      </c>
      <c r="U724" s="34" t="s">
        <v>82</v>
      </c>
      <c r="V724" s="34" t="s">
        <v>2312</v>
      </c>
      <c r="W724" s="34" t="s">
        <v>83</v>
      </c>
      <c r="Y724" s="34" t="s">
        <v>3007</v>
      </c>
      <c r="Z724" s="34" t="s">
        <v>3008</v>
      </c>
      <c r="AA724" s="34" t="s">
        <v>289</v>
      </c>
      <c r="AB724" s="40" t="s">
        <v>3009</v>
      </c>
      <c r="AC724" s="34" t="s">
        <v>85</v>
      </c>
      <c r="AE724" s="47" t="s">
        <v>24</v>
      </c>
      <c r="AF724" s="47" t="s">
        <v>24</v>
      </c>
      <c r="AG724" s="47" t="s">
        <v>26</v>
      </c>
      <c r="AH724" s="48" t="str">
        <f t="shared" si="18"/>
        <v>Crítico</v>
      </c>
      <c r="AI724" s="46"/>
      <c r="AJ724" s="37" t="str">
        <f>IF(AE724=Clasificación!$B$9,Clasificación!$C$9,IF(AE724=Clasificación!$B$10,Clasificación!$C$10,IF(OR(AE724=Clasificación!$B$11,AE724=Clasificación!$C$11),Clasificación!$C$11,"Por clasificar")))</f>
        <v>Pública</v>
      </c>
      <c r="AK724" s="37" t="str">
        <f>IF(OR(AF724=Clasificación!$B$15,AF724=Clasificación!$B$16),Clasificación!$C$15,IF(AF724=Clasificación!$B$17,Clasificación!$C$17,"Por clasificar"))</f>
        <v>No Crítica</v>
      </c>
      <c r="AL724" s="37" t="str">
        <f>IF(OR(AG724=Clasificación!$B$22,AG724=Clasificación!$B$23),Clasificación!$C$22,IF(AG724=Clasificación!$B$24,Clasificación!$C$24,"Por clasificar"))</f>
        <v>Crítica</v>
      </c>
    </row>
    <row r="725" spans="1:38" ht="67.5" x14ac:dyDescent="0.2">
      <c r="A725" s="110"/>
      <c r="B725" s="34">
        <v>717</v>
      </c>
      <c r="C725" s="34" t="s">
        <v>2662</v>
      </c>
      <c r="D725" s="34" t="s">
        <v>2945</v>
      </c>
      <c r="E725" s="34" t="s">
        <v>2879</v>
      </c>
      <c r="F725" s="44" t="str">
        <f>+VLOOKUP(G725,Inventario!B719:$D$10000,2,FALSE)</f>
        <v>AC717</v>
      </c>
      <c r="G725" s="39" t="s">
        <v>2941</v>
      </c>
      <c r="H725" s="45" t="str">
        <f>+VLOOKUP(G725,Inventario!B719:$E$10000,3,FALSE)</f>
        <v>Formato para registrar el nivel de aceptación de la capacitación en todas sus temáticas, cuyo valor documental es de carácter administrativo, legal, contable y fiscal.</v>
      </c>
      <c r="I725" s="39" t="s">
        <v>3002</v>
      </c>
      <c r="J725" s="39" t="s">
        <v>1371</v>
      </c>
      <c r="K725" s="39" t="s">
        <v>2999</v>
      </c>
      <c r="L725" s="45" t="str">
        <f>+VLOOKUP(G725,Inventario!B719:$E$10000,4,FALSE)</f>
        <v>Datos/información</v>
      </c>
      <c r="M725" s="44" t="s">
        <v>97</v>
      </c>
      <c r="O725" s="34" t="s">
        <v>97</v>
      </c>
      <c r="P725" s="34" t="s">
        <v>97</v>
      </c>
      <c r="Q725" s="34" t="s">
        <v>96</v>
      </c>
      <c r="R725" s="34" t="s">
        <v>96</v>
      </c>
      <c r="S725" s="34" t="s">
        <v>81</v>
      </c>
      <c r="U725" s="34" t="s">
        <v>82</v>
      </c>
      <c r="V725" s="34" t="s">
        <v>2312</v>
      </c>
      <c r="W725" s="34" t="s">
        <v>83</v>
      </c>
      <c r="Y725" s="34" t="s">
        <v>3007</v>
      </c>
      <c r="Z725" s="34" t="s">
        <v>3008</v>
      </c>
      <c r="AA725" s="34" t="s">
        <v>289</v>
      </c>
      <c r="AB725" s="40" t="s">
        <v>3009</v>
      </c>
      <c r="AC725" s="34" t="s">
        <v>85</v>
      </c>
      <c r="AE725" s="47" t="s">
        <v>24</v>
      </c>
      <c r="AF725" s="47" t="s">
        <v>24</v>
      </c>
      <c r="AG725" s="47" t="s">
        <v>26</v>
      </c>
      <c r="AH725" s="48" t="str">
        <f t="shared" si="18"/>
        <v>Crítico</v>
      </c>
      <c r="AI725" s="46"/>
      <c r="AJ725" s="37" t="str">
        <f>IF(AE725=Clasificación!$B$9,Clasificación!$C$9,IF(AE725=Clasificación!$B$10,Clasificación!$C$10,IF(OR(AE725=Clasificación!$B$11,AE725=Clasificación!$C$11),Clasificación!$C$11,"Por clasificar")))</f>
        <v>Pública</v>
      </c>
      <c r="AK725" s="37" t="str">
        <f>IF(OR(AF725=Clasificación!$B$15,AF725=Clasificación!$B$16),Clasificación!$C$15,IF(AF725=Clasificación!$B$17,Clasificación!$C$17,"Por clasificar"))</f>
        <v>No Crítica</v>
      </c>
      <c r="AL725" s="37" t="str">
        <f>IF(OR(AG725=Clasificación!$B$22,AG725=Clasificación!$B$23),Clasificación!$C$22,IF(AG725=Clasificación!$B$24,Clasificación!$C$24,"Por clasificar"))</f>
        <v>Crítica</v>
      </c>
    </row>
    <row r="726" spans="1:38" ht="67.5" x14ac:dyDescent="0.2">
      <c r="A726" s="110"/>
      <c r="B726" s="34">
        <v>718</v>
      </c>
      <c r="C726" s="34" t="s">
        <v>2662</v>
      </c>
      <c r="D726" s="34" t="s">
        <v>2945</v>
      </c>
      <c r="E726" s="34" t="s">
        <v>2879</v>
      </c>
      <c r="F726" s="44" t="str">
        <f>+VLOOKUP(G726,Inventario!B720:$D$10000,2,FALSE)</f>
        <v>AC718</v>
      </c>
      <c r="G726" s="39" t="s">
        <v>2943</v>
      </c>
      <c r="H726" s="45" t="str">
        <f>+VLOOKUP(G726,Inventario!B720:$E$10000,3,FALSE)</f>
        <v>Documento que propone técnicamente un concepto de un tema presupuestal, cuyo valor documental es de carácter administrativo, legal, contable y fiscal.</v>
      </c>
      <c r="I726" s="39" t="s">
        <v>2998</v>
      </c>
      <c r="J726" s="39" t="s">
        <v>1371</v>
      </c>
      <c r="K726" s="39" t="s">
        <v>2999</v>
      </c>
      <c r="L726" s="45" t="str">
        <f>+VLOOKUP(G726,Inventario!B720:$E$10000,4,FALSE)</f>
        <v>Datos/información</v>
      </c>
      <c r="M726" s="44" t="s">
        <v>97</v>
      </c>
      <c r="O726" s="34" t="s">
        <v>97</v>
      </c>
      <c r="P726" s="34" t="s">
        <v>97</v>
      </c>
      <c r="Q726" s="34" t="s">
        <v>96</v>
      </c>
      <c r="R726" s="34" t="s">
        <v>96</v>
      </c>
      <c r="S726" s="34" t="s">
        <v>81</v>
      </c>
      <c r="U726" s="34" t="s">
        <v>82</v>
      </c>
      <c r="V726" s="34" t="s">
        <v>2312</v>
      </c>
      <c r="W726" s="34" t="s">
        <v>83</v>
      </c>
      <c r="Y726" s="34" t="s">
        <v>3007</v>
      </c>
      <c r="Z726" s="34" t="s">
        <v>3008</v>
      </c>
      <c r="AA726" s="34" t="s">
        <v>289</v>
      </c>
      <c r="AB726" s="40" t="s">
        <v>3009</v>
      </c>
      <c r="AC726" s="34" t="s">
        <v>85</v>
      </c>
      <c r="AE726" s="65" t="s">
        <v>24</v>
      </c>
      <c r="AF726" s="47" t="s">
        <v>24</v>
      </c>
      <c r="AG726" s="47" t="s">
        <v>26</v>
      </c>
      <c r="AH726" s="48" t="str">
        <f t="shared" si="18"/>
        <v>Crítico</v>
      </c>
      <c r="AI726" s="46"/>
      <c r="AJ726" s="37" t="str">
        <f>IF(AE726=Clasificación!$B$9,Clasificación!$C$9,IF(AE726=Clasificación!$B$10,Clasificación!$C$10,IF(OR(AE726=Clasificación!$B$11,AE726=Clasificación!$C$11),Clasificación!$C$11,"Por clasificar")))</f>
        <v>Pública</v>
      </c>
      <c r="AK726" s="37" t="str">
        <f>IF(OR(AF726=Clasificación!$B$15,AF726=Clasificación!$B$16),Clasificación!$C$15,IF(AF726=Clasificación!$B$17,Clasificación!$C$17,"Por clasificar"))</f>
        <v>No Crítica</v>
      </c>
      <c r="AL726" s="37" t="str">
        <f>IF(OR(AG726=Clasificación!$B$22,AG726=Clasificación!$B$23),Clasificación!$C$22,IF(AG726=Clasificación!$B$24,Clasificación!$C$24,"Por clasificar"))</f>
        <v>Crítica</v>
      </c>
    </row>
    <row r="727" spans="1:38" ht="78.75" x14ac:dyDescent="0.2">
      <c r="A727" s="104" t="s">
        <v>3010</v>
      </c>
      <c r="B727" s="34">
        <v>719</v>
      </c>
      <c r="C727" s="61" t="s">
        <v>2662</v>
      </c>
      <c r="D727" s="61" t="s">
        <v>3040</v>
      </c>
      <c r="E727" s="18" t="s">
        <v>3049</v>
      </c>
      <c r="F727" s="44" t="str">
        <f>+VLOOKUP(G727,Inventario!B721:$D$10000,2,FALSE)</f>
        <v>AC719</v>
      </c>
      <c r="G727" s="19" t="s">
        <v>3011</v>
      </c>
      <c r="H727" s="45" t="str">
        <f>+VLOOKUP(G727,Inventario!B721:$E$10000,3,FALSE)</f>
        <v>Documento en el cual se registra el estudio requerido por el área, cuyo valor documental es de carácter administrativo y legal.</v>
      </c>
      <c r="I727" s="19" t="s">
        <v>3041</v>
      </c>
      <c r="J727" s="19" t="s">
        <v>3042</v>
      </c>
      <c r="K727" s="19" t="s">
        <v>3043</v>
      </c>
      <c r="L727" s="45" t="str">
        <f>+VLOOKUP(G727,Inventario!B721:$E$10000,4,FALSE)</f>
        <v>Datos/información</v>
      </c>
      <c r="M727" s="44" t="s">
        <v>96</v>
      </c>
      <c r="O727" s="61" t="s">
        <v>97</v>
      </c>
      <c r="P727" s="61" t="s">
        <v>97</v>
      </c>
      <c r="Q727" s="61" t="s">
        <v>96</v>
      </c>
      <c r="R727" s="61" t="s">
        <v>97</v>
      </c>
      <c r="S727" s="61" t="s">
        <v>81</v>
      </c>
      <c r="U727" s="61" t="s">
        <v>82</v>
      </c>
      <c r="V727" s="61" t="s">
        <v>3050</v>
      </c>
      <c r="W727" s="61" t="s">
        <v>83</v>
      </c>
      <c r="Y727" s="61" t="s">
        <v>82</v>
      </c>
      <c r="Z727" s="61" t="s">
        <v>3050</v>
      </c>
      <c r="AA727" s="61" t="s">
        <v>83</v>
      </c>
      <c r="AB727" s="61" t="s">
        <v>3052</v>
      </c>
      <c r="AC727" s="61" t="s">
        <v>85</v>
      </c>
      <c r="AE727" s="64" t="s">
        <v>24</v>
      </c>
      <c r="AF727" s="64" t="s">
        <v>24</v>
      </c>
      <c r="AG727" s="64" t="s">
        <v>24</v>
      </c>
      <c r="AH727" s="48" t="str">
        <f t="shared" ref="AH727:AH736" si="19">IF( OR(AE727="Alto",AF727="Alto",AG727="Alto"),"Crítico","No Crítico")</f>
        <v>No Crítico</v>
      </c>
      <c r="AI727" s="46"/>
      <c r="AJ727" s="37" t="str">
        <f>IF(AE727=Clasificación!$B$9,Clasificación!$C$9,IF(AE727=Clasificación!$B$10,Clasificación!$C$10,IF(OR(AE727=Clasificación!$B$11,AE727=Clasificación!$C$11),Clasificación!$C$11,"Por clasificar")))</f>
        <v>Pública</v>
      </c>
      <c r="AK727" s="37" t="str">
        <f>IF(OR(AF727=Clasificación!$B$15,AF727=Clasificación!$B$16),Clasificación!$C$15,IF(AF727=Clasificación!$B$17,Clasificación!$C$17,"Por clasificar"))</f>
        <v>No Crítica</v>
      </c>
      <c r="AL727" s="37" t="str">
        <f>IF(OR(AG727=Clasificación!$B$22,AG727=Clasificación!$B$23),Clasificación!$C$22,IF(AG727=Clasificación!$B$24,Clasificación!$C$24,"Por clasificar"))</f>
        <v>No Crítica</v>
      </c>
    </row>
    <row r="728" spans="1:38" ht="78.75" x14ac:dyDescent="0.2">
      <c r="A728" s="104"/>
      <c r="B728" s="34">
        <v>720</v>
      </c>
      <c r="C728" s="61" t="s">
        <v>2662</v>
      </c>
      <c r="D728" s="61" t="s">
        <v>3040</v>
      </c>
      <c r="E728" s="18" t="s">
        <v>3049</v>
      </c>
      <c r="F728" s="44" t="str">
        <f>+VLOOKUP(G728,Inventario!B722:$D$10000,2,FALSE)</f>
        <v>AC720</v>
      </c>
      <c r="G728" s="19" t="s">
        <v>3013</v>
      </c>
      <c r="H728" s="45" t="str">
        <f>+VLOOKUP(G728,Inventario!B722:$E$10000,3,FALSE)</f>
        <v>Documento con el anàlisis de información para consolidar los informes, cuyo valor documental es de carácter administrativo y legal.</v>
      </c>
      <c r="I728" s="19" t="s">
        <v>3044</v>
      </c>
      <c r="J728" s="19" t="s">
        <v>3042</v>
      </c>
      <c r="K728" s="19" t="s">
        <v>3043</v>
      </c>
      <c r="L728" s="45" t="str">
        <f>+VLOOKUP(G728,Inventario!B722:$E$10000,4,FALSE)</f>
        <v>Datos/información</v>
      </c>
      <c r="M728" s="44" t="s">
        <v>96</v>
      </c>
      <c r="O728" s="61" t="s">
        <v>97</v>
      </c>
      <c r="P728" s="61" t="s">
        <v>97</v>
      </c>
      <c r="Q728" s="61" t="s">
        <v>96</v>
      </c>
      <c r="R728" s="61" t="s">
        <v>97</v>
      </c>
      <c r="S728" s="61" t="s">
        <v>81</v>
      </c>
      <c r="U728" s="61" t="s">
        <v>82</v>
      </c>
      <c r="V728" s="61" t="s">
        <v>3050</v>
      </c>
      <c r="W728" s="61" t="s">
        <v>83</v>
      </c>
      <c r="Y728" s="61" t="s">
        <v>82</v>
      </c>
      <c r="Z728" s="61" t="s">
        <v>3050</v>
      </c>
      <c r="AA728" s="61" t="s">
        <v>83</v>
      </c>
      <c r="AB728" s="61" t="s">
        <v>3053</v>
      </c>
      <c r="AC728" s="61" t="s">
        <v>85</v>
      </c>
      <c r="AE728" s="64" t="s">
        <v>24</v>
      </c>
      <c r="AF728" s="64" t="s">
        <v>24</v>
      </c>
      <c r="AG728" s="64" t="s">
        <v>24</v>
      </c>
      <c r="AH728" s="48" t="str">
        <f t="shared" si="19"/>
        <v>No Crítico</v>
      </c>
      <c r="AI728" s="46"/>
      <c r="AJ728" s="37" t="str">
        <f>IF(AE728=Clasificación!$B$9,Clasificación!$C$9,IF(AE728=Clasificación!$B$10,Clasificación!$C$10,IF(OR(AE728=Clasificación!$B$11,AE728=Clasificación!$C$11),Clasificación!$C$11,"Por clasificar")))</f>
        <v>Pública</v>
      </c>
      <c r="AK728" s="37" t="str">
        <f>IF(OR(AF728=Clasificación!$B$15,AF728=Clasificación!$B$16),Clasificación!$C$15,IF(AF728=Clasificación!$B$17,Clasificación!$C$17,"Por clasificar"))</f>
        <v>No Crítica</v>
      </c>
      <c r="AL728" s="37" t="str">
        <f>IF(OR(AG728=Clasificación!$B$22,AG728=Clasificación!$B$23),Clasificación!$C$22,IF(AG728=Clasificación!$B$24,Clasificación!$C$24,"Por clasificar"))</f>
        <v>No Crítica</v>
      </c>
    </row>
    <row r="729" spans="1:38" ht="78.75" x14ac:dyDescent="0.2">
      <c r="A729" s="104"/>
      <c r="B729" s="34">
        <v>721</v>
      </c>
      <c r="C729" s="61" t="s">
        <v>2662</v>
      </c>
      <c r="D729" s="61" t="s">
        <v>3040</v>
      </c>
      <c r="E729" s="18" t="s">
        <v>3049</v>
      </c>
      <c r="F729" s="44" t="str">
        <f>+VLOOKUP(G729,Inventario!B723:$D$10000,2,FALSE)</f>
        <v>AC721</v>
      </c>
      <c r="G729" s="19" t="s">
        <v>3015</v>
      </c>
      <c r="H729" s="45" t="str">
        <f>+VLOOKUP(G729,Inventario!B723:$E$10000,3,FALSE)</f>
        <v>Documento que reporta los resultados de los análisis de la información presupuestal y financiera del Distrito, cuyo valor documental es de carácter administrativo y legal.</v>
      </c>
      <c r="I729" s="19" t="s">
        <v>3044</v>
      </c>
      <c r="J729" s="19" t="s">
        <v>3042</v>
      </c>
      <c r="K729" s="19" t="s">
        <v>3043</v>
      </c>
      <c r="L729" s="45" t="str">
        <f>+VLOOKUP(G729,Inventario!B723:$E$10000,4,FALSE)</f>
        <v>Datos/información</v>
      </c>
      <c r="M729" s="44" t="s">
        <v>96</v>
      </c>
      <c r="O729" s="61" t="s">
        <v>97</v>
      </c>
      <c r="P729" s="61" t="s">
        <v>97</v>
      </c>
      <c r="Q729" s="61" t="s">
        <v>97</v>
      </c>
      <c r="R729" s="61" t="s">
        <v>97</v>
      </c>
      <c r="S729" s="61" t="s">
        <v>81</v>
      </c>
      <c r="U729" s="61" t="s">
        <v>82</v>
      </c>
      <c r="V729" s="61" t="s">
        <v>3050</v>
      </c>
      <c r="W729" s="61" t="s">
        <v>83</v>
      </c>
      <c r="Y729" s="61" t="s">
        <v>82</v>
      </c>
      <c r="Z729" s="61" t="s">
        <v>3050</v>
      </c>
      <c r="AA729" s="61" t="s">
        <v>83</v>
      </c>
      <c r="AB729" s="61" t="s">
        <v>3052</v>
      </c>
      <c r="AC729" s="61" t="s">
        <v>85</v>
      </c>
      <c r="AE729" s="64" t="s">
        <v>24</v>
      </c>
      <c r="AF729" s="64" t="s">
        <v>24</v>
      </c>
      <c r="AG729" s="64" t="s">
        <v>24</v>
      </c>
      <c r="AH729" s="48" t="str">
        <f t="shared" si="19"/>
        <v>No Crítico</v>
      </c>
      <c r="AI729" s="46"/>
      <c r="AJ729" s="37" t="str">
        <f>IF(AE729=Clasificación!$B$9,Clasificación!$C$9,IF(AE729=Clasificación!$B$10,Clasificación!$C$10,IF(OR(AE729=Clasificación!$B$11,AE729=Clasificación!$C$11),Clasificación!$C$11,"Por clasificar")))</f>
        <v>Pública</v>
      </c>
      <c r="AK729" s="37" t="str">
        <f>IF(OR(AF729=Clasificación!$B$15,AF729=Clasificación!$B$16),Clasificación!$C$15,IF(AF729=Clasificación!$B$17,Clasificación!$C$17,"Por clasificar"))</f>
        <v>No Crítica</v>
      </c>
      <c r="AL729" s="37" t="str">
        <f>IF(OR(AG729=Clasificación!$B$22,AG729=Clasificación!$B$23),Clasificación!$C$22,IF(AG729=Clasificación!$B$24,Clasificación!$C$24,"Por clasificar"))</f>
        <v>No Crítica</v>
      </c>
    </row>
    <row r="730" spans="1:38" ht="78.75" x14ac:dyDescent="0.2">
      <c r="A730" s="104"/>
      <c r="B730" s="34">
        <v>722</v>
      </c>
      <c r="C730" s="61" t="s">
        <v>2662</v>
      </c>
      <c r="D730" s="61" t="s">
        <v>3040</v>
      </c>
      <c r="E730" s="18" t="s">
        <v>3049</v>
      </c>
      <c r="F730" s="44" t="str">
        <f>+VLOOKUP(G730,Inventario!B724:$D$10000,2,FALSE)</f>
        <v>AC722</v>
      </c>
      <c r="G730" s="19" t="s">
        <v>3017</v>
      </c>
      <c r="H730" s="45" t="str">
        <f>+VLOOKUP(G730,Inventario!B724:$E$10000,3,FALSE)</f>
        <v>Documentos que sustentan dichos informes, cuyo valor documental es de carácter administrativo y legal.</v>
      </c>
      <c r="I730" s="19" t="s">
        <v>3044</v>
      </c>
      <c r="J730" s="19" t="s">
        <v>3042</v>
      </c>
      <c r="K730" s="19" t="s">
        <v>3043</v>
      </c>
      <c r="L730" s="45" t="str">
        <f>+VLOOKUP(G730,Inventario!B724:$E$10000,4,FALSE)</f>
        <v>Datos/información</v>
      </c>
      <c r="M730" s="44" t="s">
        <v>96</v>
      </c>
      <c r="O730" s="61" t="s">
        <v>97</v>
      </c>
      <c r="P730" s="61" t="s">
        <v>97</v>
      </c>
      <c r="Q730" s="61" t="s">
        <v>97</v>
      </c>
      <c r="R730" s="61" t="s">
        <v>97</v>
      </c>
      <c r="S730" s="61" t="s">
        <v>81</v>
      </c>
      <c r="U730" s="61" t="s">
        <v>82</v>
      </c>
      <c r="V730" s="61" t="s">
        <v>3050</v>
      </c>
      <c r="W730" s="61" t="s">
        <v>83</v>
      </c>
      <c r="Y730" s="61" t="s">
        <v>82</v>
      </c>
      <c r="Z730" s="61" t="s">
        <v>3050</v>
      </c>
      <c r="AA730" s="61" t="s">
        <v>83</v>
      </c>
      <c r="AB730" s="61" t="s">
        <v>3052</v>
      </c>
      <c r="AC730" s="61" t="s">
        <v>85</v>
      </c>
      <c r="AE730" s="64" t="s">
        <v>24</v>
      </c>
      <c r="AF730" s="64" t="s">
        <v>24</v>
      </c>
      <c r="AG730" s="64" t="s">
        <v>24</v>
      </c>
      <c r="AH730" s="48" t="str">
        <f t="shared" si="19"/>
        <v>No Crítico</v>
      </c>
      <c r="AI730" s="46"/>
      <c r="AJ730" s="37" t="str">
        <f>IF(AE730=Clasificación!$B$9,Clasificación!$C$9,IF(AE730=Clasificación!$B$10,Clasificación!$C$10,IF(OR(AE730=Clasificación!$B$11,AE730=Clasificación!$C$11),Clasificación!$C$11,"Por clasificar")))</f>
        <v>Pública</v>
      </c>
      <c r="AK730" s="37" t="str">
        <f>IF(OR(AF730=Clasificación!$B$15,AF730=Clasificación!$B$16),Clasificación!$C$15,IF(AF730=Clasificación!$B$17,Clasificación!$C$17,"Por clasificar"))</f>
        <v>No Crítica</v>
      </c>
      <c r="AL730" s="37" t="str">
        <f>IF(OR(AG730=Clasificación!$B$22,AG730=Clasificación!$B$23),Clasificación!$C$22,IF(AG730=Clasificación!$B$24,Clasificación!$C$24,"Por clasificar"))</f>
        <v>No Crítica</v>
      </c>
    </row>
    <row r="731" spans="1:38" ht="78.75" x14ac:dyDescent="0.2">
      <c r="A731" s="104"/>
      <c r="B731" s="34">
        <v>723</v>
      </c>
      <c r="C731" s="61" t="s">
        <v>2662</v>
      </c>
      <c r="D731" s="61" t="s">
        <v>3040</v>
      </c>
      <c r="E731" s="18" t="s">
        <v>2849</v>
      </c>
      <c r="F731" s="44" t="str">
        <f>+VLOOKUP(G731,Inventario!B725:$D$10000,2,FALSE)</f>
        <v>AC723</v>
      </c>
      <c r="G731" s="19" t="s">
        <v>3019</v>
      </c>
      <c r="H731" s="45" t="str">
        <f>+VLOOKUP(G731,Inventario!B725:$E$10000,3,FALSE)</f>
        <v>Documento de distribución del SGP, cuyo valor documental es de carácter administrativo,  legal, contable y fiscal.</v>
      </c>
      <c r="I731" s="19" t="s">
        <v>3045</v>
      </c>
      <c r="J731" s="19" t="s">
        <v>2867</v>
      </c>
      <c r="K731" s="19" t="s">
        <v>3046</v>
      </c>
      <c r="L731" s="45" t="str">
        <f>+VLOOKUP(G731,Inventario!B725:$E$10000,4,FALSE)</f>
        <v>Datos/información</v>
      </c>
      <c r="M731" s="44" t="s">
        <v>96</v>
      </c>
      <c r="O731" s="61" t="s">
        <v>97</v>
      </c>
      <c r="P731" s="61" t="s">
        <v>97</v>
      </c>
      <c r="Q731" s="61" t="s">
        <v>96</v>
      </c>
      <c r="R731" s="61" t="s">
        <v>97</v>
      </c>
      <c r="S731" s="61" t="s">
        <v>81</v>
      </c>
      <c r="U731" s="61" t="s">
        <v>82</v>
      </c>
      <c r="V731" s="61" t="s">
        <v>3050</v>
      </c>
      <c r="W731" s="61" t="s">
        <v>83</v>
      </c>
      <c r="Y731" s="61" t="s">
        <v>82</v>
      </c>
      <c r="Z731" s="61" t="s">
        <v>3050</v>
      </c>
      <c r="AA731" s="61" t="s">
        <v>83</v>
      </c>
      <c r="AB731" s="61" t="s">
        <v>3052</v>
      </c>
      <c r="AC731" s="61" t="s">
        <v>85</v>
      </c>
      <c r="AE731" s="64" t="s">
        <v>24</v>
      </c>
      <c r="AF731" s="64" t="s">
        <v>24</v>
      </c>
      <c r="AG731" s="64" t="s">
        <v>24</v>
      </c>
      <c r="AH731" s="48" t="str">
        <f t="shared" si="19"/>
        <v>No Crítico</v>
      </c>
      <c r="AI731" s="46"/>
      <c r="AJ731" s="37" t="str">
        <f>IF(AE731=Clasificación!$B$9,Clasificación!$C$9,IF(AE731=Clasificación!$B$10,Clasificación!$C$10,IF(OR(AE731=Clasificación!$B$11,AE731=Clasificación!$C$11),Clasificación!$C$11,"Por clasificar")))</f>
        <v>Pública</v>
      </c>
      <c r="AK731" s="37" t="str">
        <f>IF(OR(AF731=Clasificación!$B$15,AF731=Clasificación!$B$16),Clasificación!$C$15,IF(AF731=Clasificación!$B$17,Clasificación!$C$17,"Por clasificar"))</f>
        <v>No Crítica</v>
      </c>
      <c r="AL731" s="37" t="str">
        <f>IF(OR(AG731=Clasificación!$B$22,AG731=Clasificación!$B$23),Clasificación!$C$22,IF(AG731=Clasificación!$B$24,Clasificación!$C$24,"Por clasificar"))</f>
        <v>No Crítica</v>
      </c>
    </row>
    <row r="732" spans="1:38" ht="67.5" x14ac:dyDescent="0.2">
      <c r="A732" s="104"/>
      <c r="B732" s="34">
        <v>724</v>
      </c>
      <c r="C732" s="61" t="s">
        <v>2662</v>
      </c>
      <c r="D732" s="61" t="s">
        <v>3040</v>
      </c>
      <c r="E732" s="18" t="s">
        <v>2849</v>
      </c>
      <c r="F732" s="44" t="str">
        <f>+VLOOKUP(G732,Inventario!B726:$D$10000,2,FALSE)</f>
        <v>AC724</v>
      </c>
      <c r="G732" s="19" t="s">
        <v>3021</v>
      </c>
      <c r="H732" s="45" t="str">
        <f>+VLOOKUP(G732,Inventario!B726:$E$10000,3,FALSE)</f>
        <v>Documento consolidado que forma parte de los anexos de los  libros de presupuesto Distrital, cuyo valor documental es de carácter administrativo,  legal, contable y fiscal.</v>
      </c>
      <c r="I732" s="19" t="s">
        <v>3045</v>
      </c>
      <c r="J732" s="19" t="s">
        <v>2867</v>
      </c>
      <c r="K732" s="19" t="s">
        <v>3046</v>
      </c>
      <c r="L732" s="45" t="str">
        <f>+VLOOKUP(G732,Inventario!B726:$E$10000,4,FALSE)</f>
        <v>Datos/información</v>
      </c>
      <c r="M732" s="44" t="s">
        <v>96</v>
      </c>
      <c r="O732" s="61" t="s">
        <v>97</v>
      </c>
      <c r="P732" s="61" t="s">
        <v>97</v>
      </c>
      <c r="Q732" s="61" t="s">
        <v>96</v>
      </c>
      <c r="R732" s="61" t="s">
        <v>97</v>
      </c>
      <c r="S732" s="61" t="s">
        <v>81</v>
      </c>
      <c r="U732" s="61" t="s">
        <v>82</v>
      </c>
      <c r="V732" s="61" t="s">
        <v>3051</v>
      </c>
      <c r="W732" s="61" t="s">
        <v>83</v>
      </c>
      <c r="Y732" s="61" t="s">
        <v>82</v>
      </c>
      <c r="Z732" s="61" t="s">
        <v>3051</v>
      </c>
      <c r="AA732" s="61" t="s">
        <v>83</v>
      </c>
      <c r="AB732" s="61" t="s">
        <v>3054</v>
      </c>
      <c r="AC732" s="61" t="s">
        <v>85</v>
      </c>
      <c r="AE732" s="64" t="s">
        <v>24</v>
      </c>
      <c r="AF732" s="64" t="s">
        <v>24</v>
      </c>
      <c r="AG732" s="64" t="s">
        <v>24</v>
      </c>
      <c r="AH732" s="48" t="str">
        <f t="shared" si="19"/>
        <v>No Crítico</v>
      </c>
      <c r="AI732" s="46"/>
      <c r="AJ732" s="37" t="str">
        <f>IF(AE732=Clasificación!$B$9,Clasificación!$C$9,IF(AE732=Clasificación!$B$10,Clasificación!$C$10,IF(OR(AE732=Clasificación!$B$11,AE732=Clasificación!$C$11),Clasificación!$C$11,"Por clasificar")))</f>
        <v>Pública</v>
      </c>
      <c r="AK732" s="37" t="str">
        <f>IF(OR(AF732=Clasificación!$B$15,AF732=Clasificación!$B$16),Clasificación!$C$15,IF(AF732=Clasificación!$B$17,Clasificación!$C$17,"Por clasificar"))</f>
        <v>No Crítica</v>
      </c>
      <c r="AL732" s="37" t="str">
        <f>IF(OR(AG732=Clasificación!$B$22,AG732=Clasificación!$B$23),Clasificación!$C$22,IF(AG732=Clasificación!$B$24,Clasificación!$C$24,"Por clasificar"))</f>
        <v>No Crítica</v>
      </c>
    </row>
    <row r="733" spans="1:38" ht="56.25" x14ac:dyDescent="0.2">
      <c r="A733" s="104"/>
      <c r="B733" s="34">
        <v>725</v>
      </c>
      <c r="C733" s="61" t="s">
        <v>2662</v>
      </c>
      <c r="D733" s="61" t="s">
        <v>3040</v>
      </c>
      <c r="E733" s="18" t="s">
        <v>2849</v>
      </c>
      <c r="F733" s="44" t="str">
        <f>+VLOOKUP(G733,Inventario!B727:$D$10000,2,FALSE)</f>
        <v>AC725</v>
      </c>
      <c r="G733" s="19" t="s">
        <v>3023</v>
      </c>
      <c r="H733" s="45" t="str">
        <f>+VLOOKUP(G733,Inventario!B727:$E$10000,3,FALSE)</f>
        <v>Documento que reporta al Consejo de Bogotà los resultados de los productos, metas y resultados, cuyo valor documental es de carácter administrativo,  legal, contable y fiscal.</v>
      </c>
      <c r="I733" s="19" t="s">
        <v>3045</v>
      </c>
      <c r="J733" s="19" t="s">
        <v>2867</v>
      </c>
      <c r="K733" s="19" t="s">
        <v>3046</v>
      </c>
      <c r="L733" s="45" t="str">
        <f>+VLOOKUP(G733,Inventario!B727:$E$10000,4,FALSE)</f>
        <v>Datos/información</v>
      </c>
      <c r="M733" s="44" t="s">
        <v>96</v>
      </c>
      <c r="O733" s="61" t="s">
        <v>97</v>
      </c>
      <c r="P733" s="61" t="s">
        <v>97</v>
      </c>
      <c r="Q733" s="61" t="s">
        <v>96</v>
      </c>
      <c r="R733" s="61" t="s">
        <v>97</v>
      </c>
      <c r="S733" s="61" t="s">
        <v>81</v>
      </c>
      <c r="U733" s="61" t="s">
        <v>82</v>
      </c>
      <c r="V733" s="61" t="s">
        <v>3051</v>
      </c>
      <c r="W733" s="61" t="s">
        <v>83</v>
      </c>
      <c r="Y733" s="61" t="s">
        <v>82</v>
      </c>
      <c r="Z733" s="61" t="s">
        <v>3051</v>
      </c>
      <c r="AA733" s="61" t="s">
        <v>83</v>
      </c>
      <c r="AB733" s="61" t="s">
        <v>3054</v>
      </c>
      <c r="AC733" s="61" t="s">
        <v>85</v>
      </c>
      <c r="AE733" s="64" t="s">
        <v>24</v>
      </c>
      <c r="AF733" s="64" t="s">
        <v>24</v>
      </c>
      <c r="AG733" s="64" t="s">
        <v>24</v>
      </c>
      <c r="AH733" s="48" t="str">
        <f t="shared" si="19"/>
        <v>No Crítico</v>
      </c>
      <c r="AI733" s="46"/>
      <c r="AJ733" s="37" t="str">
        <f>IF(AE733=Clasificación!$B$9,Clasificación!$C$9,IF(AE733=Clasificación!$B$10,Clasificación!$C$10,IF(OR(AE733=Clasificación!$B$11,AE733=Clasificación!$C$11),Clasificación!$C$11,"Por clasificar")))</f>
        <v>Pública</v>
      </c>
      <c r="AK733" s="37" t="str">
        <f>IF(OR(AF733=Clasificación!$B$15,AF733=Clasificación!$B$16),Clasificación!$C$15,IF(AF733=Clasificación!$B$17,Clasificación!$C$17,"Por clasificar"))</f>
        <v>No Crítica</v>
      </c>
      <c r="AL733" s="37" t="str">
        <f>IF(OR(AG733=Clasificación!$B$22,AG733=Clasificación!$B$23),Clasificación!$C$22,IF(AG733=Clasificación!$B$24,Clasificación!$C$24,"Por clasificar"))</f>
        <v>No Crítica</v>
      </c>
    </row>
    <row r="734" spans="1:38" ht="56.25" x14ac:dyDescent="0.2">
      <c r="A734" s="104"/>
      <c r="B734" s="34">
        <v>726</v>
      </c>
      <c r="C734" s="61" t="s">
        <v>2662</v>
      </c>
      <c r="D734" s="61" t="s">
        <v>3040</v>
      </c>
      <c r="E734" s="18" t="s">
        <v>2849</v>
      </c>
      <c r="F734" s="44" t="str">
        <f>+VLOOKUP(G734,Inventario!B728:$D$10000,2,FALSE)</f>
        <v>AC726</v>
      </c>
      <c r="G734" s="19" t="s">
        <v>3025</v>
      </c>
      <c r="H734" s="45" t="str">
        <f>+VLOOKUP(G734,Inventario!B728:$E$10000,3,FALSE)</f>
        <v>Documento en el que se registra la programación presupuestal de infancia y adolescencia del FDL, cuyo valor documental es de carácter administrativo,  legal, contable y fiscal.</v>
      </c>
      <c r="I734" s="19" t="s">
        <v>3047</v>
      </c>
      <c r="J734" s="19" t="s">
        <v>2867</v>
      </c>
      <c r="K734" s="19" t="s">
        <v>3046</v>
      </c>
      <c r="L734" s="45" t="str">
        <f>+VLOOKUP(G734,Inventario!B728:$E$10000,4,FALSE)</f>
        <v>Datos/información</v>
      </c>
      <c r="M734" s="44" t="s">
        <v>96</v>
      </c>
      <c r="O734" s="61" t="s">
        <v>97</v>
      </c>
      <c r="P734" s="61" t="s">
        <v>97</v>
      </c>
      <c r="Q734" s="61" t="s">
        <v>97</v>
      </c>
      <c r="R734" s="61" t="s">
        <v>97</v>
      </c>
      <c r="S734" s="61" t="s">
        <v>81</v>
      </c>
      <c r="U734" s="61" t="s">
        <v>82</v>
      </c>
      <c r="V734" s="61" t="s">
        <v>3051</v>
      </c>
      <c r="W734" s="61" t="s">
        <v>83</v>
      </c>
      <c r="Y734" s="61" t="s">
        <v>82</v>
      </c>
      <c r="Z734" s="61" t="s">
        <v>3051</v>
      </c>
      <c r="AA734" s="61" t="s">
        <v>83</v>
      </c>
      <c r="AB734" s="61" t="s">
        <v>3053</v>
      </c>
      <c r="AC734" s="61" t="s">
        <v>85</v>
      </c>
      <c r="AE734" s="64" t="s">
        <v>24</v>
      </c>
      <c r="AF734" s="64" t="s">
        <v>24</v>
      </c>
      <c r="AG734" s="64" t="s">
        <v>24</v>
      </c>
      <c r="AH734" s="48" t="str">
        <f t="shared" si="19"/>
        <v>No Crítico</v>
      </c>
      <c r="AI734" s="46"/>
      <c r="AJ734" s="37" t="str">
        <f>IF(AE734=Clasificación!$B$9,Clasificación!$C$9,IF(AE734=Clasificación!$B$10,Clasificación!$C$10,IF(OR(AE734=Clasificación!$B$11,AE734=Clasificación!$C$11),Clasificación!$C$11,"Por clasificar")))</f>
        <v>Pública</v>
      </c>
      <c r="AK734" s="37" t="str">
        <f>IF(OR(AF734=Clasificación!$B$15,AF734=Clasificación!$B$16),Clasificación!$C$15,IF(AF734=Clasificación!$B$17,Clasificación!$C$17,"Por clasificar"))</f>
        <v>No Crítica</v>
      </c>
      <c r="AL734" s="37" t="str">
        <f>IF(OR(AG734=Clasificación!$B$22,AG734=Clasificación!$B$23),Clasificación!$C$22,IF(AG734=Clasificación!$B$24,Clasificación!$C$24,"Por clasificar"))</f>
        <v>No Crítica</v>
      </c>
    </row>
    <row r="735" spans="1:38" ht="56.25" x14ac:dyDescent="0.2">
      <c r="A735" s="104"/>
      <c r="B735" s="34">
        <v>727</v>
      </c>
      <c r="C735" s="61" t="s">
        <v>2662</v>
      </c>
      <c r="D735" s="61" t="s">
        <v>3040</v>
      </c>
      <c r="E735" s="18" t="s">
        <v>2849</v>
      </c>
      <c r="F735" s="44" t="str">
        <f>+VLOOKUP(G735,Inventario!B729:$D$10000,2,FALSE)</f>
        <v>AC727</v>
      </c>
      <c r="G735" s="19" t="s">
        <v>3027</v>
      </c>
      <c r="H735" s="45" t="str">
        <f>+VLOOKUP(G735,Inventario!B729:$E$10000,3,FALSE)</f>
        <v>Documento en el que se registra la programación del presupuesto partivipativo, cuyo valor documental es de carácter administrativo,  legal, contable y fiscal.</v>
      </c>
      <c r="I735" s="19" t="s">
        <v>3048</v>
      </c>
      <c r="J735" s="19" t="s">
        <v>2867</v>
      </c>
      <c r="K735" s="19" t="s">
        <v>3046</v>
      </c>
      <c r="L735" s="45" t="str">
        <f>+VLOOKUP(G735,Inventario!B729:$E$10000,4,FALSE)</f>
        <v>Datos/información</v>
      </c>
      <c r="M735" s="44" t="s">
        <v>96</v>
      </c>
      <c r="O735" s="61" t="s">
        <v>97</v>
      </c>
      <c r="P735" s="61" t="s">
        <v>97</v>
      </c>
      <c r="Q735" s="61" t="s">
        <v>97</v>
      </c>
      <c r="R735" s="61" t="s">
        <v>97</v>
      </c>
      <c r="S735" s="61" t="s">
        <v>81</v>
      </c>
      <c r="U735" s="61" t="s">
        <v>82</v>
      </c>
      <c r="V735" s="61" t="s">
        <v>3051</v>
      </c>
      <c r="W735" s="61" t="s">
        <v>83</v>
      </c>
      <c r="Y735" s="61" t="s">
        <v>82</v>
      </c>
      <c r="Z735" s="61" t="s">
        <v>3051</v>
      </c>
      <c r="AA735" s="61" t="s">
        <v>83</v>
      </c>
      <c r="AB735" s="61" t="s">
        <v>3053</v>
      </c>
      <c r="AC735" s="61" t="s">
        <v>85</v>
      </c>
      <c r="AE735" s="64" t="s">
        <v>24</v>
      </c>
      <c r="AF735" s="64" t="s">
        <v>24</v>
      </c>
      <c r="AG735" s="64" t="s">
        <v>24</v>
      </c>
      <c r="AH735" s="48" t="str">
        <f t="shared" si="19"/>
        <v>No Crítico</v>
      </c>
      <c r="AI735" s="46"/>
      <c r="AJ735" s="37" t="str">
        <f>IF(AE735=Clasificación!$B$9,Clasificación!$C$9,IF(AE735=Clasificación!$B$10,Clasificación!$C$10,IF(OR(AE735=Clasificación!$B$11,AE735=Clasificación!$C$11),Clasificación!$C$11,"Por clasificar")))</f>
        <v>Pública</v>
      </c>
      <c r="AK735" s="37" t="str">
        <f>IF(OR(AF735=Clasificación!$B$15,AF735=Clasificación!$B$16),Clasificación!$C$15,IF(AF735=Clasificación!$B$17,Clasificación!$C$17,"Por clasificar"))</f>
        <v>No Crítica</v>
      </c>
      <c r="AL735" s="37" t="str">
        <f>IF(OR(AG735=Clasificación!$B$22,AG735=Clasificación!$B$23),Clasificación!$C$22,IF(AG735=Clasificación!$B$24,Clasificación!$C$24,"Por clasificar"))</f>
        <v>No Crítica</v>
      </c>
    </row>
    <row r="736" spans="1:38" ht="67.5" x14ac:dyDescent="0.2">
      <c r="A736" s="104"/>
      <c r="B736" s="34">
        <v>728</v>
      </c>
      <c r="C736" s="61" t="s">
        <v>2662</v>
      </c>
      <c r="D736" s="61" t="s">
        <v>3040</v>
      </c>
      <c r="E736" s="61" t="s">
        <v>2312</v>
      </c>
      <c r="F736" s="44" t="str">
        <f>+VLOOKUP(G736,Inventario!B730:$D$10000,2,FALSE)</f>
        <v>AC728</v>
      </c>
      <c r="G736" s="19" t="s">
        <v>3029</v>
      </c>
      <c r="H736" s="45" t="str">
        <f>+VLOOKUP(G736,Inventario!B730:$E$10000,3,FALSE)</f>
        <v xml:space="preserve">Archivo Excel que contiene la siguiente información: Directorio con datos de contacto como código de la entidad, nombre de la entidad, responsable, profesional, telefono y correo electrónico; así mismo contiene información de seguimiento por entidad y vigencia, sector, datps </v>
      </c>
      <c r="I736" s="62"/>
      <c r="J736" s="19" t="s">
        <v>2312</v>
      </c>
      <c r="K736" s="19" t="s">
        <v>2312</v>
      </c>
      <c r="L736" s="45" t="str">
        <f>+VLOOKUP(G736,Inventario!B730:$E$10000,4,FALSE)</f>
        <v>Datos/información</v>
      </c>
      <c r="M736" s="44" t="s">
        <v>96</v>
      </c>
      <c r="O736" s="61" t="s">
        <v>96</v>
      </c>
      <c r="P736" s="61" t="s">
        <v>97</v>
      </c>
      <c r="Q736" s="61" t="s">
        <v>97</v>
      </c>
      <c r="R736" s="61" t="s">
        <v>97</v>
      </c>
      <c r="S736" s="61" t="s">
        <v>81</v>
      </c>
      <c r="U736" s="61" t="s">
        <v>82</v>
      </c>
      <c r="V736" s="61" t="s">
        <v>3051</v>
      </c>
      <c r="W736" s="61" t="s">
        <v>83</v>
      </c>
      <c r="Y736" s="61" t="s">
        <v>82</v>
      </c>
      <c r="Z736" s="61" t="s">
        <v>3051</v>
      </c>
      <c r="AA736" s="61" t="s">
        <v>83</v>
      </c>
      <c r="AB736" s="61" t="s">
        <v>3053</v>
      </c>
      <c r="AC736" s="61" t="s">
        <v>85</v>
      </c>
      <c r="AE736" s="64" t="s">
        <v>24</v>
      </c>
      <c r="AF736" s="64" t="s">
        <v>24</v>
      </c>
      <c r="AG736" s="64" t="s">
        <v>24</v>
      </c>
      <c r="AH736" s="48" t="str">
        <f t="shared" si="19"/>
        <v>No Crítico</v>
      </c>
      <c r="AI736" s="46"/>
      <c r="AJ736" s="37" t="str">
        <f>IF(AE736=Clasificación!$B$9,Clasificación!$C$9,IF(AE736=Clasificación!$B$10,Clasificación!$C$10,IF(OR(AE736=Clasificación!$B$11,AE736=Clasificación!$C$11),Clasificación!$C$11,"Por clasificar")))</f>
        <v>Pública</v>
      </c>
      <c r="AK736" s="37" t="str">
        <f>IF(OR(AF736=Clasificación!$B$15,AF736=Clasificación!$B$16),Clasificación!$C$15,IF(AF736=Clasificación!$B$17,Clasificación!$C$17,"Por clasificar"))</f>
        <v>No Crítica</v>
      </c>
      <c r="AL736" s="37" t="str">
        <f>IF(OR(AG736=Clasificación!$B$22,AG736=Clasificación!$B$23),Clasificación!$C$22,IF(AG736=Clasificación!$B$24,Clasificación!$C$24,"Por clasificar"))</f>
        <v>No Crítica</v>
      </c>
    </row>
    <row r="737" spans="1:38" ht="303.75" x14ac:dyDescent="0.2">
      <c r="A737" s="102" t="s">
        <v>3091</v>
      </c>
      <c r="B737" s="34">
        <v>729</v>
      </c>
      <c r="C737" s="61" t="s">
        <v>3144</v>
      </c>
      <c r="D737" s="61" t="s">
        <v>3091</v>
      </c>
      <c r="E737" s="61" t="s">
        <v>3092</v>
      </c>
      <c r="F737" s="44" t="str">
        <f>+VLOOKUP(G737,Inventario!B731:$D$10000,2,FALSE)</f>
        <v>AC729</v>
      </c>
      <c r="G737" s="61" t="s">
        <v>3055</v>
      </c>
      <c r="H737" s="45" t="str">
        <f>+VLOOKUP(G737,Inventario!B731:$E$10000,3,FALSE)</f>
        <v>Documento que contiene el resumen de las presentaciones que realizan las oficinas de gestión de Ingresos, oficina de pagos, oficina de Planeación Financiera y la Oficina de Inversiones, además de las observaciones y conclusiones que se desarrollen dentro del comité.</v>
      </c>
      <c r="I737" s="63" t="s">
        <v>3093</v>
      </c>
      <c r="J737" s="61" t="s">
        <v>348</v>
      </c>
      <c r="K737" s="61" t="s">
        <v>3094</v>
      </c>
      <c r="L737" s="45" t="str">
        <f>+VLOOKUP(G737,Inventario!B731:$E$10000,4,FALSE)</f>
        <v>Datos/información</v>
      </c>
      <c r="M737" s="44" t="s">
        <v>96</v>
      </c>
      <c r="O737" s="61" t="s">
        <v>97</v>
      </c>
      <c r="P737" s="61" t="s">
        <v>97</v>
      </c>
      <c r="Q737" s="61" t="s">
        <v>96</v>
      </c>
      <c r="R737" s="61" t="s">
        <v>97</v>
      </c>
      <c r="S737" s="61" t="s">
        <v>81</v>
      </c>
      <c r="U737" s="61" t="s">
        <v>349</v>
      </c>
      <c r="V737" s="61" t="s">
        <v>3113</v>
      </c>
      <c r="W737" s="61" t="s">
        <v>83</v>
      </c>
      <c r="Y737" s="61" t="s">
        <v>3091</v>
      </c>
      <c r="Z737" s="61" t="s">
        <v>3118</v>
      </c>
      <c r="AA737" s="61" t="s">
        <v>309</v>
      </c>
      <c r="AB737" s="61" t="s">
        <v>3119</v>
      </c>
      <c r="AC737" s="61" t="s">
        <v>85</v>
      </c>
      <c r="AE737" s="64" t="s">
        <v>24</v>
      </c>
      <c r="AF737" s="64" t="s">
        <v>24</v>
      </c>
      <c r="AG737" s="64" t="s">
        <v>25</v>
      </c>
      <c r="AH737" s="48" t="str">
        <f t="shared" ref="AH737:AH754" si="20">IF( OR(AE737="Alto",AF737="Alto",AG737="Alto"),"Crítico","No Crítico")</f>
        <v>No Crítico</v>
      </c>
      <c r="AI737" s="46"/>
      <c r="AJ737" s="37" t="str">
        <f>IF(AE737=Clasificación!$B$9,Clasificación!$C$9,IF(AE737=Clasificación!$B$10,Clasificación!$C$10,IF(OR(AE737=Clasificación!$B$11,AE737=Clasificación!$C$11),Clasificación!$C$11,"Por clasificar")))</f>
        <v>Pública</v>
      </c>
      <c r="AK737" s="37" t="str">
        <f>IF(OR(AF737=Clasificación!$B$15,AF737=Clasificación!$B$16),Clasificación!$C$15,IF(AF737=Clasificación!$B$17,Clasificación!$C$17,"Por clasificar"))</f>
        <v>No Crítica</v>
      </c>
      <c r="AL737" s="37" t="str">
        <f>IF(OR(AG737=Clasificación!$B$22,AG737=Clasificación!$B$23),Clasificación!$C$22,IF(AG737=Clasificación!$B$24,Clasificación!$C$24,"Por clasificar"))</f>
        <v>Crítica</v>
      </c>
    </row>
    <row r="738" spans="1:38" ht="303.75" x14ac:dyDescent="0.2">
      <c r="A738" s="102"/>
      <c r="B738" s="34">
        <v>730</v>
      </c>
      <c r="C738" s="61" t="s">
        <v>3144</v>
      </c>
      <c r="D738" s="61" t="s">
        <v>3091</v>
      </c>
      <c r="E738" s="61" t="s">
        <v>3092</v>
      </c>
      <c r="F738" s="44" t="str">
        <f>+VLOOKUP(G738,Inventario!B732:$D$10000,2,FALSE)</f>
        <v>AC730</v>
      </c>
      <c r="G738" s="61" t="s">
        <v>3057</v>
      </c>
      <c r="H738" s="45" t="str">
        <f>+VLOOKUP(G738,Inventario!B732:$E$10000,3,FALSE)</f>
        <v>Formato donde se registran datos personales de los asistentes, cuyo valor documental es de carácter administrativo.</v>
      </c>
      <c r="I738" s="63" t="s">
        <v>3095</v>
      </c>
      <c r="J738" s="61" t="s">
        <v>348</v>
      </c>
      <c r="K738" s="61" t="s">
        <v>3094</v>
      </c>
      <c r="L738" s="45" t="str">
        <f>+VLOOKUP(G738,Inventario!B732:$E$10000,4,FALSE)</f>
        <v>Datos/información</v>
      </c>
      <c r="M738" s="44" t="s">
        <v>97</v>
      </c>
      <c r="O738" s="61" t="s">
        <v>96</v>
      </c>
      <c r="P738" s="61" t="s">
        <v>97</v>
      </c>
      <c r="Q738" s="61" t="s">
        <v>97</v>
      </c>
      <c r="R738" s="61" t="s">
        <v>97</v>
      </c>
      <c r="S738" s="61" t="s">
        <v>81</v>
      </c>
      <c r="U738" s="61" t="s">
        <v>349</v>
      </c>
      <c r="V738" s="61" t="s">
        <v>2312</v>
      </c>
      <c r="W738" s="61" t="s">
        <v>83</v>
      </c>
      <c r="Y738" s="61" t="s">
        <v>3091</v>
      </c>
      <c r="Z738" s="61" t="s">
        <v>3118</v>
      </c>
      <c r="AA738" s="61" t="s">
        <v>289</v>
      </c>
      <c r="AB738" s="61" t="s">
        <v>3119</v>
      </c>
      <c r="AC738" s="61" t="s">
        <v>85</v>
      </c>
      <c r="AE738" s="64" t="s">
        <v>24</v>
      </c>
      <c r="AF738" s="64" t="s">
        <v>24</v>
      </c>
      <c r="AG738" s="64" t="s">
        <v>24</v>
      </c>
      <c r="AH738" s="48" t="str">
        <f t="shared" si="20"/>
        <v>No Crítico</v>
      </c>
      <c r="AI738" s="46"/>
      <c r="AJ738" s="37" t="str">
        <f>IF(AE738=Clasificación!$B$9,Clasificación!$C$9,IF(AE738=Clasificación!$B$10,Clasificación!$C$10,IF(OR(AE738=Clasificación!$B$11,AE738=Clasificación!$C$11),Clasificación!$C$11,"Por clasificar")))</f>
        <v>Pública</v>
      </c>
      <c r="AK738" s="37" t="str">
        <f>IF(OR(AF738=Clasificación!$B$15,AF738=Clasificación!$B$16),Clasificación!$C$15,IF(AF738=Clasificación!$B$17,Clasificación!$C$17,"Por clasificar"))</f>
        <v>No Crítica</v>
      </c>
      <c r="AL738" s="37" t="str">
        <f>IF(OR(AG738=Clasificación!$B$22,AG738=Clasificación!$B$23),Clasificación!$C$22,IF(AG738=Clasificación!$B$24,Clasificación!$C$24,"Por clasificar"))</f>
        <v>No Crítica</v>
      </c>
    </row>
    <row r="739" spans="1:38" ht="112.5" x14ac:dyDescent="0.2">
      <c r="A739" s="102"/>
      <c r="B739" s="34">
        <v>731</v>
      </c>
      <c r="C739" s="61" t="s">
        <v>3144</v>
      </c>
      <c r="D739" s="61" t="s">
        <v>3091</v>
      </c>
      <c r="E739" s="61" t="s">
        <v>3096</v>
      </c>
      <c r="F739" s="44" t="str">
        <f>+VLOOKUP(G739,Inventario!B733:$D$10000,2,FALSE)</f>
        <v>AC731</v>
      </c>
      <c r="G739" s="61" t="s">
        <v>3059</v>
      </c>
      <c r="H739" s="45" t="str">
        <f>+VLOOKUP(G739,Inventario!B733:$E$10000,3,FALSE)</f>
        <v>Documento que consolida  la gestión de la dependencia periódicamente, cuyo valor documental es de carácter administrativo.</v>
      </c>
      <c r="I739" s="63" t="s">
        <v>3093</v>
      </c>
      <c r="J739" s="61" t="s">
        <v>86</v>
      </c>
      <c r="K739" s="61" t="s">
        <v>3097</v>
      </c>
      <c r="L739" s="45" t="str">
        <f>+VLOOKUP(G739,Inventario!B733:$E$10000,4,FALSE)</f>
        <v>Datos/información</v>
      </c>
      <c r="M739" s="44" t="s">
        <v>96</v>
      </c>
      <c r="O739" s="61" t="s">
        <v>97</v>
      </c>
      <c r="P739" s="61" t="s">
        <v>96</v>
      </c>
      <c r="Q739" s="61" t="s">
        <v>97</v>
      </c>
      <c r="R739" s="61" t="s">
        <v>97</v>
      </c>
      <c r="S739" s="61" t="s">
        <v>81</v>
      </c>
      <c r="U739" s="61" t="s">
        <v>349</v>
      </c>
      <c r="V739" s="61" t="s">
        <v>3114</v>
      </c>
      <c r="W739" s="61" t="s">
        <v>83</v>
      </c>
      <c r="Y739" s="61" t="s">
        <v>3091</v>
      </c>
      <c r="Z739" s="61" t="s">
        <v>3118</v>
      </c>
      <c r="AA739" s="61" t="s">
        <v>297</v>
      </c>
      <c r="AB739" s="61" t="s">
        <v>3120</v>
      </c>
      <c r="AC739" s="61" t="s">
        <v>85</v>
      </c>
      <c r="AE739" s="64" t="s">
        <v>24</v>
      </c>
      <c r="AF739" s="64" t="s">
        <v>25</v>
      </c>
      <c r="AG739" s="64" t="s">
        <v>24</v>
      </c>
      <c r="AH739" s="48" t="str">
        <f t="shared" si="20"/>
        <v>No Crítico</v>
      </c>
      <c r="AI739" s="46"/>
      <c r="AJ739" s="37" t="str">
        <f>IF(AE739=Clasificación!$B$9,Clasificación!$C$9,IF(AE739=Clasificación!$B$10,Clasificación!$C$10,IF(OR(AE739=Clasificación!$B$11,AE739=Clasificación!$C$11),Clasificación!$C$11,"Por clasificar")))</f>
        <v>Pública</v>
      </c>
      <c r="AK739" s="37" t="str">
        <f>IF(OR(AF739=Clasificación!$B$15,AF739=Clasificación!$B$16),Clasificación!$C$15,IF(AF739=Clasificación!$B$17,Clasificación!$C$17,"Por clasificar"))</f>
        <v>Crítica</v>
      </c>
      <c r="AL739" s="37" t="str">
        <f>IF(OR(AG739=Clasificación!$B$22,AG739=Clasificación!$B$23),Clasificación!$C$22,IF(AG739=Clasificación!$B$24,Clasificación!$C$24,"Por clasificar"))</f>
        <v>No Crítica</v>
      </c>
    </row>
    <row r="740" spans="1:38" ht="101.25" x14ac:dyDescent="0.2">
      <c r="A740" s="102"/>
      <c r="B740" s="34">
        <v>732</v>
      </c>
      <c r="C740" s="61" t="s">
        <v>3144</v>
      </c>
      <c r="D740" s="61" t="s">
        <v>3091</v>
      </c>
      <c r="E740" s="61" t="s">
        <v>3098</v>
      </c>
      <c r="F740" s="44" t="str">
        <f>+VLOOKUP(G740,Inventario!B734:$D$10000,2,FALSE)</f>
        <v>AC732</v>
      </c>
      <c r="G740" s="61" t="s">
        <v>3060</v>
      </c>
      <c r="H740" s="45" t="str">
        <f>+VLOOKUP(G740,Inventario!B734:$E$10000,3,FALSE)</f>
        <v>Documento en el cual se dictan  a las  entidades del distrito  los parámetros para programar, proyectar, reprogramar y evaluar la ejecución del PAC, cuyo valor documental es de carácter administrativo, legal, contable y fiscal.</v>
      </c>
      <c r="I740" s="63" t="s">
        <v>3093</v>
      </c>
      <c r="J740" s="61" t="s">
        <v>3099</v>
      </c>
      <c r="K740" s="61" t="s">
        <v>2312</v>
      </c>
      <c r="L740" s="45" t="str">
        <f>+VLOOKUP(G740,Inventario!B734:$E$10000,4,FALSE)</f>
        <v>Datos/información</v>
      </c>
      <c r="M740" s="44" t="s">
        <v>96</v>
      </c>
      <c r="O740" s="61" t="s">
        <v>97</v>
      </c>
      <c r="P740" s="61" t="s">
        <v>97</v>
      </c>
      <c r="Q740" s="61" t="s">
        <v>96</v>
      </c>
      <c r="R740" s="61" t="s">
        <v>96</v>
      </c>
      <c r="S740" s="61" t="s">
        <v>81</v>
      </c>
      <c r="U740" s="61" t="s">
        <v>349</v>
      </c>
      <c r="V740" s="61" t="s">
        <v>3115</v>
      </c>
      <c r="W740" s="61" t="s">
        <v>83</v>
      </c>
      <c r="Y740" s="61" t="s">
        <v>3091</v>
      </c>
      <c r="Z740" s="61" t="s">
        <v>3118</v>
      </c>
      <c r="AA740" s="61" t="s">
        <v>309</v>
      </c>
      <c r="AB740" s="61" t="s">
        <v>3121</v>
      </c>
      <c r="AC740" s="61" t="s">
        <v>85</v>
      </c>
      <c r="AE740" s="64" t="s">
        <v>24</v>
      </c>
      <c r="AF740" s="64" t="s">
        <v>24</v>
      </c>
      <c r="AG740" s="64" t="s">
        <v>25</v>
      </c>
      <c r="AH740" s="48" t="str">
        <f t="shared" si="20"/>
        <v>No Crítico</v>
      </c>
      <c r="AI740" s="46"/>
      <c r="AJ740" s="37" t="str">
        <f>IF(AE740=Clasificación!$B$9,Clasificación!$C$9,IF(AE740=Clasificación!$B$10,Clasificación!$C$10,IF(OR(AE740=Clasificación!$B$11,AE740=Clasificación!$C$11),Clasificación!$C$11,"Por clasificar")))</f>
        <v>Pública</v>
      </c>
      <c r="AK740" s="37" t="str">
        <f>IF(OR(AF740=Clasificación!$B$15,AF740=Clasificación!$B$16),Clasificación!$C$15,IF(AF740=Clasificación!$B$17,Clasificación!$C$17,"Por clasificar"))</f>
        <v>No Crítica</v>
      </c>
      <c r="AL740" s="37" t="str">
        <f>IF(OR(AG740=Clasificación!$B$22,AG740=Clasificación!$B$23),Clasificación!$C$22,IF(AG740=Clasificación!$B$24,Clasificación!$C$24,"Por clasificar"))</f>
        <v>Crítica</v>
      </c>
    </row>
    <row r="741" spans="1:38" ht="101.25" x14ac:dyDescent="0.2">
      <c r="A741" s="102"/>
      <c r="B741" s="34">
        <v>733</v>
      </c>
      <c r="C741" s="61" t="s">
        <v>3144</v>
      </c>
      <c r="D741" s="61" t="s">
        <v>3091</v>
      </c>
      <c r="E741" s="61" t="s">
        <v>3098</v>
      </c>
      <c r="F741" s="44" t="str">
        <f>+VLOOKUP(G741,Inventario!B735:$D$10000,2,FALSE)</f>
        <v>AC733</v>
      </c>
      <c r="G741" s="61" t="s">
        <v>3062</v>
      </c>
      <c r="H741" s="45" t="str">
        <f>+VLOOKUP(G741,Inventario!B735:$E$10000,3,FALSE)</f>
        <v>Son todas aquellas comunicaciones recibidas y enviadas físicas o por medios electrónicos, en donde se da a conocer o se solita información relacionada con: programación, ejecución, modificación, del programa anual mensualizado de caja PAC, que administra la ofician de Planeación financiera a las entidades que conforman el presupuesto del Distrito, cuyo valor documental es de carácter administrativo, legal, contable y fiscal</v>
      </c>
      <c r="I741" s="63" t="s">
        <v>3093</v>
      </c>
      <c r="J741" s="61" t="s">
        <v>3099</v>
      </c>
      <c r="K741" s="61" t="s">
        <v>2312</v>
      </c>
      <c r="L741" s="45" t="str">
        <f>+VLOOKUP(G741,Inventario!B735:$E$10000,4,FALSE)</f>
        <v>Datos/información</v>
      </c>
      <c r="M741" s="44" t="s">
        <v>97</v>
      </c>
      <c r="O741" s="61" t="s">
        <v>97</v>
      </c>
      <c r="P741" s="61" t="s">
        <v>97</v>
      </c>
      <c r="Q741" s="61" t="s">
        <v>96</v>
      </c>
      <c r="R741" s="61" t="s">
        <v>96</v>
      </c>
      <c r="S741" s="61" t="s">
        <v>81</v>
      </c>
      <c r="U741" s="61" t="s">
        <v>349</v>
      </c>
      <c r="V741" s="61" t="s">
        <v>2312</v>
      </c>
      <c r="W741" s="61" t="s">
        <v>83</v>
      </c>
      <c r="Y741" s="61" t="s">
        <v>3091</v>
      </c>
      <c r="Z741" s="61" t="s">
        <v>3118</v>
      </c>
      <c r="AA741" s="61" t="s">
        <v>289</v>
      </c>
      <c r="AB741" s="61" t="s">
        <v>3121</v>
      </c>
      <c r="AC741" s="61" t="s">
        <v>85</v>
      </c>
      <c r="AE741" s="64" t="s">
        <v>24</v>
      </c>
      <c r="AF741" s="64" t="s">
        <v>24</v>
      </c>
      <c r="AG741" s="47" t="s">
        <v>26</v>
      </c>
      <c r="AH741" s="48" t="str">
        <f t="shared" si="20"/>
        <v>Crítico</v>
      </c>
      <c r="AI741" s="46"/>
      <c r="AJ741" s="37" t="str">
        <f>IF(AE741=Clasificación!$B$9,Clasificación!$C$9,IF(AE741=Clasificación!$B$10,Clasificación!$C$10,IF(OR(AE741=Clasificación!$B$11,AE741=Clasificación!$C$11),Clasificación!$C$11,"Por clasificar")))</f>
        <v>Pública</v>
      </c>
      <c r="AK741" s="37" t="str">
        <f>IF(OR(AF741=Clasificación!$B$15,AF741=Clasificación!$B$16),Clasificación!$C$15,IF(AF741=Clasificación!$B$17,Clasificación!$C$17,"Por clasificar"))</f>
        <v>No Crítica</v>
      </c>
      <c r="AL741" s="37" t="str">
        <f>IF(OR(AG741=Clasificación!$B$22,AG741=Clasificación!$B$23),Clasificación!$C$22,IF(AG741=Clasificación!$B$24,Clasificación!$C$24,"Por clasificar"))</f>
        <v>Crítica</v>
      </c>
    </row>
    <row r="742" spans="1:38" ht="101.25" x14ac:dyDescent="0.2">
      <c r="A742" s="102"/>
      <c r="B742" s="34">
        <v>734</v>
      </c>
      <c r="C742" s="61" t="s">
        <v>3144</v>
      </c>
      <c r="D742" s="61" t="s">
        <v>3091</v>
      </c>
      <c r="E742" s="61" t="s">
        <v>3098</v>
      </c>
      <c r="F742" s="44" t="str">
        <f>+VLOOKUP(G742,Inventario!B736:$D$10000,2,FALSE)</f>
        <v>AC734</v>
      </c>
      <c r="G742" s="61" t="s">
        <v>3064</v>
      </c>
      <c r="H742" s="45" t="str">
        <f>+VLOOKUP(G742,Inventario!B736:$E$10000,3,FALSE)</f>
        <v>Comunicación oficial mediante la cual la Secretaria de Planeación Distrital, informa a la Secretaria Distrital de Hacienda la aprobación del programa anual mensualizado de caja PAC para la siguiente vigencia por parte del CONFIS para las entidades  de la  Administración Central Y Establecimientos  Públicos, cuyo valor documental es de carácter administrativo, legal, contable y fiscal.</v>
      </c>
      <c r="I742" s="63" t="s">
        <v>3093</v>
      </c>
      <c r="J742" s="61" t="s">
        <v>3099</v>
      </c>
      <c r="K742" s="61" t="s">
        <v>2312</v>
      </c>
      <c r="L742" s="45" t="str">
        <f>+VLOOKUP(G742,Inventario!B736:$E$10000,4,FALSE)</f>
        <v>Datos/información</v>
      </c>
      <c r="M742" s="44" t="s">
        <v>97</v>
      </c>
      <c r="O742" s="61" t="s">
        <v>97</v>
      </c>
      <c r="P742" s="61" t="s">
        <v>97</v>
      </c>
      <c r="Q742" s="61" t="s">
        <v>96</v>
      </c>
      <c r="R742" s="61" t="s">
        <v>96</v>
      </c>
      <c r="S742" s="61" t="s">
        <v>81</v>
      </c>
      <c r="U742" s="61" t="s">
        <v>349</v>
      </c>
      <c r="V742" s="61" t="s">
        <v>2312</v>
      </c>
      <c r="W742" s="61" t="s">
        <v>83</v>
      </c>
      <c r="Y742" s="61" t="s">
        <v>3091</v>
      </c>
      <c r="Z742" s="61" t="s">
        <v>3118</v>
      </c>
      <c r="AA742" s="61" t="s">
        <v>289</v>
      </c>
      <c r="AB742" s="61" t="s">
        <v>3121</v>
      </c>
      <c r="AC742" s="61" t="s">
        <v>85</v>
      </c>
      <c r="AE742" s="64" t="s">
        <v>24</v>
      </c>
      <c r="AF742" s="64" t="s">
        <v>24</v>
      </c>
      <c r="AG742" s="47" t="s">
        <v>26</v>
      </c>
      <c r="AH742" s="48" t="str">
        <f t="shared" si="20"/>
        <v>Crítico</v>
      </c>
      <c r="AI742" s="46"/>
      <c r="AJ742" s="37" t="str">
        <f>IF(AE742=Clasificación!$B$9,Clasificación!$C$9,IF(AE742=Clasificación!$B$10,Clasificación!$C$10,IF(OR(AE742=Clasificación!$B$11,AE742=Clasificación!$C$11),Clasificación!$C$11,"Por clasificar")))</f>
        <v>Pública</v>
      </c>
      <c r="AK742" s="37" t="str">
        <f>IF(OR(AF742=Clasificación!$B$15,AF742=Clasificación!$B$16),Clasificación!$C$15,IF(AF742=Clasificación!$B$17,Clasificación!$C$17,"Por clasificar"))</f>
        <v>No Crítica</v>
      </c>
      <c r="AL742" s="37" t="str">
        <f>IF(OR(AG742=Clasificación!$B$22,AG742=Clasificación!$B$23),Clasificación!$C$22,IF(AG742=Clasificación!$B$24,Clasificación!$C$24,"Por clasificar"))</f>
        <v>Crítica</v>
      </c>
    </row>
    <row r="743" spans="1:38" ht="56.25" x14ac:dyDescent="0.2">
      <c r="A743" s="102"/>
      <c r="B743" s="34">
        <v>735</v>
      </c>
      <c r="C743" s="61" t="s">
        <v>3144</v>
      </c>
      <c r="D743" s="61" t="s">
        <v>3091</v>
      </c>
      <c r="E743" s="61" t="s">
        <v>3098</v>
      </c>
      <c r="F743" s="44" t="str">
        <f>+VLOOKUP(G743,Inventario!B737:$D$10000,2,FALSE)</f>
        <v>AC735</v>
      </c>
      <c r="G743" s="61" t="s">
        <v>3066</v>
      </c>
      <c r="H743" s="45" t="str">
        <f>+VLOOKUP(G743,Inventario!B737:$E$10000,3,FALSE)</f>
        <v>Comunicado Oficial de Solicitud escrita de aprobación del PAC , dirigido al director del  CONFIS  -Secretaria de Planeación Distrital soportado datos de presupuesto aprobado y cifras en millones de pesos, cuyo valor documental es de carácter administrativo y legal.</v>
      </c>
      <c r="I743" s="63" t="s">
        <v>3100</v>
      </c>
      <c r="J743" s="61" t="s">
        <v>2312</v>
      </c>
      <c r="K743" s="61" t="s">
        <v>2312</v>
      </c>
      <c r="L743" s="45" t="str">
        <f>+VLOOKUP(G743,Inventario!B737:$E$10000,4,FALSE)</f>
        <v>Datos/información</v>
      </c>
      <c r="M743" s="44" t="s">
        <v>97</v>
      </c>
      <c r="O743" s="61" t="s">
        <v>97</v>
      </c>
      <c r="P743" s="61" t="s">
        <v>97</v>
      </c>
      <c r="Q743" s="61" t="s">
        <v>96</v>
      </c>
      <c r="R743" s="61" t="s">
        <v>96</v>
      </c>
      <c r="S743" s="61" t="s">
        <v>81</v>
      </c>
      <c r="U743" s="61" t="s">
        <v>349</v>
      </c>
      <c r="V743" s="61" t="s">
        <v>2312</v>
      </c>
      <c r="W743" s="61" t="s">
        <v>83</v>
      </c>
      <c r="Y743" s="61" t="s">
        <v>3091</v>
      </c>
      <c r="Z743" s="61" t="s">
        <v>3118</v>
      </c>
      <c r="AA743" s="61" t="s">
        <v>3122</v>
      </c>
      <c r="AB743" s="61" t="s">
        <v>3123</v>
      </c>
      <c r="AC743" s="61" t="s">
        <v>85</v>
      </c>
      <c r="AE743" s="64" t="s">
        <v>24</v>
      </c>
      <c r="AF743" s="64" t="s">
        <v>24</v>
      </c>
      <c r="AG743" s="64" t="s">
        <v>26</v>
      </c>
      <c r="AH743" s="48" t="str">
        <f t="shared" si="20"/>
        <v>Crítico</v>
      </c>
      <c r="AI743" s="46"/>
      <c r="AJ743" s="37" t="str">
        <f>IF(AE743=Clasificación!$B$9,Clasificación!$C$9,IF(AE743=Clasificación!$B$10,Clasificación!$C$10,IF(OR(AE743=Clasificación!$B$11,AE743=Clasificación!$C$11),Clasificación!$C$11,"Por clasificar")))</f>
        <v>Pública</v>
      </c>
      <c r="AK743" s="37" t="str">
        <f>IF(OR(AF743=Clasificación!$B$15,AF743=Clasificación!$B$16),Clasificación!$C$15,IF(AF743=Clasificación!$B$17,Clasificación!$C$17,"Por clasificar"))</f>
        <v>No Crítica</v>
      </c>
      <c r="AL743" s="37" t="str">
        <f>IF(OR(AG743=Clasificación!$B$22,AG743=Clasificación!$B$23),Clasificación!$C$22,IF(AG743=Clasificación!$B$24,Clasificación!$C$24,"Por clasificar"))</f>
        <v>Crítica</v>
      </c>
    </row>
    <row r="744" spans="1:38" ht="101.25" x14ac:dyDescent="0.2">
      <c r="A744" s="102"/>
      <c r="B744" s="34">
        <v>736</v>
      </c>
      <c r="C744" s="61" t="s">
        <v>3144</v>
      </c>
      <c r="D744" s="61" t="s">
        <v>3091</v>
      </c>
      <c r="E744" s="61" t="s">
        <v>3098</v>
      </c>
      <c r="F744" s="44" t="str">
        <f>+VLOOKUP(G744,Inventario!B738:$D$10000,2,FALSE)</f>
        <v>AC736</v>
      </c>
      <c r="G744" s="61" t="s">
        <v>3069</v>
      </c>
      <c r="H744" s="45" t="str">
        <f>+VLOOKUP(G744,Inventario!B738:$E$10000,3,FALSE)</f>
        <v>Documento   emitido por la Oficina de Planeación Financiera a las Entidades de Administración y establecimientos Públicos, en el que se da la aprobación inicial del Programa Anual Mensualizado de Caja – PAC para la siguiente vigencia, es un instrumento financiero de programación, seguimiento y control de Tesorería, cuyo valor documental es de carácter administrativo, legal, contable y fiscal.</v>
      </c>
      <c r="I744" s="63" t="s">
        <v>3093</v>
      </c>
      <c r="J744" s="61" t="s">
        <v>3099</v>
      </c>
      <c r="K744" s="61" t="s">
        <v>2312</v>
      </c>
      <c r="L744" s="45" t="str">
        <f>+VLOOKUP(G744,Inventario!B738:$E$10000,4,FALSE)</f>
        <v>Datos/información</v>
      </c>
      <c r="M744" s="44" t="s">
        <v>97</v>
      </c>
      <c r="O744" s="61" t="s">
        <v>97</v>
      </c>
      <c r="P744" s="61" t="s">
        <v>97</v>
      </c>
      <c r="Q744" s="61" t="s">
        <v>96</v>
      </c>
      <c r="R744" s="61" t="s">
        <v>96</v>
      </c>
      <c r="S744" s="61" t="s">
        <v>81</v>
      </c>
      <c r="U744" s="61" t="s">
        <v>349</v>
      </c>
      <c r="V744" s="61" t="s">
        <v>2312</v>
      </c>
      <c r="W744" s="61" t="s">
        <v>83</v>
      </c>
      <c r="Y744" s="61" t="s">
        <v>3091</v>
      </c>
      <c r="Z744" s="61" t="s">
        <v>3118</v>
      </c>
      <c r="AA744" s="61" t="s">
        <v>289</v>
      </c>
      <c r="AB744" s="61" t="s">
        <v>3121</v>
      </c>
      <c r="AC744" s="61" t="s">
        <v>85</v>
      </c>
      <c r="AE744" s="64" t="s">
        <v>24</v>
      </c>
      <c r="AF744" s="64" t="s">
        <v>24</v>
      </c>
      <c r="AG744" s="47" t="s">
        <v>26</v>
      </c>
      <c r="AH744" s="48" t="str">
        <f t="shared" si="20"/>
        <v>Crítico</v>
      </c>
      <c r="AI744" s="46"/>
      <c r="AJ744" s="37" t="str">
        <f>IF(AE744=Clasificación!$B$9,Clasificación!$C$9,IF(AE744=Clasificación!$B$10,Clasificación!$C$10,IF(OR(AE744=Clasificación!$B$11,AE744=Clasificación!$C$11),Clasificación!$C$11,"Por clasificar")))</f>
        <v>Pública</v>
      </c>
      <c r="AK744" s="37" t="str">
        <f>IF(OR(AF744=Clasificación!$B$15,AF744=Clasificación!$B$16),Clasificación!$C$15,IF(AF744=Clasificación!$B$17,Clasificación!$C$17,"Por clasificar"))</f>
        <v>No Crítica</v>
      </c>
      <c r="AL744" s="37" t="str">
        <f>IF(OR(AG744=Clasificación!$B$22,AG744=Clasificación!$B$23),Clasificación!$C$22,IF(AG744=Clasificación!$B$24,Clasificación!$C$24,"Por clasificar"))</f>
        <v>Crítica</v>
      </c>
    </row>
    <row r="745" spans="1:38" ht="101.25" x14ac:dyDescent="0.2">
      <c r="A745" s="102"/>
      <c r="B745" s="34">
        <v>737</v>
      </c>
      <c r="C745" s="61" t="s">
        <v>3144</v>
      </c>
      <c r="D745" s="61" t="s">
        <v>3091</v>
      </c>
      <c r="E745" s="61" t="s">
        <v>3098</v>
      </c>
      <c r="F745" s="44" t="str">
        <f>+VLOOKUP(G745,Inventario!B739:$D$10000,2,FALSE)</f>
        <v>AC737</v>
      </c>
      <c r="G745" s="61" t="s">
        <v>3071</v>
      </c>
      <c r="H745" s="45" t="str">
        <f>+VLOOKUP(G745,Inventario!B739:$E$10000,3,FALSE)</f>
        <v>Documento   emitido por las entidades del Distrito (Administración Central, Establecimientos Públicos y Fondos de Desarrollo Local) donde certifican la incorporación de la información del PAC inicial al sistema de administración del PAC-SISPAC, cuyo valor documental es de carácter administrativo, legal, contable y fiscal.</v>
      </c>
      <c r="I745" s="63" t="s">
        <v>3101</v>
      </c>
      <c r="J745" s="61" t="s">
        <v>2312</v>
      </c>
      <c r="K745" s="61" t="s">
        <v>2312</v>
      </c>
      <c r="L745" s="45" t="str">
        <f>+VLOOKUP(G745,Inventario!B739:$E$10000,4,FALSE)</f>
        <v>Datos/información</v>
      </c>
      <c r="M745" s="44" t="s">
        <v>97</v>
      </c>
      <c r="O745" s="61" t="s">
        <v>97</v>
      </c>
      <c r="P745" s="61" t="s">
        <v>97</v>
      </c>
      <c r="Q745" s="61" t="s">
        <v>96</v>
      </c>
      <c r="R745" s="61" t="s">
        <v>96</v>
      </c>
      <c r="S745" s="61" t="s">
        <v>81</v>
      </c>
      <c r="U745" s="61" t="s">
        <v>349</v>
      </c>
      <c r="V745" s="61" t="s">
        <v>2312</v>
      </c>
      <c r="W745" s="61" t="s">
        <v>83</v>
      </c>
      <c r="Y745" s="61" t="s">
        <v>3091</v>
      </c>
      <c r="Z745" s="61" t="s">
        <v>3118</v>
      </c>
      <c r="AA745" s="61" t="s">
        <v>289</v>
      </c>
      <c r="AB745" s="61" t="s">
        <v>3121</v>
      </c>
      <c r="AC745" s="61" t="s">
        <v>85</v>
      </c>
      <c r="AE745" s="64" t="s">
        <v>24</v>
      </c>
      <c r="AF745" s="64" t="s">
        <v>24</v>
      </c>
      <c r="AG745" s="47" t="s">
        <v>26</v>
      </c>
      <c r="AH745" s="48" t="str">
        <f t="shared" si="20"/>
        <v>Crítico</v>
      </c>
      <c r="AI745" s="46"/>
      <c r="AJ745" s="37" t="str">
        <f>IF(AE745=Clasificación!$B$9,Clasificación!$C$9,IF(AE745=Clasificación!$B$10,Clasificación!$C$10,IF(OR(AE745=Clasificación!$B$11,AE745=Clasificación!$C$11),Clasificación!$C$11,"Por clasificar")))</f>
        <v>Pública</v>
      </c>
      <c r="AK745" s="37" t="str">
        <f>IF(OR(AF745=Clasificación!$B$15,AF745=Clasificación!$B$16),Clasificación!$C$15,IF(AF745=Clasificación!$B$17,Clasificación!$C$17,"Por clasificar"))</f>
        <v>No Crítica</v>
      </c>
      <c r="AL745" s="37" t="str">
        <f>IF(OR(AG745=Clasificación!$B$22,AG745=Clasificación!$B$23),Clasificación!$C$22,IF(AG745=Clasificación!$B$24,Clasificación!$C$24,"Por clasificar"))</f>
        <v>Crítica</v>
      </c>
    </row>
    <row r="746" spans="1:38" ht="101.25" x14ac:dyDescent="0.2">
      <c r="A746" s="102"/>
      <c r="B746" s="34">
        <v>738</v>
      </c>
      <c r="C746" s="61" t="s">
        <v>3144</v>
      </c>
      <c r="D746" s="61" t="s">
        <v>3091</v>
      </c>
      <c r="E746" s="61" t="s">
        <v>3098</v>
      </c>
      <c r="F746" s="44" t="str">
        <f>+VLOOKUP(G746,Inventario!B740:$D$10000,2,FALSE)</f>
        <v>AC738</v>
      </c>
      <c r="G746" s="61" t="s">
        <v>3073</v>
      </c>
      <c r="H746" s="45" t="str">
        <f>+VLOOKUP(G746,Inventario!B740:$E$10000,3,FALSE)</f>
        <v>Documento   emitido por  la Oficina de Planeación Financiera donde se les informa a los Fondos de Desarrollo Local la Aprobación de la Programación Anual Mensualizado de Caja – PAC Inicial de la vigencia, por el Tesorero Distrital es un instrumento financiero de programación, seguimiento y control de Tesorería, cuyo valor documental es de carácter administrativo, legal, contable y fiscal.</v>
      </c>
      <c r="I746" s="63" t="s">
        <v>3102</v>
      </c>
      <c r="J746" s="61" t="s">
        <v>2312</v>
      </c>
      <c r="K746" s="61" t="s">
        <v>2312</v>
      </c>
      <c r="L746" s="45" t="str">
        <f>+VLOOKUP(G746,Inventario!B740:$E$10000,4,FALSE)</f>
        <v>Datos/información</v>
      </c>
      <c r="M746" s="44" t="s">
        <v>97</v>
      </c>
      <c r="O746" s="61" t="s">
        <v>97</v>
      </c>
      <c r="P746" s="61" t="s">
        <v>97</v>
      </c>
      <c r="Q746" s="61" t="s">
        <v>96</v>
      </c>
      <c r="R746" s="61" t="s">
        <v>96</v>
      </c>
      <c r="S746" s="61" t="s">
        <v>81</v>
      </c>
      <c r="U746" s="61" t="s">
        <v>349</v>
      </c>
      <c r="V746" s="61" t="s">
        <v>2312</v>
      </c>
      <c r="W746" s="61" t="s">
        <v>83</v>
      </c>
      <c r="Y746" s="61" t="s">
        <v>3091</v>
      </c>
      <c r="Z746" s="61" t="s">
        <v>3118</v>
      </c>
      <c r="AA746" s="61" t="s">
        <v>289</v>
      </c>
      <c r="AB746" s="61" t="s">
        <v>3121</v>
      </c>
      <c r="AC746" s="61" t="s">
        <v>85</v>
      </c>
      <c r="AE746" s="64" t="s">
        <v>24</v>
      </c>
      <c r="AF746" s="64" t="s">
        <v>24</v>
      </c>
      <c r="AG746" s="47" t="s">
        <v>26</v>
      </c>
      <c r="AH746" s="48" t="str">
        <f t="shared" si="20"/>
        <v>Crítico</v>
      </c>
      <c r="AI746" s="46"/>
      <c r="AJ746" s="37" t="str">
        <f>IF(AE746=Clasificación!$B$9,Clasificación!$C$9,IF(AE746=Clasificación!$B$10,Clasificación!$C$10,IF(OR(AE746=Clasificación!$B$11,AE746=Clasificación!$C$11),Clasificación!$C$11,"Por clasificar")))</f>
        <v>Pública</v>
      </c>
      <c r="AK746" s="37" t="str">
        <f>IF(OR(AF746=Clasificación!$B$15,AF746=Clasificación!$B$16),Clasificación!$C$15,IF(AF746=Clasificación!$B$17,Clasificación!$C$17,"Por clasificar"))</f>
        <v>No Crítica</v>
      </c>
      <c r="AL746" s="37" t="str">
        <f>IF(OR(AG746=Clasificación!$B$22,AG746=Clasificación!$B$23),Clasificación!$C$22,IF(AG746=Clasificación!$B$24,Clasificación!$C$24,"Por clasificar"))</f>
        <v>Crítica</v>
      </c>
    </row>
    <row r="747" spans="1:38" ht="101.25" x14ac:dyDescent="0.2">
      <c r="A747" s="102"/>
      <c r="B747" s="34">
        <v>739</v>
      </c>
      <c r="C747" s="61" t="s">
        <v>3144</v>
      </c>
      <c r="D747" s="61" t="s">
        <v>3091</v>
      </c>
      <c r="E747" s="61" t="s">
        <v>3098</v>
      </c>
      <c r="F747" s="44" t="str">
        <f>+VLOOKUP(G747,Inventario!B741:$D$10000,2,FALSE)</f>
        <v>AC739</v>
      </c>
      <c r="G747" s="61" t="s">
        <v>3075</v>
      </c>
      <c r="H747" s="45" t="str">
        <f>+VLOOKUP(G747,Inventario!B741:$E$10000,3,FALSE)</f>
        <v>Documento que muestra la relación de entidades distritales, por grupos (Administración Central, Establecimientos Públicos y Fondos de Desarrollo Local) ordenada por el porcentaje de recursos no ejecutados de PAC, de menor a mayor en periodos mensuales, cuyo valor documental es de carácter administrativo, legal, contable y fiscal.</v>
      </c>
      <c r="I747" s="63" t="s">
        <v>3103</v>
      </c>
      <c r="J747" s="61" t="s">
        <v>3099</v>
      </c>
      <c r="K747" s="61" t="s">
        <v>2312</v>
      </c>
      <c r="L747" s="45" t="str">
        <f>+VLOOKUP(G747,Inventario!B741:$E$10000,4,FALSE)</f>
        <v>Datos/información</v>
      </c>
      <c r="M747" s="44" t="s">
        <v>97</v>
      </c>
      <c r="O747" s="61" t="s">
        <v>97</v>
      </c>
      <c r="P747" s="61" t="s">
        <v>97</v>
      </c>
      <c r="Q747" s="61" t="s">
        <v>96</v>
      </c>
      <c r="R747" s="61" t="s">
        <v>96</v>
      </c>
      <c r="S747" s="61" t="s">
        <v>81</v>
      </c>
      <c r="U747" s="61" t="s">
        <v>349</v>
      </c>
      <c r="V747" s="61" t="s">
        <v>2312</v>
      </c>
      <c r="W747" s="61" t="s">
        <v>3116</v>
      </c>
      <c r="Y747" s="61" t="s">
        <v>3091</v>
      </c>
      <c r="Z747" s="61" t="s">
        <v>3118</v>
      </c>
      <c r="AA747" s="61" t="s">
        <v>289</v>
      </c>
      <c r="AB747" s="61" t="s">
        <v>3121</v>
      </c>
      <c r="AC747" s="61" t="s">
        <v>85</v>
      </c>
      <c r="AE747" s="64" t="s">
        <v>24</v>
      </c>
      <c r="AF747" s="47" t="s">
        <v>24</v>
      </c>
      <c r="AG747" s="47" t="s">
        <v>26</v>
      </c>
      <c r="AH747" s="48" t="str">
        <f t="shared" si="20"/>
        <v>Crítico</v>
      </c>
      <c r="AI747" s="46"/>
      <c r="AJ747" s="37" t="str">
        <f>IF(AE747=Clasificación!$B$9,Clasificación!$C$9,IF(AE747=Clasificación!$B$10,Clasificación!$C$10,IF(OR(AE747=Clasificación!$B$11,AE747=Clasificación!$C$11),Clasificación!$C$11,"Por clasificar")))</f>
        <v>Pública</v>
      </c>
      <c r="AK747" s="37" t="str">
        <f>IF(OR(AF747=Clasificación!$B$15,AF747=Clasificación!$B$16),Clasificación!$C$15,IF(AF747=Clasificación!$B$17,Clasificación!$C$17,"Por clasificar"))</f>
        <v>No Crítica</v>
      </c>
      <c r="AL747" s="37" t="str">
        <f>IF(OR(AG747=Clasificación!$B$22,AG747=Clasificación!$B$23),Clasificación!$C$22,IF(AG747=Clasificación!$B$24,Clasificación!$C$24,"Por clasificar"))</f>
        <v>Crítica</v>
      </c>
    </row>
    <row r="748" spans="1:38" ht="101.25" x14ac:dyDescent="0.2">
      <c r="A748" s="102"/>
      <c r="B748" s="34">
        <v>740</v>
      </c>
      <c r="C748" s="61" t="s">
        <v>3144</v>
      </c>
      <c r="D748" s="61" t="s">
        <v>3091</v>
      </c>
      <c r="E748" s="61" t="s">
        <v>3098</v>
      </c>
      <c r="F748" s="44" t="str">
        <f>+VLOOKUP(G748,Inventario!B742:$D$10000,2,FALSE)</f>
        <v>AC740</v>
      </c>
      <c r="G748" s="61" t="s">
        <v>3077</v>
      </c>
      <c r="H748" s="45" t="str">
        <f>+VLOOKUP(G748,Inventario!B742:$E$10000,3,FALSE)</f>
        <v>Documento que muestra la relación de entidades distritales, por grupos (Administración Central y Establecimientos Públicos) ordenada por el porcentaje de recursos no ejecutados de PAC, de menor a mayor acumulado año corrido, cuyo valor documental es de carácter administrativo, legal, contable y fiscal.</v>
      </c>
      <c r="I748" s="63" t="s">
        <v>3104</v>
      </c>
      <c r="J748" s="61" t="s">
        <v>3099</v>
      </c>
      <c r="K748" s="61" t="s">
        <v>2312</v>
      </c>
      <c r="L748" s="45" t="str">
        <f>+VLOOKUP(G748,Inventario!B742:$E$10000,4,FALSE)</f>
        <v>Datos/información</v>
      </c>
      <c r="M748" s="44" t="s">
        <v>97</v>
      </c>
      <c r="O748" s="61" t="s">
        <v>97</v>
      </c>
      <c r="P748" s="61" t="s">
        <v>97</v>
      </c>
      <c r="Q748" s="61" t="s">
        <v>96</v>
      </c>
      <c r="R748" s="61" t="s">
        <v>96</v>
      </c>
      <c r="S748" s="61" t="s">
        <v>81</v>
      </c>
      <c r="U748" s="61" t="s">
        <v>349</v>
      </c>
      <c r="V748" s="61" t="s">
        <v>2312</v>
      </c>
      <c r="W748" s="61" t="s">
        <v>83</v>
      </c>
      <c r="Y748" s="61" t="s">
        <v>3091</v>
      </c>
      <c r="Z748" s="61" t="s">
        <v>3118</v>
      </c>
      <c r="AA748" s="61" t="s">
        <v>289</v>
      </c>
      <c r="AB748" s="61" t="s">
        <v>3121</v>
      </c>
      <c r="AC748" s="61" t="s">
        <v>85</v>
      </c>
      <c r="AE748" s="64" t="s">
        <v>24</v>
      </c>
      <c r="AF748" s="47" t="s">
        <v>24</v>
      </c>
      <c r="AG748" s="47" t="s">
        <v>26</v>
      </c>
      <c r="AH748" s="48" t="str">
        <f t="shared" si="20"/>
        <v>Crítico</v>
      </c>
      <c r="AI748" s="46"/>
      <c r="AJ748" s="37" t="str">
        <f>IF(AE748=Clasificación!$B$9,Clasificación!$C$9,IF(AE748=Clasificación!$B$10,Clasificación!$C$10,IF(OR(AE748=Clasificación!$B$11,AE748=Clasificación!$C$11),Clasificación!$C$11,"Por clasificar")))</f>
        <v>Pública</v>
      </c>
      <c r="AK748" s="37" t="str">
        <f>IF(OR(AF748=Clasificación!$B$15,AF748=Clasificación!$B$16),Clasificación!$C$15,IF(AF748=Clasificación!$B$17,Clasificación!$C$17,"Por clasificar"))</f>
        <v>No Crítica</v>
      </c>
      <c r="AL748" s="37" t="str">
        <f>IF(OR(AG748=Clasificación!$B$22,AG748=Clasificación!$B$23),Clasificación!$C$22,IF(AG748=Clasificación!$B$24,Clasificación!$C$24,"Por clasificar"))</f>
        <v>Crítica</v>
      </c>
    </row>
    <row r="749" spans="1:38" ht="101.25" x14ac:dyDescent="0.2">
      <c r="A749" s="102"/>
      <c r="B749" s="34">
        <v>741</v>
      </c>
      <c r="C749" s="61" t="s">
        <v>3144</v>
      </c>
      <c r="D749" s="61" t="s">
        <v>3091</v>
      </c>
      <c r="E749" s="61" t="s">
        <v>3098</v>
      </c>
      <c r="F749" s="44" t="str">
        <f>+VLOOKUP(G749,Inventario!B743:$D$10000,2,FALSE)</f>
        <v>AC741</v>
      </c>
      <c r="G749" s="61" t="s">
        <v>3079</v>
      </c>
      <c r="H749" s="45" t="str">
        <f>+VLOOKUP(G749,Inventario!B743:$E$10000,3,FALSE)</f>
        <v>Documento que muestra la relación de entidades distritales, para los Fondos de Desarrollo local, ordenada por el porcentaje de recursos no ejecutados de PAC, de menor a mayor acumulado año corrido, cuyo valor documental es de carácter administrativo, legal, contable y fiscal.</v>
      </c>
      <c r="I749" s="63" t="s">
        <v>3105</v>
      </c>
      <c r="J749" s="61" t="s">
        <v>3099</v>
      </c>
      <c r="K749" s="61" t="s">
        <v>2312</v>
      </c>
      <c r="L749" s="45" t="str">
        <f>+VLOOKUP(G749,Inventario!B743:$E$10000,4,FALSE)</f>
        <v>Datos/información</v>
      </c>
      <c r="M749" s="44" t="s">
        <v>97</v>
      </c>
      <c r="O749" s="61" t="s">
        <v>97</v>
      </c>
      <c r="P749" s="61" t="s">
        <v>97</v>
      </c>
      <c r="Q749" s="61" t="s">
        <v>96</v>
      </c>
      <c r="R749" s="61" t="s">
        <v>96</v>
      </c>
      <c r="S749" s="61" t="s">
        <v>81</v>
      </c>
      <c r="U749" s="61" t="s">
        <v>349</v>
      </c>
      <c r="V749" s="61" t="s">
        <v>2312</v>
      </c>
      <c r="W749" s="61" t="s">
        <v>83</v>
      </c>
      <c r="Y749" s="61" t="s">
        <v>3091</v>
      </c>
      <c r="Z749" s="61" t="s">
        <v>3118</v>
      </c>
      <c r="AA749" s="61" t="s">
        <v>289</v>
      </c>
      <c r="AB749" s="61" t="s">
        <v>3121</v>
      </c>
      <c r="AC749" s="61" t="s">
        <v>85</v>
      </c>
      <c r="AE749" s="64" t="s">
        <v>24</v>
      </c>
      <c r="AF749" s="47" t="s">
        <v>24</v>
      </c>
      <c r="AG749" s="47" t="s">
        <v>26</v>
      </c>
      <c r="AH749" s="48" t="str">
        <f t="shared" si="20"/>
        <v>Crítico</v>
      </c>
      <c r="AI749" s="46"/>
      <c r="AJ749" s="37" t="str">
        <f>IF(AE749=Clasificación!$B$9,Clasificación!$C$9,IF(AE749=Clasificación!$B$10,Clasificación!$C$10,IF(OR(AE749=Clasificación!$B$11,AE749=Clasificación!$C$11),Clasificación!$C$11,"Por clasificar")))</f>
        <v>Pública</v>
      </c>
      <c r="AK749" s="37" t="str">
        <f>IF(OR(AF749=Clasificación!$B$15,AF749=Clasificación!$B$16),Clasificación!$C$15,IF(AF749=Clasificación!$B$17,Clasificación!$C$17,"Por clasificar"))</f>
        <v>No Crítica</v>
      </c>
      <c r="AL749" s="37" t="str">
        <f>IF(OR(AG749=Clasificación!$B$22,AG749=Clasificación!$B$23),Clasificación!$C$22,IF(AG749=Clasificación!$B$24,Clasificación!$C$24,"Por clasificar"))</f>
        <v>Crítica</v>
      </c>
    </row>
    <row r="750" spans="1:38" ht="101.25" x14ac:dyDescent="0.2">
      <c r="A750" s="102"/>
      <c r="B750" s="34">
        <v>742</v>
      </c>
      <c r="C750" s="61" t="s">
        <v>3144</v>
      </c>
      <c r="D750" s="61" t="s">
        <v>3091</v>
      </c>
      <c r="E750" s="61" t="s">
        <v>3098</v>
      </c>
      <c r="F750" s="44" t="str">
        <f>+VLOOKUP(G750,Inventario!B744:$D$10000,2,FALSE)</f>
        <v>AC742</v>
      </c>
      <c r="G750" s="61" t="s">
        <v>3081</v>
      </c>
      <c r="H750" s="45" t="str">
        <f>+VLOOKUP(G750,Inventario!B744:$E$10000,3,FALSE)</f>
        <v>Documento que muestra con detalle las entidades agrupadas por sectores que integran la Administración Central, los Fondos de Desarrollo Local y los Establecimientos Públicos, ordenada por el porcentaje de recursos no ejecutados de PAC, de menor a mayor en periodos mensuales. Contiene información sobre lo programado, ejecutado, porcentaje de ejecución y recursos no ejecutados, cuyo valor documental es de carácter administrativo, legal, contable y fiscal.</v>
      </c>
      <c r="I750" s="63" t="s">
        <v>3106</v>
      </c>
      <c r="J750" s="61" t="s">
        <v>3099</v>
      </c>
      <c r="K750" s="61" t="s">
        <v>2312</v>
      </c>
      <c r="L750" s="45" t="str">
        <f>+VLOOKUP(G750,Inventario!B744:$E$10000,4,FALSE)</f>
        <v>Datos/información</v>
      </c>
      <c r="M750" s="44" t="s">
        <v>97</v>
      </c>
      <c r="O750" s="61" t="s">
        <v>97</v>
      </c>
      <c r="P750" s="61" t="s">
        <v>97</v>
      </c>
      <c r="Q750" s="61" t="s">
        <v>96</v>
      </c>
      <c r="R750" s="61" t="s">
        <v>96</v>
      </c>
      <c r="S750" s="61" t="s">
        <v>81</v>
      </c>
      <c r="U750" s="61" t="s">
        <v>349</v>
      </c>
      <c r="V750" s="61" t="s">
        <v>1002</v>
      </c>
      <c r="W750" s="61" t="s">
        <v>83</v>
      </c>
      <c r="Y750" s="61" t="s">
        <v>3091</v>
      </c>
      <c r="Z750" s="61" t="s">
        <v>3118</v>
      </c>
      <c r="AA750" s="61" t="s">
        <v>309</v>
      </c>
      <c r="AB750" s="61" t="s">
        <v>3121</v>
      </c>
      <c r="AC750" s="61" t="s">
        <v>85</v>
      </c>
      <c r="AE750" s="64" t="s">
        <v>24</v>
      </c>
      <c r="AF750" s="47" t="s">
        <v>24</v>
      </c>
      <c r="AG750" s="64" t="s">
        <v>25</v>
      </c>
      <c r="AH750" s="48" t="str">
        <f t="shared" si="20"/>
        <v>No Crítico</v>
      </c>
      <c r="AI750" s="46"/>
      <c r="AJ750" s="37" t="str">
        <f>IF(AE750=Clasificación!$B$9,Clasificación!$C$9,IF(AE750=Clasificación!$B$10,Clasificación!$C$10,IF(OR(AE750=Clasificación!$B$11,AE750=Clasificación!$C$11),Clasificación!$C$11,"Por clasificar")))</f>
        <v>Pública</v>
      </c>
      <c r="AK750" s="37" t="str">
        <f>IF(OR(AF750=Clasificación!$B$15,AF750=Clasificación!$B$16),Clasificación!$C$15,IF(AF750=Clasificación!$B$17,Clasificación!$C$17,"Por clasificar"))</f>
        <v>No Crítica</v>
      </c>
      <c r="AL750" s="37" t="str">
        <f>IF(OR(AG750=Clasificación!$B$22,AG750=Clasificación!$B$23),Clasificación!$C$22,IF(AG750=Clasificación!$B$24,Clasificación!$C$24,"Por clasificar"))</f>
        <v>Crítica</v>
      </c>
    </row>
    <row r="751" spans="1:38" ht="112.5" x14ac:dyDescent="0.2">
      <c r="A751" s="102"/>
      <c r="B751" s="34">
        <v>743</v>
      </c>
      <c r="C751" s="61" t="s">
        <v>3144</v>
      </c>
      <c r="D751" s="61" t="s">
        <v>3091</v>
      </c>
      <c r="E751" s="61" t="s">
        <v>3098</v>
      </c>
      <c r="F751" s="44" t="str">
        <f>+VLOOKUP(G751,Inventario!B745:$D$10000,2,FALSE)</f>
        <v>AC743</v>
      </c>
      <c r="G751" s="61" t="s">
        <v>3083</v>
      </c>
      <c r="H751" s="45" t="str">
        <f>+VLOOKUP(G751,Inventario!B745:$E$10000,3,FALSE)</f>
        <v>Documento que muestra con detalle las entidades agrupadas por sectores que integran la Administración Central, los Fondos de Desarrollo Local y los Establecimientos Públicos, mostrando de forma independiente los conceptos de Funcionamiento, Deuda e Inversión, ordenada por el porcentaje de recursos no ejecutados de PAC, de menor a mayor en periodos mensuales. Contiene información sobre lo aprobado año, programado y ejecutado, cuyo valor documental es de carácter administrativo, legal, contable y fiscal.</v>
      </c>
      <c r="I751" s="63" t="s">
        <v>3107</v>
      </c>
      <c r="J751" s="61" t="s">
        <v>3099</v>
      </c>
      <c r="K751" s="61" t="s">
        <v>2312</v>
      </c>
      <c r="L751" s="45" t="str">
        <f>+VLOOKUP(G751,Inventario!B745:$E$10000,4,FALSE)</f>
        <v>Datos/información</v>
      </c>
      <c r="M751" s="44" t="s">
        <v>97</v>
      </c>
      <c r="O751" s="61" t="s">
        <v>97</v>
      </c>
      <c r="P751" s="61" t="s">
        <v>97</v>
      </c>
      <c r="Q751" s="61" t="s">
        <v>96</v>
      </c>
      <c r="R751" s="61" t="s">
        <v>96</v>
      </c>
      <c r="S751" s="61" t="s">
        <v>81</v>
      </c>
      <c r="U751" s="61" t="s">
        <v>349</v>
      </c>
      <c r="V751" s="61" t="s">
        <v>1002</v>
      </c>
      <c r="W751" s="61" t="s">
        <v>83</v>
      </c>
      <c r="Y751" s="61" t="s">
        <v>3091</v>
      </c>
      <c r="Z751" s="61" t="s">
        <v>3118</v>
      </c>
      <c r="AA751" s="61" t="s">
        <v>309</v>
      </c>
      <c r="AB751" s="61" t="s">
        <v>3121</v>
      </c>
      <c r="AC751" s="61" t="s">
        <v>85</v>
      </c>
      <c r="AE751" s="64" t="s">
        <v>24</v>
      </c>
      <c r="AF751" s="47" t="s">
        <v>24</v>
      </c>
      <c r="AG751" s="64" t="s">
        <v>25</v>
      </c>
      <c r="AH751" s="48" t="str">
        <f t="shared" si="20"/>
        <v>No Crítico</v>
      </c>
      <c r="AI751" s="46"/>
      <c r="AJ751" s="37" t="str">
        <f>IF(AE751=Clasificación!$B$9,Clasificación!$C$9,IF(AE751=Clasificación!$B$10,Clasificación!$C$10,IF(OR(AE751=Clasificación!$B$11,AE751=Clasificación!$C$11),Clasificación!$C$11,"Por clasificar")))</f>
        <v>Pública</v>
      </c>
      <c r="AK751" s="37" t="str">
        <f>IF(OR(AF751=Clasificación!$B$15,AF751=Clasificación!$B$16),Clasificación!$C$15,IF(AF751=Clasificación!$B$17,Clasificación!$C$17,"Por clasificar"))</f>
        <v>No Crítica</v>
      </c>
      <c r="AL751" s="37" t="str">
        <f>IF(OR(AG751=Clasificación!$B$22,AG751=Clasificación!$B$23),Clasificación!$C$22,IF(AG751=Clasificación!$B$24,Clasificación!$C$24,"Por clasificar"))</f>
        <v>Crítica</v>
      </c>
    </row>
    <row r="752" spans="1:38" ht="112.5" x14ac:dyDescent="0.2">
      <c r="A752" s="102"/>
      <c r="B752" s="34">
        <v>744</v>
      </c>
      <c r="C752" s="61" t="s">
        <v>3144</v>
      </c>
      <c r="D752" s="61" t="s">
        <v>3091</v>
      </c>
      <c r="E752" s="61" t="s">
        <v>3108</v>
      </c>
      <c r="F752" s="44" t="str">
        <f>+VLOOKUP(G752,Inventario!B746:$D$10000,2,FALSE)</f>
        <v>AC744</v>
      </c>
      <c r="G752" s="61" t="s">
        <v>3085</v>
      </c>
      <c r="H752" s="45" t="str">
        <f>+VLOOKUP(G752,Inventario!B746:$E$10000,3,FALSE)</f>
        <v>Documento que muestra los movimientos diarios  de ingresos y gastos que determinan los recursos disponibles a la fecha de corte y que se encuentran en las cuentas de ahorro y corrientes de la Dirección Distrital de Tesorería, cuyo valor documental es de carácter administrativo, legal, contable y fiscal.</v>
      </c>
      <c r="I752" s="63" t="s">
        <v>3109</v>
      </c>
      <c r="J752" s="61" t="s">
        <v>2628</v>
      </c>
      <c r="K752" s="61" t="s">
        <v>3110</v>
      </c>
      <c r="L752" s="45" t="str">
        <f>+VLOOKUP(G752,Inventario!B746:$E$10000,4,FALSE)</f>
        <v>Datos/información</v>
      </c>
      <c r="M752" s="44" t="s">
        <v>97</v>
      </c>
      <c r="O752" s="61" t="s">
        <v>97</v>
      </c>
      <c r="P752" s="61" t="s">
        <v>97</v>
      </c>
      <c r="Q752" s="61" t="s">
        <v>96</v>
      </c>
      <c r="R752" s="61" t="s">
        <v>96</v>
      </c>
      <c r="S752" s="61" t="s">
        <v>81</v>
      </c>
      <c r="U752" s="61" t="s">
        <v>349</v>
      </c>
      <c r="V752" s="61" t="s">
        <v>1002</v>
      </c>
      <c r="W752" s="61" t="s">
        <v>83</v>
      </c>
      <c r="Y752" s="61" t="s">
        <v>3091</v>
      </c>
      <c r="Z752" s="61" t="s">
        <v>3118</v>
      </c>
      <c r="AA752" s="61" t="s">
        <v>300</v>
      </c>
      <c r="AB752" s="61" t="s">
        <v>3124</v>
      </c>
      <c r="AC752" s="61" t="s">
        <v>85</v>
      </c>
      <c r="AE752" s="64" t="s">
        <v>24</v>
      </c>
      <c r="AF752" s="47" t="s">
        <v>24</v>
      </c>
      <c r="AG752" s="64" t="s">
        <v>25</v>
      </c>
      <c r="AH752" s="48" t="str">
        <f t="shared" si="20"/>
        <v>No Crítico</v>
      </c>
      <c r="AI752" s="46"/>
      <c r="AJ752" s="37" t="str">
        <f>IF(AE752=Clasificación!$B$9,Clasificación!$C$9,IF(AE752=Clasificación!$B$10,Clasificación!$C$10,IF(OR(AE752=Clasificación!$B$11,AE752=Clasificación!$C$11),Clasificación!$C$11,"Por clasificar")))</f>
        <v>Pública</v>
      </c>
      <c r="AK752" s="37" t="str">
        <f>IF(OR(AF752=Clasificación!$B$15,AF752=Clasificación!$B$16),Clasificación!$C$15,IF(AF752=Clasificación!$B$17,Clasificación!$C$17,"Por clasificar"))</f>
        <v>No Crítica</v>
      </c>
      <c r="AL752" s="37" t="str">
        <f>IF(OR(AG752=Clasificación!$B$22,AG752=Clasificación!$B$23),Clasificación!$C$22,IF(AG752=Clasificación!$B$24,Clasificación!$C$24,"Por clasificar"))</f>
        <v>Crítica</v>
      </c>
    </row>
    <row r="753" spans="1:38" ht="112.5" x14ac:dyDescent="0.2">
      <c r="A753" s="102"/>
      <c r="B753" s="34">
        <v>745</v>
      </c>
      <c r="C753" s="61" t="s">
        <v>3144</v>
      </c>
      <c r="D753" s="61" t="s">
        <v>3091</v>
      </c>
      <c r="E753" s="61" t="s">
        <v>3108</v>
      </c>
      <c r="F753" s="44" t="str">
        <f>+VLOOKUP(G753,Inventario!B747:$D$10000,2,FALSE)</f>
        <v>AC745</v>
      </c>
      <c r="G753" s="61" t="s">
        <v>3087</v>
      </c>
      <c r="H753" s="45" t="str">
        <f>+VLOOKUP(G753,Inventario!B747:$E$10000,3,FALSE)</f>
        <v xml:space="preserve">Documento que contiene información consolidada administración central y establecimientos públicos de los movimientos de ingresos y gastos mensuales a la fecha de corte. Elaborado en formato en Excel por la Ofician de Planeación Financiera, cuyo principal objetivo es el envió de información   a la oficina de Control Interno, quienes consolidan la información para la Contraloría de Bogotá. </v>
      </c>
      <c r="I753" s="63" t="s">
        <v>3111</v>
      </c>
      <c r="J753" s="61" t="s">
        <v>2312</v>
      </c>
      <c r="K753" s="61" t="s">
        <v>2312</v>
      </c>
      <c r="L753" s="45" t="str">
        <f>+VLOOKUP(G753,Inventario!B747:$E$10000,4,FALSE)</f>
        <v>Datos/información</v>
      </c>
      <c r="M753" s="44" t="s">
        <v>97</v>
      </c>
      <c r="O753" s="61" t="s">
        <v>97</v>
      </c>
      <c r="P753" s="61" t="s">
        <v>97</v>
      </c>
      <c r="Q753" s="61" t="s">
        <v>96</v>
      </c>
      <c r="R753" s="61" t="s">
        <v>96</v>
      </c>
      <c r="S753" s="61" t="s">
        <v>81</v>
      </c>
      <c r="U753" s="61" t="s">
        <v>349</v>
      </c>
      <c r="V753" s="61" t="s">
        <v>2312</v>
      </c>
      <c r="W753" s="61" t="s">
        <v>83</v>
      </c>
      <c r="Y753" s="61" t="s">
        <v>3091</v>
      </c>
      <c r="Z753" s="61" t="s">
        <v>3118</v>
      </c>
      <c r="AA753" s="61" t="s">
        <v>289</v>
      </c>
      <c r="AB753" s="61" t="s">
        <v>3125</v>
      </c>
      <c r="AC753" s="61" t="s">
        <v>85</v>
      </c>
      <c r="AE753" s="64" t="s">
        <v>24</v>
      </c>
      <c r="AF753" s="47" t="s">
        <v>24</v>
      </c>
      <c r="AG753" s="47" t="s">
        <v>26</v>
      </c>
      <c r="AH753" s="48" t="str">
        <f t="shared" si="20"/>
        <v>Crítico</v>
      </c>
      <c r="AI753" s="46"/>
      <c r="AJ753" s="37" t="str">
        <f>IF(AE753=Clasificación!$B$9,Clasificación!$C$9,IF(AE753=Clasificación!$B$10,Clasificación!$C$10,IF(OR(AE753=Clasificación!$B$11,AE753=Clasificación!$C$11),Clasificación!$C$11,"Por clasificar")))</f>
        <v>Pública</v>
      </c>
      <c r="AK753" s="37" t="str">
        <f>IF(OR(AF753=Clasificación!$B$15,AF753=Clasificación!$B$16),Clasificación!$C$15,IF(AF753=Clasificación!$B$17,Clasificación!$C$17,"Por clasificar"))</f>
        <v>No Crítica</v>
      </c>
      <c r="AL753" s="37" t="str">
        <f>IF(OR(AG753=Clasificación!$B$22,AG753=Clasificación!$B$23),Clasificación!$C$22,IF(AG753=Clasificación!$B$24,Clasificación!$C$24,"Por clasificar"))</f>
        <v>Crítica</v>
      </c>
    </row>
    <row r="754" spans="1:38" ht="168.75" x14ac:dyDescent="0.2">
      <c r="A754" s="102"/>
      <c r="B754" s="34">
        <v>746</v>
      </c>
      <c r="C754" s="61" t="s">
        <v>3144</v>
      </c>
      <c r="D754" s="61" t="s">
        <v>3091</v>
      </c>
      <c r="E754" s="61" t="s">
        <v>2312</v>
      </c>
      <c r="F754" s="44" t="str">
        <f>+VLOOKUP(G754,Inventario!B748:$D$10000,2,FALSE)</f>
        <v>AC746</v>
      </c>
      <c r="G754" s="61" t="s">
        <v>3089</v>
      </c>
      <c r="H754" s="45" t="str">
        <f>+VLOOKUP(G754,Inventario!B748:$E$10000,3,FALSE)</f>
        <v>Base en Excel, que permite obtener la información registrada del PAC, por cada una de las entidades generada a la fecha de corte detallada: Vigencia, entidad, unidad ejecutora, código rubro, descripción rubro, presupuesto, programado enero a diciembre, ejecutado enero a diciembre, aprobado año, ejecutado año, rezago, no ejecutado año, códigos y unidad ejecutora, sector, tipo, rubro, fuente, detalle de fuente, fuente y detalle de fuente, nom fte, "recursos ordi/desti", nivel 3, nivel 4.</v>
      </c>
      <c r="I754" s="63" t="s">
        <v>3112</v>
      </c>
      <c r="J754" s="61" t="s">
        <v>2312</v>
      </c>
      <c r="K754" s="61" t="s">
        <v>2312</v>
      </c>
      <c r="L754" s="45" t="str">
        <f>+VLOOKUP(G754,Inventario!B748:$E$10000,4,FALSE)</f>
        <v>Datos/información</v>
      </c>
      <c r="M754" s="44" t="s">
        <v>96</v>
      </c>
      <c r="O754" s="61" t="s">
        <v>97</v>
      </c>
      <c r="P754" s="61" t="s">
        <v>97</v>
      </c>
      <c r="Q754" s="61" t="s">
        <v>96</v>
      </c>
      <c r="R754" s="61" t="s">
        <v>96</v>
      </c>
      <c r="S754" s="61" t="s">
        <v>81</v>
      </c>
      <c r="U754" s="61" t="s">
        <v>2312</v>
      </c>
      <c r="V754" s="61" t="s">
        <v>3117</v>
      </c>
      <c r="W754" s="61" t="s">
        <v>2312</v>
      </c>
      <c r="Y754" s="61" t="s">
        <v>3091</v>
      </c>
      <c r="Z754" s="61" t="s">
        <v>3118</v>
      </c>
      <c r="AA754" s="61" t="s">
        <v>302</v>
      </c>
      <c r="AB754" s="61" t="s">
        <v>3091</v>
      </c>
      <c r="AC754" s="61" t="s">
        <v>85</v>
      </c>
      <c r="AE754" s="64" t="s">
        <v>24</v>
      </c>
      <c r="AF754" s="64" t="s">
        <v>24</v>
      </c>
      <c r="AG754" s="64" t="s">
        <v>24</v>
      </c>
      <c r="AH754" s="48" t="str">
        <f t="shared" si="20"/>
        <v>No Crítico</v>
      </c>
      <c r="AI754" s="46"/>
      <c r="AJ754" s="37" t="str">
        <f>IF(AE754=Clasificación!$B$9,Clasificación!$C$9,IF(AE754=Clasificación!$B$10,Clasificación!$C$10,IF(OR(AE754=Clasificación!$B$11,AE754=Clasificación!$C$11),Clasificación!$C$11,"Por clasificar")))</f>
        <v>Pública</v>
      </c>
      <c r="AK754" s="37" t="str">
        <f>IF(OR(AF754=Clasificación!$B$15,AF754=Clasificación!$B$16),Clasificación!$C$15,IF(AF754=Clasificación!$B$17,Clasificación!$C$17,"Por clasificar"))</f>
        <v>No Crítica</v>
      </c>
      <c r="AL754" s="37" t="str">
        <f>IF(OR(AG754=Clasificación!$B$22,AG754=Clasificación!$B$23),Clasificación!$C$22,IF(AG754=Clasificación!$B$24,Clasificación!$C$24,"Por clasificar"))</f>
        <v>No Crítica</v>
      </c>
    </row>
  </sheetData>
  <sheetProtection algorithmName="SHA-512" hashValue="4n6jveUME6GrRwTsZ4k+ERuJXplx9GXtV8vWSFPF/8Mqmn0tbs4xPBDkHAob3ODhINzMm2evSPA7CrKvIPowsQ==" saltValue="uiGMIVdMeNIbGWxXGXPdOw==" spinCount="100000" sheet="1" objects="1" scenarios="1" autoFilter="0"/>
  <autoFilter ref="A8:AN8" xr:uid="{00000000-0009-0000-0000-000001000000}">
    <filterColumn colId="2" showButton="0"/>
  </autoFilter>
  <dataConsolidate/>
  <mergeCells count="68">
    <mergeCell ref="A607:A630"/>
    <mergeCell ref="A9:A12"/>
    <mergeCell ref="A214:A307"/>
    <mergeCell ref="A308:A334"/>
    <mergeCell ref="A335:A361"/>
    <mergeCell ref="A362:A402"/>
    <mergeCell ref="A561:A576"/>
    <mergeCell ref="A577:A606"/>
    <mergeCell ref="A403:A430"/>
    <mergeCell ref="A431:A436"/>
    <mergeCell ref="A437:A560"/>
    <mergeCell ref="A205:A213"/>
    <mergeCell ref="A177:A204"/>
    <mergeCell ref="A13:A78"/>
    <mergeCell ref="A79:A90"/>
    <mergeCell ref="A91:A101"/>
    <mergeCell ref="S2:X2"/>
    <mergeCell ref="S3:X3"/>
    <mergeCell ref="P7:P8"/>
    <mergeCell ref="Q7:Q8"/>
    <mergeCell ref="R7:R8"/>
    <mergeCell ref="S7:S8"/>
    <mergeCell ref="U7:U8"/>
    <mergeCell ref="S4:X4"/>
    <mergeCell ref="V7:V8"/>
    <mergeCell ref="W7:W8"/>
    <mergeCell ref="P2:R4"/>
    <mergeCell ref="AE6:AH6"/>
    <mergeCell ref="AH7:AH8"/>
    <mergeCell ref="AB7:AB8"/>
    <mergeCell ref="Y7:Y8"/>
    <mergeCell ref="Z7:Z8"/>
    <mergeCell ref="AA7:AA8"/>
    <mergeCell ref="AA6:AB6"/>
    <mergeCell ref="AC6:AC8"/>
    <mergeCell ref="AJ6:AL6"/>
    <mergeCell ref="B7:B8"/>
    <mergeCell ref="E7:E8"/>
    <mergeCell ref="F7:F8"/>
    <mergeCell ref="G7:G8"/>
    <mergeCell ref="H7:H8"/>
    <mergeCell ref="I7:I8"/>
    <mergeCell ref="L7:L8"/>
    <mergeCell ref="O7:O8"/>
    <mergeCell ref="B6:L6"/>
    <mergeCell ref="O6:S6"/>
    <mergeCell ref="U6:W6"/>
    <mergeCell ref="Y6:Z6"/>
    <mergeCell ref="M6:M8"/>
    <mergeCell ref="C7:D8"/>
    <mergeCell ref="J7:K7"/>
    <mergeCell ref="G2:H2"/>
    <mergeCell ref="G3:H3"/>
    <mergeCell ref="G4:H4"/>
    <mergeCell ref="J2:O2"/>
    <mergeCell ref="J3:O3"/>
    <mergeCell ref="J4:O4"/>
    <mergeCell ref="A102:A173"/>
    <mergeCell ref="A174:A176"/>
    <mergeCell ref="E2:F2"/>
    <mergeCell ref="E3:F3"/>
    <mergeCell ref="E4:F4"/>
    <mergeCell ref="B2:D4"/>
    <mergeCell ref="A737:A754"/>
    <mergeCell ref="A631:A639"/>
    <mergeCell ref="A640:A685"/>
    <mergeCell ref="A686:A726"/>
    <mergeCell ref="A727:A736"/>
  </mergeCells>
  <conditionalFormatting sqref="AH9:AH754">
    <cfRule type="cellIs" dxfId="29" priority="6" operator="equal">
      <formula>"No Crítico"</formula>
    </cfRule>
    <cfRule type="cellIs" dxfId="28" priority="7" operator="equal">
      <formula>"Crítico"</formula>
    </cfRule>
  </conditionalFormatting>
  <conditionalFormatting sqref="AJ9:AJ754">
    <cfRule type="cellIs" dxfId="27" priority="3" operator="equal">
      <formula>"Pública"</formula>
    </cfRule>
    <cfRule type="cellIs" dxfId="26" priority="4" operator="equal">
      <formula>"Pública Reservada"</formula>
    </cfRule>
    <cfRule type="cellIs" dxfId="25" priority="5" operator="equal">
      <formula>"Pública Clasificada"</formula>
    </cfRule>
  </conditionalFormatting>
  <conditionalFormatting sqref="AK9:AL754">
    <cfRule type="cellIs" dxfId="24" priority="1" operator="equal">
      <formula>"No Crítica"</formula>
    </cfRule>
    <cfRule type="cellIs" dxfId="23" priority="2" operator="equal">
      <formula>"Crítica"</formula>
    </cfRule>
  </conditionalFormatting>
  <dataValidations count="3">
    <dataValidation type="list" allowBlank="1" showInputMessage="1" showErrorMessage="1" sqref="S177:S204 S431:S436 M9:M754 O631:R736 O9:R606" xr:uid="{00000000-0002-0000-0100-000000000000}">
      <formula1>"Si,No"</formula1>
    </dataValidation>
    <dataValidation type="list" allowBlank="1" showInputMessage="1" showErrorMessage="1" sqref="AE9:AG754" xr:uid="{00000000-0002-0000-0100-000001000000}">
      <formula1>"Alto,Medio,Bajo"</formula1>
    </dataValidation>
    <dataValidation type="list" allowBlank="1" showInputMessage="1" showErrorMessage="1" sqref="AC9:AC754" xr:uid="{00000000-0002-0000-0100-000002000000}">
      <formula1>"Disponible,Publicada"</formula1>
    </dataValidation>
  </dataValidations>
  <hyperlinks>
    <hyperlink ref="V91" r:id="rId1" display="http://www.shd.gov.co/shd/atencion-ciudadania" xr:uid="{00000000-0004-0000-0100-000000000000}"/>
    <hyperlink ref="V92:V98" r:id="rId2" display="http://www.shd.gov.co/shd/atencion-ciudadania" xr:uid="{00000000-0004-0000-0100-000001000000}"/>
    <hyperlink ref="V101" r:id="rId3" display="http://www.shd.gov.co/shd/atencion-ciudadania" xr:uid="{00000000-0004-0000-0100-000002000000}"/>
    <hyperlink ref="V420" r:id="rId4" xr:uid="{00000000-0004-0000-0100-000003000000}"/>
    <hyperlink ref="V422" r:id="rId5" xr:uid="{00000000-0004-0000-0100-000004000000}"/>
    <hyperlink ref="V423" r:id="rId6" xr:uid="{00000000-0004-0000-0100-000005000000}"/>
    <hyperlink ref="V429" r:id="rId7" xr:uid="{00000000-0004-0000-0100-000006000000}"/>
    <hyperlink ref="V430" r:id="rId8" xr:uid="{00000000-0004-0000-0100-000007000000}"/>
    <hyperlink ref="V405" r:id="rId9" xr:uid="{00000000-0004-0000-0100-000008000000}"/>
    <hyperlink ref="V561" r:id="rId10" xr:uid="{00000000-0004-0000-0100-000009000000}"/>
    <hyperlink ref="V562" r:id="rId11" xr:uid="{00000000-0004-0000-0100-00000A000000}"/>
    <hyperlink ref="V564" r:id="rId12" display="https://shdgov.sharepoint.com/sites/dsi/SIG/Forms/AllItems.aspx?viewid=956c548e%2Df9cb%2D40a3%2Dafe0%2D994c94ae5977&amp;id=%2Fsites%2Fdsi%2FSIG%2FMapa%5Friesgos%2F2020%2FActivosInformacion%2FSITIC%2FControl%20Pruebas%20Restauraciones%20Backups%20de%20las%20Bases%20de%20Datos" xr:uid="{00000000-0004-0000-0100-00000B000000}"/>
    <hyperlink ref="V566" r:id="rId13" display="https://shdgov.sharepoint.com/sites/dsi/SIG/Forms/AllItems.aspx?viewid=956c548e%2Df9cb%2D40a3%2Dafe0%2D994c94ae5977&amp;id=%2Fsites%2Fdsi%2FSIG%2FMapa%5Friesgos%2F2020%2FActivosInformacion%2FSITIC%2FChequeo%20de%20Estado%20de%20Elementos%20%2D%20Mantenimiento%20de%20Infraestructura" xr:uid="{00000000-0004-0000-0100-00000C000000}"/>
    <hyperlink ref="V567" r:id="rId14" display="https://shdgov.sharepoint.com/sites/dsi/SIG/Forms/AllItems.aspx?viewid=956c548e%2Df9cb%2D40a3%2Dafe0%2D994c94ae5977&amp;id=%2Fsites%2Fdsi%2FSIG%2FMapa%5Friesgos%2F2020%2FActivosInformacion%2FSITIC%2FInventario%20para%20el%20Plan%20de%20Mantenimiento%20%2D%20Mantenimiento%20de%20Infraestructura" xr:uid="{00000000-0004-0000-0100-00000D000000}"/>
    <hyperlink ref="V568" r:id="rId15" display="https://shdgov.sharepoint.com/sites/dsi/SIG/Forms/AllItems.aspx?viewid=956c548e%2Df9cb%2D40a3%2Dafe0%2D994c94ae5977&amp;id=%2Fsites%2Fdsi%2FSIG%2FMapa%5Friesgos%2F2020%2FActivosInformacion%2FSITIC%2FProgramaci%C3%B3n%20de%20Mantenimientos%20Preventivos%20%2D%20Mantenimiento%20de%20Infraestructura" xr:uid="{00000000-0004-0000-0100-00000E000000}"/>
    <hyperlink ref="V570" r:id="rId16" xr:uid="{00000000-0004-0000-0100-00000F000000}"/>
    <hyperlink ref="V571" r:id="rId17" xr:uid="{00000000-0004-0000-0100-000010000000}"/>
    <hyperlink ref="V572" r:id="rId18" xr:uid="{00000000-0004-0000-0100-000011000000}"/>
    <hyperlink ref="V573" r:id="rId19" xr:uid="{00000000-0004-0000-0100-000012000000}"/>
    <hyperlink ref="V574" r:id="rId20" display="https://shdgov.sharepoint.com/sites/dsi/SIG/Forms/AllItems.aspx?viewid=956c548e%2Df9cb%2D40a3%2Dafe0%2D994c94ae5977&amp;id=%2Fsites%2Fdsi%2FSIG%2FMapa%5Friesgos%2F2020%2FActivosInformacion%2FSITIC%2FReporte%20de%20Actividad%20de%20Incidentes%20%2D%20Incidentes" xr:uid="{00000000-0004-0000-0100-000013000000}"/>
    <hyperlink ref="V575" r:id="rId21" display="https://shdgov.sharepoint.com/sites/dsi/SIG/Forms/AllItems.aspx?viewid=956c548e%2Df9cb%2D40a3%2Dafe0%2D994c94ae5977&amp;id=%2Fsites%2Fdsi%2FSIG%2FMapa%5Friesgos%2F2020%2FActivosInformacion%2FSITIC%2FFormato%20RFC%20%2D%20Requermientos%20Software%20de%20Producci%C3%B3n" xr:uid="{00000000-0004-0000-0100-000014000000}"/>
    <hyperlink ref="V576" r:id="rId22" display="https://shdgov.sharepoint.com/sites/dsi/SIG/Forms/AllItems.aspx?viewid=956c548e%2Df9cb%2D40a3%2Dafe0%2D994c94ae5977&amp;id=%2Fsites%2Fdsi%2FSIG%2FMapa%5Friesgos%2F2020%2FActivosInformacion%2FSITIC%2FCambios%20Est%C3%A1ndar%20%2D%20Requermientos%20Software%20de%20Producci%C3%B3n" xr:uid="{00000000-0004-0000-0100-000015000000}"/>
    <hyperlink ref="V563" r:id="rId23" xr:uid="{00000000-0004-0000-0100-000016000000}"/>
    <hyperlink ref="V565" r:id="rId24" xr:uid="{00000000-0004-0000-0100-000017000000}"/>
    <hyperlink ref="V620" r:id="rId25" xr:uid="{00000000-0004-0000-0100-000018000000}"/>
    <hyperlink ref="V623" r:id="rId26" xr:uid="{00000000-0004-0000-0100-000019000000}"/>
    <hyperlink ref="V621" r:id="rId27" xr:uid="{00000000-0004-0000-0100-00001A000000}"/>
    <hyperlink ref="V622" r:id="rId28" display="https://www.shd.gov.co/shd/Pormenorizado-del-Estado-de-Control-Interno" xr:uid="{00000000-0004-0000-0100-00001B000000}"/>
    <hyperlink ref="V624" r:id="rId29" xr:uid="{00000000-0004-0000-0100-00001C000000}"/>
    <hyperlink ref="V754" r:id="rId30" xr:uid="{00000000-0004-0000-0100-00001D000000}"/>
    <hyperlink ref="V737" r:id="rId31" display="http://sharepoint/ddt/spfi/OFC%20PLANEACION%20FINANCIERA/Forms/AllItems.aspx?RootFolder=%2Fddt%2Fspfi%2FOFC%20PLANEACION%20FINANCIERA%2FA%C3%91O%202018%2FCOMITE%20DE%20TESORERIA&amp;FolderCTID=0x012000EE5712171DBB1B41AE5BB0434F95ECC2&amp;View={43CFAFD5-1874-4CB3-B2C0-EB5F073EE138}&amp;InitialTabId=Ribbon%2EDocument&amp;VisibilityContext=WSSTabPersistence" xr:uid="{00000000-0004-0000-0100-00001E000000}"/>
    <hyperlink ref="V739" r:id="rId32" xr:uid="{00000000-0004-0000-0100-00001F000000}"/>
    <hyperlink ref="V740" r:id="rId33" xr:uid="{00000000-0004-0000-0100-000020000000}"/>
  </hyperlinks>
  <printOptions horizontalCentered="1"/>
  <pageMargins left="0.31496062992125984" right="0.31496062992125984" top="0.74803149606299213" bottom="0.74803149606299213" header="0.31496062992125984" footer="0.31496062992125984"/>
  <pageSetup scale="70" orientation="landscape" r:id="rId34"/>
  <headerFooter>
    <oddHeader>&amp;C&amp;G</oddHeader>
    <oddFooter>&amp;C&amp;G&amp;R76-F</oddFooter>
  </headerFooter>
  <drawing r:id="rId35"/>
  <legacyDrawing r:id="rId36"/>
  <legacyDrawingHF r:id="rId37"/>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E1846"/>
  <sheetViews>
    <sheetView showGridLines="0" tabSelected="1" zoomScale="95" zoomScaleNormal="95" zoomScaleSheetLayoutView="110" workbookViewId="0">
      <pane ySplit="8" topLeftCell="A9" activePane="bottomLeft" state="frozen"/>
      <selection activeCell="B1" sqref="B1"/>
      <selection pane="bottomLeft" activeCell="B9" sqref="B9"/>
    </sheetView>
  </sheetViews>
  <sheetFormatPr baseColWidth="10" defaultRowHeight="14.25" x14ac:dyDescent="0.2"/>
  <cols>
    <col min="1" max="1" width="5" style="92" customWidth="1"/>
    <col min="2" max="2" width="12.7109375" style="33" customWidth="1"/>
    <col min="3" max="3" width="11.42578125" style="33" customWidth="1"/>
    <col min="4" max="4" width="20.140625" style="33" customWidth="1"/>
    <col min="5" max="5" width="8.7109375" style="33" customWidth="1"/>
    <col min="6" max="7" width="11.42578125" style="33" customWidth="1"/>
    <col min="8" max="8" width="16.140625" style="33" customWidth="1"/>
    <col min="9" max="9" width="18.85546875" style="33" customWidth="1"/>
    <col min="10" max="10" width="12.140625" style="41" customWidth="1"/>
    <col min="11" max="11" width="61.5703125" style="33" customWidth="1"/>
    <col min="12" max="12" width="42.42578125" style="33" customWidth="1"/>
    <col min="13" max="13" width="43.42578125" style="33" customWidth="1"/>
    <col min="14" max="14" width="48.7109375" style="33" customWidth="1"/>
    <col min="15" max="15" width="10.42578125" style="33" customWidth="1"/>
    <col min="16" max="16" width="12.140625" style="100" customWidth="1"/>
    <col min="17" max="16384" width="11.42578125" style="33"/>
  </cols>
  <sheetData>
    <row r="1" spans="1:31" s="1" customFormat="1" ht="11.25" x14ac:dyDescent="0.2">
      <c r="A1" s="92"/>
      <c r="B1" s="25"/>
      <c r="C1" s="26"/>
      <c r="D1" s="27"/>
      <c r="E1" s="25"/>
      <c r="F1" s="26"/>
      <c r="G1" s="28"/>
      <c r="H1" s="28"/>
      <c r="I1" s="25"/>
      <c r="J1" s="26"/>
      <c r="K1" s="25"/>
      <c r="L1" s="25"/>
      <c r="M1" s="29"/>
      <c r="N1" s="30"/>
      <c r="O1" s="30"/>
      <c r="P1" s="31"/>
      <c r="Q1" s="32"/>
      <c r="R1" s="29"/>
      <c r="S1" s="32"/>
      <c r="T1" s="32"/>
      <c r="U1" s="32"/>
      <c r="V1" s="29"/>
      <c r="W1" s="32"/>
      <c r="X1" s="32"/>
      <c r="Y1" s="32"/>
      <c r="Z1" s="32"/>
      <c r="AA1" s="32"/>
      <c r="AB1" s="29"/>
      <c r="AC1" s="29"/>
      <c r="AD1" s="29"/>
      <c r="AE1" s="29"/>
    </row>
    <row r="2" spans="1:31" s="1" customFormat="1" ht="23.25" customHeight="1" x14ac:dyDescent="0.2">
      <c r="A2" s="92"/>
      <c r="B2" s="116"/>
      <c r="C2" s="118"/>
      <c r="D2" s="114" t="s">
        <v>51</v>
      </c>
      <c r="E2" s="115"/>
      <c r="F2" s="125" t="s">
        <v>5326</v>
      </c>
      <c r="G2" s="180"/>
      <c r="H2" s="180"/>
      <c r="I2" s="180"/>
      <c r="J2" s="126"/>
      <c r="K2" s="20" t="s">
        <v>54</v>
      </c>
      <c r="L2" s="125" t="s">
        <v>57</v>
      </c>
      <c r="M2" s="126"/>
      <c r="N2" s="184"/>
      <c r="O2" s="54"/>
      <c r="P2" s="54"/>
      <c r="R2" s="55"/>
      <c r="S2" s="55"/>
      <c r="T2" s="55"/>
      <c r="U2" s="55"/>
      <c r="V2" s="55"/>
      <c r="W2" s="32"/>
      <c r="X2" s="32"/>
      <c r="Y2" s="32"/>
      <c r="Z2" s="32"/>
      <c r="AA2" s="32"/>
      <c r="AB2" s="29"/>
      <c r="AC2" s="29"/>
      <c r="AD2" s="29"/>
      <c r="AE2" s="29"/>
    </row>
    <row r="3" spans="1:31" s="1" customFormat="1" ht="23.25" customHeight="1" x14ac:dyDescent="0.2">
      <c r="A3" s="92"/>
      <c r="B3" s="119"/>
      <c r="C3" s="121"/>
      <c r="D3" s="114" t="s">
        <v>52</v>
      </c>
      <c r="E3" s="115"/>
      <c r="F3" s="125" t="s">
        <v>53</v>
      </c>
      <c r="G3" s="180"/>
      <c r="H3" s="180"/>
      <c r="I3" s="180"/>
      <c r="J3" s="126"/>
      <c r="K3" s="20" t="s">
        <v>55</v>
      </c>
      <c r="L3" s="178" t="s">
        <v>36</v>
      </c>
      <c r="M3" s="179"/>
      <c r="N3" s="185"/>
      <c r="O3" s="54"/>
      <c r="P3" s="54"/>
      <c r="R3" s="56"/>
      <c r="S3" s="56"/>
      <c r="T3" s="56"/>
      <c r="U3" s="56"/>
      <c r="V3" s="56"/>
      <c r="W3" s="32"/>
      <c r="X3" s="32"/>
      <c r="Y3" s="32"/>
      <c r="Z3" s="32"/>
      <c r="AA3" s="32"/>
      <c r="AB3" s="29"/>
      <c r="AC3" s="29"/>
      <c r="AD3" s="29"/>
      <c r="AE3" s="29"/>
    </row>
    <row r="4" spans="1:31" s="1" customFormat="1" ht="23.25" customHeight="1" x14ac:dyDescent="0.2">
      <c r="A4" s="92"/>
      <c r="B4" s="122"/>
      <c r="C4" s="124"/>
      <c r="D4" s="114" t="s">
        <v>58</v>
      </c>
      <c r="E4" s="115"/>
      <c r="F4" s="181">
        <v>45328</v>
      </c>
      <c r="G4" s="182"/>
      <c r="H4" s="182"/>
      <c r="I4" s="182"/>
      <c r="J4" s="183"/>
      <c r="K4" s="20" t="s">
        <v>56</v>
      </c>
      <c r="L4" s="125" t="s">
        <v>5264</v>
      </c>
      <c r="M4" s="126"/>
      <c r="N4" s="186"/>
      <c r="O4" s="54"/>
      <c r="P4" s="54"/>
      <c r="R4" s="57"/>
      <c r="S4" s="57"/>
      <c r="T4" s="57"/>
      <c r="U4" s="57"/>
      <c r="V4" s="57"/>
      <c r="W4" s="32"/>
      <c r="X4" s="32"/>
      <c r="Y4" s="32"/>
      <c r="Z4" s="32"/>
      <c r="AA4" s="32"/>
      <c r="AB4" s="29"/>
      <c r="AC4" s="29"/>
      <c r="AD4" s="29"/>
      <c r="AE4" s="29"/>
    </row>
    <row r="5" spans="1:31" s="1" customFormat="1" ht="11.25" x14ac:dyDescent="0.2">
      <c r="A5" s="92"/>
      <c r="B5" s="25"/>
      <c r="C5" s="26"/>
      <c r="D5" s="27"/>
      <c r="E5" s="25"/>
      <c r="F5" s="26"/>
      <c r="G5" s="28"/>
      <c r="H5" s="28"/>
      <c r="I5" s="25"/>
      <c r="J5" s="26"/>
      <c r="K5" s="25"/>
      <c r="L5" s="25"/>
      <c r="M5" s="29"/>
      <c r="N5" s="30"/>
      <c r="O5" s="30"/>
      <c r="P5" s="31"/>
      <c r="Q5" s="32"/>
      <c r="R5" s="29"/>
      <c r="S5" s="32"/>
      <c r="T5" s="32"/>
      <c r="U5" s="32"/>
      <c r="V5" s="29"/>
      <c r="W5" s="32"/>
      <c r="X5" s="32"/>
      <c r="Y5" s="32"/>
      <c r="Z5" s="32"/>
      <c r="AA5" s="32"/>
      <c r="AB5" s="29"/>
      <c r="AC5" s="29"/>
      <c r="AD5" s="29"/>
      <c r="AE5" s="29"/>
    </row>
    <row r="6" spans="1:31" ht="15" customHeight="1" x14ac:dyDescent="0.2">
      <c r="B6" s="187" t="s">
        <v>2227</v>
      </c>
      <c r="C6" s="187"/>
      <c r="D6" s="187"/>
      <c r="E6" s="187"/>
      <c r="F6" s="187"/>
      <c r="G6" s="187"/>
      <c r="H6" s="187"/>
      <c r="I6" s="187"/>
      <c r="J6" s="187"/>
      <c r="K6" s="187"/>
      <c r="L6" s="187"/>
      <c r="M6" s="187"/>
      <c r="N6" s="187"/>
      <c r="O6" s="187"/>
      <c r="P6" s="187"/>
    </row>
    <row r="7" spans="1:31" ht="27" customHeight="1" x14ac:dyDescent="0.2">
      <c r="B7" s="188" t="s">
        <v>2228</v>
      </c>
      <c r="C7" s="188"/>
      <c r="D7" s="176" t="s">
        <v>6</v>
      </c>
      <c r="E7" s="176" t="s">
        <v>2229</v>
      </c>
      <c r="F7" s="176" t="s">
        <v>2230</v>
      </c>
      <c r="G7" s="176" t="s">
        <v>2231</v>
      </c>
      <c r="H7" s="189" t="s">
        <v>2232</v>
      </c>
      <c r="I7" s="190"/>
      <c r="J7" s="176" t="s">
        <v>2233</v>
      </c>
      <c r="K7" s="176" t="s">
        <v>2234</v>
      </c>
      <c r="L7" s="176" t="s">
        <v>2235</v>
      </c>
      <c r="M7" s="176" t="s">
        <v>2236</v>
      </c>
      <c r="N7" s="176" t="s">
        <v>2237</v>
      </c>
      <c r="O7" s="176" t="s">
        <v>2238</v>
      </c>
      <c r="P7" s="176" t="s">
        <v>2239</v>
      </c>
    </row>
    <row r="8" spans="1:31" ht="19.5" customHeight="1" x14ac:dyDescent="0.2">
      <c r="B8" s="69" t="s">
        <v>59</v>
      </c>
      <c r="C8" s="69" t="s">
        <v>60</v>
      </c>
      <c r="D8" s="177"/>
      <c r="E8" s="177"/>
      <c r="F8" s="177"/>
      <c r="G8" s="177"/>
      <c r="H8" s="70" t="s">
        <v>2240</v>
      </c>
      <c r="I8" s="70" t="s">
        <v>2241</v>
      </c>
      <c r="J8" s="177"/>
      <c r="K8" s="177"/>
      <c r="L8" s="177"/>
      <c r="M8" s="177"/>
      <c r="N8" s="177"/>
      <c r="O8" s="177"/>
      <c r="P8" s="177"/>
    </row>
    <row r="9" spans="1:31" ht="191.25" x14ac:dyDescent="0.2">
      <c r="A9" s="167" t="s">
        <v>3173</v>
      </c>
      <c r="B9" s="74" t="s">
        <v>2499</v>
      </c>
      <c r="C9" s="74" t="s">
        <v>2542</v>
      </c>
      <c r="D9" s="75" t="s">
        <v>739</v>
      </c>
      <c r="E9" s="74" t="s">
        <v>81</v>
      </c>
      <c r="F9" s="74" t="s">
        <v>309</v>
      </c>
      <c r="G9" s="76">
        <v>43910</v>
      </c>
      <c r="H9" s="74" t="s">
        <v>3173</v>
      </c>
      <c r="I9" s="74" t="s">
        <v>3780</v>
      </c>
      <c r="J9" s="37" t="s">
        <v>45</v>
      </c>
      <c r="K9" s="75" t="s">
        <v>4157</v>
      </c>
      <c r="L9" s="75" t="s">
        <v>3400</v>
      </c>
      <c r="M9" s="75" t="s">
        <v>3809</v>
      </c>
      <c r="N9" s="75" t="s">
        <v>3303</v>
      </c>
      <c r="O9" s="86">
        <v>43816</v>
      </c>
      <c r="P9" s="74" t="s">
        <v>2242</v>
      </c>
    </row>
    <row r="10" spans="1:31" ht="191.25" x14ac:dyDescent="0.2">
      <c r="A10" s="168"/>
      <c r="B10" s="74" t="s">
        <v>2499</v>
      </c>
      <c r="C10" s="74" t="s">
        <v>2542</v>
      </c>
      <c r="D10" s="75" t="s">
        <v>741</v>
      </c>
      <c r="E10" s="74" t="s">
        <v>81</v>
      </c>
      <c r="F10" s="74" t="s">
        <v>309</v>
      </c>
      <c r="G10" s="76">
        <v>43910</v>
      </c>
      <c r="H10" s="74" t="s">
        <v>3173</v>
      </c>
      <c r="I10" s="74" t="s">
        <v>3780</v>
      </c>
      <c r="J10" s="37" t="s">
        <v>45</v>
      </c>
      <c r="K10" s="75" t="s">
        <v>4157</v>
      </c>
      <c r="L10" s="75" t="s">
        <v>3400</v>
      </c>
      <c r="M10" s="75" t="s">
        <v>3809</v>
      </c>
      <c r="N10" s="75" t="s">
        <v>3303</v>
      </c>
      <c r="O10" s="86">
        <v>43816</v>
      </c>
      <c r="P10" s="74" t="s">
        <v>2242</v>
      </c>
    </row>
    <row r="11" spans="1:31" ht="45" customHeight="1" x14ac:dyDescent="0.2">
      <c r="A11" s="168"/>
      <c r="B11" s="74" t="s">
        <v>2499</v>
      </c>
      <c r="C11" s="74" t="s">
        <v>2542</v>
      </c>
      <c r="D11" s="75" t="s">
        <v>743</v>
      </c>
      <c r="E11" s="74" t="s">
        <v>81</v>
      </c>
      <c r="F11" s="74" t="s">
        <v>309</v>
      </c>
      <c r="G11" s="76">
        <v>43910</v>
      </c>
      <c r="H11" s="74" t="s">
        <v>3173</v>
      </c>
      <c r="I11" s="74" t="s">
        <v>3780</v>
      </c>
      <c r="J11" s="37" t="s">
        <v>45</v>
      </c>
      <c r="K11" s="75" t="s">
        <v>4157</v>
      </c>
      <c r="L11" s="75" t="s">
        <v>3400</v>
      </c>
      <c r="M11" s="75" t="s">
        <v>3809</v>
      </c>
      <c r="N11" s="75" t="s">
        <v>3303</v>
      </c>
      <c r="O11" s="86">
        <v>43816</v>
      </c>
      <c r="P11" s="74" t="s">
        <v>2242</v>
      </c>
    </row>
    <row r="12" spans="1:31" ht="45" customHeight="1" x14ac:dyDescent="0.2">
      <c r="A12" s="168"/>
      <c r="B12" s="74" t="s">
        <v>2499</v>
      </c>
      <c r="C12" s="74" t="s">
        <v>2542</v>
      </c>
      <c r="D12" s="75" t="s">
        <v>745</v>
      </c>
      <c r="E12" s="74" t="s">
        <v>81</v>
      </c>
      <c r="F12" s="74" t="s">
        <v>309</v>
      </c>
      <c r="G12" s="76">
        <v>43910</v>
      </c>
      <c r="H12" s="74" t="s">
        <v>3173</v>
      </c>
      <c r="I12" s="74" t="s">
        <v>3780</v>
      </c>
      <c r="J12" s="37" t="s">
        <v>45</v>
      </c>
      <c r="K12" s="75" t="s">
        <v>4157</v>
      </c>
      <c r="L12" s="75" t="s">
        <v>3400</v>
      </c>
      <c r="M12" s="75" t="s">
        <v>3809</v>
      </c>
      <c r="N12" s="75" t="s">
        <v>3303</v>
      </c>
      <c r="O12" s="86">
        <v>43816</v>
      </c>
      <c r="P12" s="74" t="s">
        <v>2242</v>
      </c>
    </row>
    <row r="13" spans="1:31" ht="191.25" x14ac:dyDescent="0.2">
      <c r="A13" s="168"/>
      <c r="B13" s="74" t="s">
        <v>2499</v>
      </c>
      <c r="C13" s="74" t="s">
        <v>2542</v>
      </c>
      <c r="D13" s="75" t="s">
        <v>747</v>
      </c>
      <c r="E13" s="74" t="s">
        <v>81</v>
      </c>
      <c r="F13" s="74" t="s">
        <v>309</v>
      </c>
      <c r="G13" s="76">
        <v>43910</v>
      </c>
      <c r="H13" s="74" t="s">
        <v>3173</v>
      </c>
      <c r="I13" s="74" t="s">
        <v>3780</v>
      </c>
      <c r="J13" s="37" t="s">
        <v>45</v>
      </c>
      <c r="K13" s="75" t="s">
        <v>4157</v>
      </c>
      <c r="L13" s="75" t="s">
        <v>3400</v>
      </c>
      <c r="M13" s="75" t="s">
        <v>3809</v>
      </c>
      <c r="N13" s="75" t="s">
        <v>3303</v>
      </c>
      <c r="O13" s="86">
        <v>43816</v>
      </c>
      <c r="P13" s="74" t="s">
        <v>2242</v>
      </c>
    </row>
    <row r="14" spans="1:31" ht="191.25" x14ac:dyDescent="0.2">
      <c r="A14" s="168"/>
      <c r="B14" s="74" t="s">
        <v>2499</v>
      </c>
      <c r="C14" s="74" t="s">
        <v>2542</v>
      </c>
      <c r="D14" s="75" t="s">
        <v>749</v>
      </c>
      <c r="E14" s="74" t="s">
        <v>81</v>
      </c>
      <c r="F14" s="74" t="s">
        <v>309</v>
      </c>
      <c r="G14" s="76">
        <v>43910</v>
      </c>
      <c r="H14" s="74" t="s">
        <v>3173</v>
      </c>
      <c r="I14" s="74" t="s">
        <v>3780</v>
      </c>
      <c r="J14" s="37" t="s">
        <v>45</v>
      </c>
      <c r="K14" s="75" t="s">
        <v>4157</v>
      </c>
      <c r="L14" s="75" t="s">
        <v>3400</v>
      </c>
      <c r="M14" s="75" t="s">
        <v>3809</v>
      </c>
      <c r="N14" s="75" t="s">
        <v>3303</v>
      </c>
      <c r="O14" s="86">
        <v>43816</v>
      </c>
      <c r="P14" s="74" t="s">
        <v>2242</v>
      </c>
    </row>
    <row r="15" spans="1:31" ht="45" customHeight="1" x14ac:dyDescent="0.2">
      <c r="A15" s="168"/>
      <c r="B15" s="74" t="s">
        <v>2499</v>
      </c>
      <c r="C15" s="74" t="s">
        <v>2542</v>
      </c>
      <c r="D15" s="75" t="s">
        <v>751</v>
      </c>
      <c r="E15" s="74" t="s">
        <v>81</v>
      </c>
      <c r="F15" s="74" t="s">
        <v>309</v>
      </c>
      <c r="G15" s="76">
        <v>43910</v>
      </c>
      <c r="H15" s="74" t="s">
        <v>3173</v>
      </c>
      <c r="I15" s="74" t="s">
        <v>3780</v>
      </c>
      <c r="J15" s="37" t="s">
        <v>45</v>
      </c>
      <c r="K15" s="75" t="s">
        <v>4157</v>
      </c>
      <c r="L15" s="75" t="s">
        <v>3400</v>
      </c>
      <c r="M15" s="75" t="s">
        <v>3809</v>
      </c>
      <c r="N15" s="75" t="s">
        <v>3303</v>
      </c>
      <c r="O15" s="86">
        <v>43816</v>
      </c>
      <c r="P15" s="74" t="s">
        <v>2242</v>
      </c>
    </row>
    <row r="16" spans="1:31" ht="45" customHeight="1" x14ac:dyDescent="0.2">
      <c r="A16" s="168"/>
      <c r="B16" s="74" t="s">
        <v>2499</v>
      </c>
      <c r="C16" s="74" t="s">
        <v>2542</v>
      </c>
      <c r="D16" s="75" t="s">
        <v>753</v>
      </c>
      <c r="E16" s="74" t="s">
        <v>81</v>
      </c>
      <c r="F16" s="74" t="s">
        <v>309</v>
      </c>
      <c r="G16" s="76">
        <v>43910</v>
      </c>
      <c r="H16" s="74" t="s">
        <v>3173</v>
      </c>
      <c r="I16" s="74" t="s">
        <v>3780</v>
      </c>
      <c r="J16" s="37" t="s">
        <v>45</v>
      </c>
      <c r="K16" s="75" t="s">
        <v>4157</v>
      </c>
      <c r="L16" s="75" t="s">
        <v>3400</v>
      </c>
      <c r="M16" s="75" t="s">
        <v>3809</v>
      </c>
      <c r="N16" s="75" t="s">
        <v>3303</v>
      </c>
      <c r="O16" s="86">
        <v>43816</v>
      </c>
      <c r="P16" s="74" t="s">
        <v>2242</v>
      </c>
    </row>
    <row r="17" spans="1:16" ht="191.25" x14ac:dyDescent="0.2">
      <c r="A17" s="168"/>
      <c r="B17" s="74" t="s">
        <v>2499</v>
      </c>
      <c r="C17" s="74" t="s">
        <v>2542</v>
      </c>
      <c r="D17" s="75" t="s">
        <v>755</v>
      </c>
      <c r="E17" s="74" t="s">
        <v>81</v>
      </c>
      <c r="F17" s="74" t="s">
        <v>309</v>
      </c>
      <c r="G17" s="76">
        <v>43910</v>
      </c>
      <c r="H17" s="74" t="s">
        <v>3173</v>
      </c>
      <c r="I17" s="74" t="s">
        <v>3780</v>
      </c>
      <c r="J17" s="37" t="s">
        <v>45</v>
      </c>
      <c r="K17" s="75" t="s">
        <v>4157</v>
      </c>
      <c r="L17" s="75" t="s">
        <v>3400</v>
      </c>
      <c r="M17" s="75" t="s">
        <v>3809</v>
      </c>
      <c r="N17" s="75" t="s">
        <v>3303</v>
      </c>
      <c r="O17" s="86">
        <v>43816</v>
      </c>
      <c r="P17" s="74" t="s">
        <v>2242</v>
      </c>
    </row>
    <row r="18" spans="1:16" ht="191.25" x14ac:dyDescent="0.2">
      <c r="A18" s="168"/>
      <c r="B18" s="74" t="s">
        <v>2499</v>
      </c>
      <c r="C18" s="74" t="s">
        <v>2542</v>
      </c>
      <c r="D18" s="75" t="s">
        <v>757</v>
      </c>
      <c r="E18" s="74" t="s">
        <v>81</v>
      </c>
      <c r="F18" s="74" t="s">
        <v>309</v>
      </c>
      <c r="G18" s="76">
        <v>43910</v>
      </c>
      <c r="H18" s="74" t="s">
        <v>3173</v>
      </c>
      <c r="I18" s="74" t="s">
        <v>3780</v>
      </c>
      <c r="J18" s="37" t="s">
        <v>45</v>
      </c>
      <c r="K18" s="75" t="s">
        <v>4157</v>
      </c>
      <c r="L18" s="75" t="s">
        <v>3400</v>
      </c>
      <c r="M18" s="75" t="s">
        <v>3809</v>
      </c>
      <c r="N18" s="75" t="s">
        <v>3303</v>
      </c>
      <c r="O18" s="86">
        <v>43816</v>
      </c>
      <c r="P18" s="74" t="s">
        <v>2242</v>
      </c>
    </row>
    <row r="19" spans="1:16" ht="45" customHeight="1" x14ac:dyDescent="0.2">
      <c r="A19" s="168"/>
      <c r="B19" s="74" t="s">
        <v>2499</v>
      </c>
      <c r="C19" s="74" t="s">
        <v>2542</v>
      </c>
      <c r="D19" s="75" t="s">
        <v>759</v>
      </c>
      <c r="E19" s="74" t="s">
        <v>81</v>
      </c>
      <c r="F19" s="74" t="s">
        <v>309</v>
      </c>
      <c r="G19" s="76">
        <v>43910</v>
      </c>
      <c r="H19" s="74" t="s">
        <v>3173</v>
      </c>
      <c r="I19" s="74" t="s">
        <v>3780</v>
      </c>
      <c r="J19" s="37" t="s">
        <v>45</v>
      </c>
      <c r="K19" s="75" t="s">
        <v>4157</v>
      </c>
      <c r="L19" s="75" t="s">
        <v>3400</v>
      </c>
      <c r="M19" s="75" t="s">
        <v>3809</v>
      </c>
      <c r="N19" s="75" t="s">
        <v>3303</v>
      </c>
      <c r="O19" s="86">
        <v>43816</v>
      </c>
      <c r="P19" s="74" t="s">
        <v>2242</v>
      </c>
    </row>
    <row r="20" spans="1:16" ht="45" customHeight="1" x14ac:dyDescent="0.2">
      <c r="A20" s="168"/>
      <c r="B20" s="74" t="s">
        <v>2499</v>
      </c>
      <c r="C20" s="74" t="s">
        <v>2542</v>
      </c>
      <c r="D20" s="75" t="s">
        <v>761</v>
      </c>
      <c r="E20" s="74" t="s">
        <v>81</v>
      </c>
      <c r="F20" s="74" t="s">
        <v>309</v>
      </c>
      <c r="G20" s="76">
        <v>43910</v>
      </c>
      <c r="H20" s="74" t="s">
        <v>3173</v>
      </c>
      <c r="I20" s="74" t="s">
        <v>3780</v>
      </c>
      <c r="J20" s="37" t="s">
        <v>45</v>
      </c>
      <c r="K20" s="75" t="s">
        <v>4157</v>
      </c>
      <c r="L20" s="75" t="s">
        <v>3400</v>
      </c>
      <c r="M20" s="75" t="s">
        <v>3809</v>
      </c>
      <c r="N20" s="75" t="s">
        <v>3303</v>
      </c>
      <c r="O20" s="86">
        <v>43816</v>
      </c>
      <c r="P20" s="74" t="s">
        <v>2242</v>
      </c>
    </row>
    <row r="21" spans="1:16" ht="45" customHeight="1" x14ac:dyDescent="0.2">
      <c r="A21" s="168"/>
      <c r="B21" s="74" t="s">
        <v>2499</v>
      </c>
      <c r="C21" s="74" t="s">
        <v>2542</v>
      </c>
      <c r="D21" s="75" t="s">
        <v>763</v>
      </c>
      <c r="E21" s="74" t="s">
        <v>81</v>
      </c>
      <c r="F21" s="74" t="s">
        <v>309</v>
      </c>
      <c r="G21" s="76">
        <v>43910</v>
      </c>
      <c r="H21" s="74" t="s">
        <v>3173</v>
      </c>
      <c r="I21" s="74" t="s">
        <v>3780</v>
      </c>
      <c r="J21" s="37" t="s">
        <v>45</v>
      </c>
      <c r="K21" s="75" t="s">
        <v>4157</v>
      </c>
      <c r="L21" s="75" t="s">
        <v>3400</v>
      </c>
      <c r="M21" s="75" t="s">
        <v>3809</v>
      </c>
      <c r="N21" s="75" t="s">
        <v>3303</v>
      </c>
      <c r="O21" s="86">
        <v>43816</v>
      </c>
      <c r="P21" s="74" t="s">
        <v>2242</v>
      </c>
    </row>
    <row r="22" spans="1:16" ht="45" customHeight="1" x14ac:dyDescent="0.2">
      <c r="A22" s="168"/>
      <c r="B22" s="74" t="s">
        <v>2499</v>
      </c>
      <c r="C22" s="74" t="s">
        <v>2542</v>
      </c>
      <c r="D22" s="75" t="s">
        <v>765</v>
      </c>
      <c r="E22" s="74" t="s">
        <v>81</v>
      </c>
      <c r="F22" s="74" t="s">
        <v>309</v>
      </c>
      <c r="G22" s="76">
        <v>43910</v>
      </c>
      <c r="H22" s="74" t="s">
        <v>3173</v>
      </c>
      <c r="I22" s="74" t="s">
        <v>3780</v>
      </c>
      <c r="J22" s="37" t="s">
        <v>45</v>
      </c>
      <c r="K22" s="75" t="s">
        <v>4157</v>
      </c>
      <c r="L22" s="75" t="s">
        <v>3400</v>
      </c>
      <c r="M22" s="75" t="s">
        <v>3809</v>
      </c>
      <c r="N22" s="75" t="s">
        <v>3303</v>
      </c>
      <c r="O22" s="86">
        <v>43816</v>
      </c>
      <c r="P22" s="74" t="s">
        <v>2242</v>
      </c>
    </row>
    <row r="23" spans="1:16" ht="45" customHeight="1" x14ac:dyDescent="0.2">
      <c r="A23" s="168"/>
      <c r="B23" s="74" t="s">
        <v>2499</v>
      </c>
      <c r="C23" s="74" t="s">
        <v>2542</v>
      </c>
      <c r="D23" s="75" t="s">
        <v>767</v>
      </c>
      <c r="E23" s="74" t="s">
        <v>81</v>
      </c>
      <c r="F23" s="74" t="s">
        <v>309</v>
      </c>
      <c r="G23" s="76">
        <v>43910</v>
      </c>
      <c r="H23" s="74" t="s">
        <v>3173</v>
      </c>
      <c r="I23" s="74" t="s">
        <v>3780</v>
      </c>
      <c r="J23" s="37" t="s">
        <v>45</v>
      </c>
      <c r="K23" s="75" t="s">
        <v>4157</v>
      </c>
      <c r="L23" s="75" t="s">
        <v>3400</v>
      </c>
      <c r="M23" s="75" t="s">
        <v>3809</v>
      </c>
      <c r="N23" s="75" t="s">
        <v>3303</v>
      </c>
      <c r="O23" s="86">
        <v>43816</v>
      </c>
      <c r="P23" s="74" t="s">
        <v>2242</v>
      </c>
    </row>
    <row r="24" spans="1:16" ht="45" customHeight="1" x14ac:dyDescent="0.2">
      <c r="A24" s="168"/>
      <c r="B24" s="74" t="s">
        <v>2499</v>
      </c>
      <c r="C24" s="74" t="s">
        <v>2542</v>
      </c>
      <c r="D24" s="75" t="s">
        <v>769</v>
      </c>
      <c r="E24" s="74" t="s">
        <v>81</v>
      </c>
      <c r="F24" s="74" t="s">
        <v>309</v>
      </c>
      <c r="G24" s="76">
        <v>43910</v>
      </c>
      <c r="H24" s="74" t="s">
        <v>3173</v>
      </c>
      <c r="I24" s="74" t="s">
        <v>3780</v>
      </c>
      <c r="J24" s="37" t="s">
        <v>45</v>
      </c>
      <c r="K24" s="75" t="s">
        <v>4157</v>
      </c>
      <c r="L24" s="75" t="s">
        <v>3400</v>
      </c>
      <c r="M24" s="75" t="s">
        <v>3809</v>
      </c>
      <c r="N24" s="75" t="s">
        <v>3303</v>
      </c>
      <c r="O24" s="86">
        <v>43816</v>
      </c>
      <c r="P24" s="74" t="s">
        <v>2242</v>
      </c>
    </row>
    <row r="25" spans="1:16" ht="45" customHeight="1" x14ac:dyDescent="0.2">
      <c r="A25" s="168"/>
      <c r="B25" s="74" t="s">
        <v>2499</v>
      </c>
      <c r="C25" s="74" t="s">
        <v>2542</v>
      </c>
      <c r="D25" s="75" t="s">
        <v>771</v>
      </c>
      <c r="E25" s="74" t="s">
        <v>81</v>
      </c>
      <c r="F25" s="74" t="s">
        <v>309</v>
      </c>
      <c r="G25" s="76">
        <v>43910</v>
      </c>
      <c r="H25" s="74" t="s">
        <v>3173</v>
      </c>
      <c r="I25" s="74" t="s">
        <v>3780</v>
      </c>
      <c r="J25" s="37" t="s">
        <v>45</v>
      </c>
      <c r="K25" s="75" t="s">
        <v>4157</v>
      </c>
      <c r="L25" s="75" t="s">
        <v>3400</v>
      </c>
      <c r="M25" s="75" t="s">
        <v>3809</v>
      </c>
      <c r="N25" s="75" t="s">
        <v>3303</v>
      </c>
      <c r="O25" s="86">
        <v>43816</v>
      </c>
      <c r="P25" s="74" t="s">
        <v>2242</v>
      </c>
    </row>
    <row r="26" spans="1:16" ht="45" customHeight="1" x14ac:dyDescent="0.2">
      <c r="A26" s="168"/>
      <c r="B26" s="74" t="s">
        <v>2499</v>
      </c>
      <c r="C26" s="74" t="s">
        <v>2542</v>
      </c>
      <c r="D26" s="75" t="s">
        <v>773</v>
      </c>
      <c r="E26" s="74" t="s">
        <v>81</v>
      </c>
      <c r="F26" s="74" t="s">
        <v>309</v>
      </c>
      <c r="G26" s="76">
        <v>43910</v>
      </c>
      <c r="H26" s="74" t="s">
        <v>3173</v>
      </c>
      <c r="I26" s="74" t="s">
        <v>3780</v>
      </c>
      <c r="J26" s="37" t="s">
        <v>45</v>
      </c>
      <c r="K26" s="75" t="s">
        <v>4157</v>
      </c>
      <c r="L26" s="75" t="s">
        <v>3400</v>
      </c>
      <c r="M26" s="75" t="s">
        <v>3809</v>
      </c>
      <c r="N26" s="75" t="s">
        <v>3303</v>
      </c>
      <c r="O26" s="86">
        <v>43816</v>
      </c>
      <c r="P26" s="74" t="s">
        <v>2242</v>
      </c>
    </row>
    <row r="27" spans="1:16" ht="45" customHeight="1" x14ac:dyDescent="0.2">
      <c r="A27" s="168"/>
      <c r="B27" s="74" t="s">
        <v>2499</v>
      </c>
      <c r="C27" s="74" t="s">
        <v>2542</v>
      </c>
      <c r="D27" s="75" t="s">
        <v>775</v>
      </c>
      <c r="E27" s="74" t="s">
        <v>81</v>
      </c>
      <c r="F27" s="74" t="s">
        <v>309</v>
      </c>
      <c r="G27" s="76">
        <v>43910</v>
      </c>
      <c r="H27" s="74" t="s">
        <v>3173</v>
      </c>
      <c r="I27" s="74" t="s">
        <v>3780</v>
      </c>
      <c r="J27" s="37" t="s">
        <v>45</v>
      </c>
      <c r="K27" s="75" t="s">
        <v>4157</v>
      </c>
      <c r="L27" s="75" t="s">
        <v>3400</v>
      </c>
      <c r="M27" s="75" t="s">
        <v>3809</v>
      </c>
      <c r="N27" s="75" t="s">
        <v>3303</v>
      </c>
      <c r="O27" s="86">
        <v>43816</v>
      </c>
      <c r="P27" s="74" t="s">
        <v>2242</v>
      </c>
    </row>
    <row r="28" spans="1:16" ht="45" customHeight="1" x14ac:dyDescent="0.2">
      <c r="A28" s="168"/>
      <c r="B28" s="74" t="s">
        <v>2499</v>
      </c>
      <c r="C28" s="74" t="s">
        <v>2542</v>
      </c>
      <c r="D28" s="75" t="s">
        <v>777</v>
      </c>
      <c r="E28" s="74" t="s">
        <v>81</v>
      </c>
      <c r="F28" s="74" t="s">
        <v>309</v>
      </c>
      <c r="G28" s="76">
        <v>43910</v>
      </c>
      <c r="H28" s="74" t="s">
        <v>3173</v>
      </c>
      <c r="I28" s="74" t="s">
        <v>3780</v>
      </c>
      <c r="J28" s="37" t="s">
        <v>45</v>
      </c>
      <c r="K28" s="75" t="s">
        <v>4157</v>
      </c>
      <c r="L28" s="75" t="s">
        <v>3400</v>
      </c>
      <c r="M28" s="75" t="s">
        <v>3809</v>
      </c>
      <c r="N28" s="75" t="s">
        <v>3303</v>
      </c>
      <c r="O28" s="86">
        <v>43816</v>
      </c>
      <c r="P28" s="74" t="s">
        <v>2242</v>
      </c>
    </row>
    <row r="29" spans="1:16" ht="45" customHeight="1" x14ac:dyDescent="0.2">
      <c r="A29" s="168"/>
      <c r="B29" s="74" t="s">
        <v>2499</v>
      </c>
      <c r="C29" s="74" t="s">
        <v>2542</v>
      </c>
      <c r="D29" s="75" t="s">
        <v>779</v>
      </c>
      <c r="E29" s="74" t="s">
        <v>81</v>
      </c>
      <c r="F29" s="74" t="s">
        <v>309</v>
      </c>
      <c r="G29" s="76">
        <v>43910</v>
      </c>
      <c r="H29" s="74" t="s">
        <v>3173</v>
      </c>
      <c r="I29" s="74" t="s">
        <v>3780</v>
      </c>
      <c r="J29" s="37" t="s">
        <v>45</v>
      </c>
      <c r="K29" s="75" t="s">
        <v>4157</v>
      </c>
      <c r="L29" s="75" t="s">
        <v>3400</v>
      </c>
      <c r="M29" s="75" t="s">
        <v>3809</v>
      </c>
      <c r="N29" s="75" t="s">
        <v>3303</v>
      </c>
      <c r="O29" s="86">
        <v>43816</v>
      </c>
      <c r="P29" s="74" t="s">
        <v>2242</v>
      </c>
    </row>
    <row r="30" spans="1:16" ht="45" customHeight="1" x14ac:dyDescent="0.2">
      <c r="A30" s="168"/>
      <c r="B30" s="74" t="s">
        <v>2499</v>
      </c>
      <c r="C30" s="74" t="s">
        <v>2542</v>
      </c>
      <c r="D30" s="75" t="s">
        <v>781</v>
      </c>
      <c r="E30" s="74" t="s">
        <v>81</v>
      </c>
      <c r="F30" s="74" t="s">
        <v>309</v>
      </c>
      <c r="G30" s="76">
        <v>43910</v>
      </c>
      <c r="H30" s="74" t="s">
        <v>3173</v>
      </c>
      <c r="I30" s="74" t="s">
        <v>3780</v>
      </c>
      <c r="J30" s="37" t="s">
        <v>45</v>
      </c>
      <c r="K30" s="75" t="s">
        <v>4157</v>
      </c>
      <c r="L30" s="75" t="s">
        <v>3400</v>
      </c>
      <c r="M30" s="75" t="s">
        <v>3809</v>
      </c>
      <c r="N30" s="75" t="s">
        <v>3303</v>
      </c>
      <c r="O30" s="86">
        <v>43816</v>
      </c>
      <c r="P30" s="74" t="s">
        <v>2242</v>
      </c>
    </row>
    <row r="31" spans="1:16" ht="45" customHeight="1" x14ac:dyDescent="0.2">
      <c r="A31" s="168"/>
      <c r="B31" s="74" t="s">
        <v>2499</v>
      </c>
      <c r="C31" s="74" t="s">
        <v>2542</v>
      </c>
      <c r="D31" s="75" t="s">
        <v>783</v>
      </c>
      <c r="E31" s="74" t="s">
        <v>81</v>
      </c>
      <c r="F31" s="74" t="s">
        <v>309</v>
      </c>
      <c r="G31" s="76">
        <v>43910</v>
      </c>
      <c r="H31" s="74" t="s">
        <v>3173</v>
      </c>
      <c r="I31" s="74" t="s">
        <v>3780</v>
      </c>
      <c r="J31" s="37" t="s">
        <v>45</v>
      </c>
      <c r="K31" s="75" t="s">
        <v>4157</v>
      </c>
      <c r="L31" s="75" t="s">
        <v>3400</v>
      </c>
      <c r="M31" s="75" t="s">
        <v>3809</v>
      </c>
      <c r="N31" s="75" t="s">
        <v>3303</v>
      </c>
      <c r="O31" s="86">
        <v>43816</v>
      </c>
      <c r="P31" s="74" t="s">
        <v>2242</v>
      </c>
    </row>
    <row r="32" spans="1:16" ht="191.25" x14ac:dyDescent="0.2">
      <c r="A32" s="168"/>
      <c r="B32" s="74" t="s">
        <v>2499</v>
      </c>
      <c r="C32" s="74" t="s">
        <v>2542</v>
      </c>
      <c r="D32" s="75" t="s">
        <v>785</v>
      </c>
      <c r="E32" s="74" t="s">
        <v>81</v>
      </c>
      <c r="F32" s="74" t="s">
        <v>309</v>
      </c>
      <c r="G32" s="76">
        <v>43910</v>
      </c>
      <c r="H32" s="74" t="s">
        <v>3173</v>
      </c>
      <c r="I32" s="74" t="s">
        <v>3780</v>
      </c>
      <c r="J32" s="37" t="s">
        <v>45</v>
      </c>
      <c r="K32" s="75" t="s">
        <v>4157</v>
      </c>
      <c r="L32" s="75" t="s">
        <v>3400</v>
      </c>
      <c r="M32" s="75" t="s">
        <v>3809</v>
      </c>
      <c r="N32" s="75" t="s">
        <v>3303</v>
      </c>
      <c r="O32" s="86">
        <v>43816</v>
      </c>
      <c r="P32" s="74" t="s">
        <v>2242</v>
      </c>
    </row>
    <row r="33" spans="1:16" ht="45" customHeight="1" x14ac:dyDescent="0.2">
      <c r="A33" s="168"/>
      <c r="B33" s="74" t="s">
        <v>2499</v>
      </c>
      <c r="C33" s="74" t="s">
        <v>2542</v>
      </c>
      <c r="D33" s="75" t="s">
        <v>787</v>
      </c>
      <c r="E33" s="74" t="s">
        <v>81</v>
      </c>
      <c r="F33" s="74" t="s">
        <v>309</v>
      </c>
      <c r="G33" s="76">
        <v>43910</v>
      </c>
      <c r="H33" s="74" t="s">
        <v>3173</v>
      </c>
      <c r="I33" s="74" t="s">
        <v>3780</v>
      </c>
      <c r="J33" s="37" t="s">
        <v>45</v>
      </c>
      <c r="K33" s="75" t="s">
        <v>4157</v>
      </c>
      <c r="L33" s="75" t="s">
        <v>3400</v>
      </c>
      <c r="M33" s="75" t="s">
        <v>3809</v>
      </c>
      <c r="N33" s="75" t="s">
        <v>3303</v>
      </c>
      <c r="O33" s="86">
        <v>43816</v>
      </c>
      <c r="P33" s="74" t="s">
        <v>2242</v>
      </c>
    </row>
    <row r="34" spans="1:16" ht="45" customHeight="1" x14ac:dyDescent="0.2">
      <c r="A34" s="168"/>
      <c r="B34" s="74" t="s">
        <v>2499</v>
      </c>
      <c r="C34" s="74" t="s">
        <v>2542</v>
      </c>
      <c r="D34" s="75" t="s">
        <v>789</v>
      </c>
      <c r="E34" s="74" t="s">
        <v>81</v>
      </c>
      <c r="F34" s="74" t="s">
        <v>309</v>
      </c>
      <c r="G34" s="76">
        <v>43910</v>
      </c>
      <c r="H34" s="74" t="s">
        <v>3173</v>
      </c>
      <c r="I34" s="74" t="s">
        <v>3780</v>
      </c>
      <c r="J34" s="37" t="s">
        <v>45</v>
      </c>
      <c r="K34" s="75" t="s">
        <v>4157</v>
      </c>
      <c r="L34" s="75" t="s">
        <v>3400</v>
      </c>
      <c r="M34" s="75" t="s">
        <v>3809</v>
      </c>
      <c r="N34" s="75" t="s">
        <v>3303</v>
      </c>
      <c r="O34" s="86">
        <v>43816</v>
      </c>
      <c r="P34" s="74" t="s">
        <v>2242</v>
      </c>
    </row>
    <row r="35" spans="1:16" ht="45" customHeight="1" x14ac:dyDescent="0.2">
      <c r="A35" s="168"/>
      <c r="B35" s="74" t="s">
        <v>2499</v>
      </c>
      <c r="C35" s="74" t="s">
        <v>2542</v>
      </c>
      <c r="D35" s="75" t="s">
        <v>791</v>
      </c>
      <c r="E35" s="74" t="s">
        <v>81</v>
      </c>
      <c r="F35" s="74" t="s">
        <v>309</v>
      </c>
      <c r="G35" s="76">
        <v>43910</v>
      </c>
      <c r="H35" s="74" t="s">
        <v>3173</v>
      </c>
      <c r="I35" s="74" t="s">
        <v>3780</v>
      </c>
      <c r="J35" s="37" t="s">
        <v>45</v>
      </c>
      <c r="K35" s="75" t="s">
        <v>4157</v>
      </c>
      <c r="L35" s="75" t="s">
        <v>3400</v>
      </c>
      <c r="M35" s="75" t="s">
        <v>3809</v>
      </c>
      <c r="N35" s="75" t="s">
        <v>3303</v>
      </c>
      <c r="O35" s="86">
        <v>43816</v>
      </c>
      <c r="P35" s="74" t="s">
        <v>2242</v>
      </c>
    </row>
    <row r="36" spans="1:16" ht="45" customHeight="1" x14ac:dyDescent="0.2">
      <c r="A36" s="168"/>
      <c r="B36" s="74" t="s">
        <v>2499</v>
      </c>
      <c r="C36" s="74" t="s">
        <v>2542</v>
      </c>
      <c r="D36" s="75" t="s">
        <v>792</v>
      </c>
      <c r="E36" s="74" t="s">
        <v>81</v>
      </c>
      <c r="F36" s="74" t="s">
        <v>309</v>
      </c>
      <c r="G36" s="76">
        <v>43910</v>
      </c>
      <c r="H36" s="74" t="s">
        <v>3173</v>
      </c>
      <c r="I36" s="74" t="s">
        <v>3780</v>
      </c>
      <c r="J36" s="37" t="s">
        <v>45</v>
      </c>
      <c r="K36" s="75" t="s">
        <v>4157</v>
      </c>
      <c r="L36" s="75" t="s">
        <v>3400</v>
      </c>
      <c r="M36" s="75" t="s">
        <v>3809</v>
      </c>
      <c r="N36" s="75" t="s">
        <v>3303</v>
      </c>
      <c r="O36" s="86">
        <v>43816</v>
      </c>
      <c r="P36" s="74" t="s">
        <v>2242</v>
      </c>
    </row>
    <row r="37" spans="1:16" ht="45" customHeight="1" x14ac:dyDescent="0.2">
      <c r="A37" s="168"/>
      <c r="B37" s="74" t="s">
        <v>2499</v>
      </c>
      <c r="C37" s="74" t="s">
        <v>2542</v>
      </c>
      <c r="D37" s="75" t="s">
        <v>794</v>
      </c>
      <c r="E37" s="74" t="s">
        <v>81</v>
      </c>
      <c r="F37" s="74" t="s">
        <v>309</v>
      </c>
      <c r="G37" s="76">
        <v>43910</v>
      </c>
      <c r="H37" s="74" t="s">
        <v>3173</v>
      </c>
      <c r="I37" s="74" t="s">
        <v>3780</v>
      </c>
      <c r="J37" s="37" t="s">
        <v>45</v>
      </c>
      <c r="K37" s="75" t="s">
        <v>4157</v>
      </c>
      <c r="L37" s="75" t="s">
        <v>3400</v>
      </c>
      <c r="M37" s="75" t="s">
        <v>3809</v>
      </c>
      <c r="N37" s="75" t="s">
        <v>3303</v>
      </c>
      <c r="O37" s="86">
        <v>43816</v>
      </c>
      <c r="P37" s="74" t="s">
        <v>2242</v>
      </c>
    </row>
    <row r="38" spans="1:16" ht="45" customHeight="1" x14ac:dyDescent="0.2">
      <c r="A38" s="168"/>
      <c r="B38" s="74" t="s">
        <v>2499</v>
      </c>
      <c r="C38" s="74" t="s">
        <v>2542</v>
      </c>
      <c r="D38" s="75" t="s">
        <v>796</v>
      </c>
      <c r="E38" s="74" t="s">
        <v>81</v>
      </c>
      <c r="F38" s="74" t="s">
        <v>309</v>
      </c>
      <c r="G38" s="76">
        <v>43910</v>
      </c>
      <c r="H38" s="74" t="s">
        <v>3173</v>
      </c>
      <c r="I38" s="74" t="s">
        <v>3780</v>
      </c>
      <c r="J38" s="37" t="s">
        <v>45</v>
      </c>
      <c r="K38" s="75" t="s">
        <v>4157</v>
      </c>
      <c r="L38" s="75" t="s">
        <v>3400</v>
      </c>
      <c r="M38" s="75" t="s">
        <v>3809</v>
      </c>
      <c r="N38" s="75" t="s">
        <v>3303</v>
      </c>
      <c r="O38" s="86">
        <v>43816</v>
      </c>
      <c r="P38" s="74" t="s">
        <v>2242</v>
      </c>
    </row>
    <row r="39" spans="1:16" ht="191.25" x14ac:dyDescent="0.2">
      <c r="A39" s="168"/>
      <c r="B39" s="74" t="s">
        <v>2499</v>
      </c>
      <c r="C39" s="74" t="s">
        <v>2542</v>
      </c>
      <c r="D39" s="75" t="s">
        <v>798</v>
      </c>
      <c r="E39" s="74" t="s">
        <v>81</v>
      </c>
      <c r="F39" s="74" t="s">
        <v>309</v>
      </c>
      <c r="G39" s="76">
        <v>43910</v>
      </c>
      <c r="H39" s="74" t="s">
        <v>3173</v>
      </c>
      <c r="I39" s="74" t="s">
        <v>3780</v>
      </c>
      <c r="J39" s="37" t="s">
        <v>45</v>
      </c>
      <c r="K39" s="75" t="s">
        <v>4157</v>
      </c>
      <c r="L39" s="75" t="s">
        <v>3390</v>
      </c>
      <c r="M39" s="75" t="s">
        <v>3810</v>
      </c>
      <c r="N39" s="75" t="s">
        <v>3819</v>
      </c>
      <c r="O39" s="86">
        <v>43816</v>
      </c>
      <c r="P39" s="74" t="s">
        <v>2242</v>
      </c>
    </row>
    <row r="40" spans="1:16" ht="191.25" x14ac:dyDescent="0.2">
      <c r="A40" s="168"/>
      <c r="B40" s="74" t="s">
        <v>2499</v>
      </c>
      <c r="C40" s="74" t="s">
        <v>2542</v>
      </c>
      <c r="D40" s="75" t="s">
        <v>800</v>
      </c>
      <c r="E40" s="74" t="s">
        <v>81</v>
      </c>
      <c r="F40" s="74" t="s">
        <v>309</v>
      </c>
      <c r="G40" s="76">
        <v>43910</v>
      </c>
      <c r="H40" s="74" t="s">
        <v>3173</v>
      </c>
      <c r="I40" s="74" t="s">
        <v>3780</v>
      </c>
      <c r="J40" s="37" t="s">
        <v>45</v>
      </c>
      <c r="K40" s="75" t="s">
        <v>4157</v>
      </c>
      <c r="L40" s="75" t="s">
        <v>3390</v>
      </c>
      <c r="M40" s="75" t="s">
        <v>3810</v>
      </c>
      <c r="N40" s="75" t="s">
        <v>3819</v>
      </c>
      <c r="O40" s="86">
        <v>43816</v>
      </c>
      <c r="P40" s="74" t="s">
        <v>2242</v>
      </c>
    </row>
    <row r="41" spans="1:16" ht="191.25" x14ac:dyDescent="0.2">
      <c r="A41" s="168"/>
      <c r="B41" s="74" t="s">
        <v>2499</v>
      </c>
      <c r="C41" s="74" t="s">
        <v>2542</v>
      </c>
      <c r="D41" s="75" t="s">
        <v>802</v>
      </c>
      <c r="E41" s="74" t="s">
        <v>81</v>
      </c>
      <c r="F41" s="74" t="s">
        <v>309</v>
      </c>
      <c r="G41" s="76">
        <v>43910</v>
      </c>
      <c r="H41" s="74" t="s">
        <v>3173</v>
      </c>
      <c r="I41" s="74" t="s">
        <v>3780</v>
      </c>
      <c r="J41" s="37" t="s">
        <v>45</v>
      </c>
      <c r="K41" s="75" t="s">
        <v>4157</v>
      </c>
      <c r="L41" s="75" t="s">
        <v>3390</v>
      </c>
      <c r="M41" s="75" t="s">
        <v>3810</v>
      </c>
      <c r="N41" s="75" t="s">
        <v>3818</v>
      </c>
      <c r="O41" s="86">
        <v>43816</v>
      </c>
      <c r="P41" s="74" t="s">
        <v>2242</v>
      </c>
    </row>
    <row r="42" spans="1:16" ht="191.25" x14ac:dyDescent="0.2">
      <c r="A42" s="168"/>
      <c r="B42" s="74" t="s">
        <v>2499</v>
      </c>
      <c r="C42" s="74" t="s">
        <v>2542</v>
      </c>
      <c r="D42" s="75" t="s">
        <v>804</v>
      </c>
      <c r="E42" s="74" t="s">
        <v>81</v>
      </c>
      <c r="F42" s="74" t="s">
        <v>309</v>
      </c>
      <c r="G42" s="76">
        <v>43910</v>
      </c>
      <c r="H42" s="74" t="s">
        <v>3173</v>
      </c>
      <c r="I42" s="74" t="s">
        <v>3780</v>
      </c>
      <c r="J42" s="37" t="s">
        <v>45</v>
      </c>
      <c r="K42" s="75" t="s">
        <v>4157</v>
      </c>
      <c r="L42" s="75" t="s">
        <v>3390</v>
      </c>
      <c r="M42" s="75" t="s">
        <v>3810</v>
      </c>
      <c r="N42" s="75" t="s">
        <v>3818</v>
      </c>
      <c r="O42" s="86">
        <v>43816</v>
      </c>
      <c r="P42" s="74" t="s">
        <v>2242</v>
      </c>
    </row>
    <row r="43" spans="1:16" ht="191.25" x14ac:dyDescent="0.2">
      <c r="A43" s="168"/>
      <c r="B43" s="74" t="s">
        <v>2499</v>
      </c>
      <c r="C43" s="74" t="s">
        <v>2542</v>
      </c>
      <c r="D43" s="75" t="s">
        <v>806</v>
      </c>
      <c r="E43" s="74" t="s">
        <v>81</v>
      </c>
      <c r="F43" s="74" t="s">
        <v>309</v>
      </c>
      <c r="G43" s="76">
        <v>43910</v>
      </c>
      <c r="H43" s="74" t="s">
        <v>3173</v>
      </c>
      <c r="I43" s="74" t="s">
        <v>3780</v>
      </c>
      <c r="J43" s="37" t="s">
        <v>45</v>
      </c>
      <c r="K43" s="75" t="s">
        <v>4157</v>
      </c>
      <c r="L43" s="75" t="s">
        <v>3390</v>
      </c>
      <c r="M43" s="75" t="s">
        <v>3810</v>
      </c>
      <c r="N43" s="75" t="s">
        <v>3818</v>
      </c>
      <c r="O43" s="86">
        <v>43816</v>
      </c>
      <c r="P43" s="74" t="s">
        <v>2242</v>
      </c>
    </row>
    <row r="44" spans="1:16" ht="191.25" x14ac:dyDescent="0.2">
      <c r="A44" s="168"/>
      <c r="B44" s="74" t="s">
        <v>2499</v>
      </c>
      <c r="C44" s="74" t="s">
        <v>2542</v>
      </c>
      <c r="D44" s="75" t="s">
        <v>808</v>
      </c>
      <c r="E44" s="74" t="s">
        <v>81</v>
      </c>
      <c r="F44" s="74" t="s">
        <v>309</v>
      </c>
      <c r="G44" s="76">
        <v>43910</v>
      </c>
      <c r="H44" s="74" t="s">
        <v>3173</v>
      </c>
      <c r="I44" s="74" t="s">
        <v>3780</v>
      </c>
      <c r="J44" s="37" t="s">
        <v>45</v>
      </c>
      <c r="K44" s="75" t="s">
        <v>4157</v>
      </c>
      <c r="L44" s="75" t="s">
        <v>3390</v>
      </c>
      <c r="M44" s="75" t="s">
        <v>3810</v>
      </c>
      <c r="N44" s="75" t="s">
        <v>3818</v>
      </c>
      <c r="O44" s="86">
        <v>43816</v>
      </c>
      <c r="P44" s="74" t="s">
        <v>2242</v>
      </c>
    </row>
    <row r="45" spans="1:16" ht="191.25" x14ac:dyDescent="0.2">
      <c r="A45" s="168"/>
      <c r="B45" s="74" t="s">
        <v>2499</v>
      </c>
      <c r="C45" s="74" t="s">
        <v>2542</v>
      </c>
      <c r="D45" s="75" t="s">
        <v>810</v>
      </c>
      <c r="E45" s="74" t="s">
        <v>81</v>
      </c>
      <c r="F45" s="74" t="s">
        <v>309</v>
      </c>
      <c r="G45" s="76">
        <v>43910</v>
      </c>
      <c r="H45" s="74" t="s">
        <v>3173</v>
      </c>
      <c r="I45" s="74" t="s">
        <v>3780</v>
      </c>
      <c r="J45" s="37" t="s">
        <v>45</v>
      </c>
      <c r="K45" s="75" t="s">
        <v>4157</v>
      </c>
      <c r="L45" s="75" t="s">
        <v>3390</v>
      </c>
      <c r="M45" s="75" t="s">
        <v>3810</v>
      </c>
      <c r="N45" s="75" t="s">
        <v>3818</v>
      </c>
      <c r="O45" s="86">
        <v>43816</v>
      </c>
      <c r="P45" s="74" t="s">
        <v>2242</v>
      </c>
    </row>
    <row r="46" spans="1:16" ht="191.25" x14ac:dyDescent="0.2">
      <c r="A46" s="168"/>
      <c r="B46" s="74" t="s">
        <v>2499</v>
      </c>
      <c r="C46" s="74" t="s">
        <v>2542</v>
      </c>
      <c r="D46" s="75" t="s">
        <v>812</v>
      </c>
      <c r="E46" s="74" t="s">
        <v>81</v>
      </c>
      <c r="F46" s="74" t="s">
        <v>309</v>
      </c>
      <c r="G46" s="76">
        <v>43910</v>
      </c>
      <c r="H46" s="74" t="s">
        <v>3173</v>
      </c>
      <c r="I46" s="74" t="s">
        <v>3780</v>
      </c>
      <c r="J46" s="37" t="s">
        <v>45</v>
      </c>
      <c r="K46" s="75" t="s">
        <v>4157</v>
      </c>
      <c r="L46" s="75" t="s">
        <v>3390</v>
      </c>
      <c r="M46" s="75" t="s">
        <v>3810</v>
      </c>
      <c r="N46" s="75" t="s">
        <v>3818</v>
      </c>
      <c r="O46" s="86">
        <v>43816</v>
      </c>
      <c r="P46" s="74" t="s">
        <v>2242</v>
      </c>
    </row>
    <row r="47" spans="1:16" ht="191.25" x14ac:dyDescent="0.2">
      <c r="A47" s="168"/>
      <c r="B47" s="74" t="s">
        <v>2499</v>
      </c>
      <c r="C47" s="74" t="s">
        <v>2542</v>
      </c>
      <c r="D47" s="75" t="s">
        <v>814</v>
      </c>
      <c r="E47" s="74" t="s">
        <v>81</v>
      </c>
      <c r="F47" s="74" t="s">
        <v>309</v>
      </c>
      <c r="G47" s="76">
        <v>43910</v>
      </c>
      <c r="H47" s="74" t="s">
        <v>3173</v>
      </c>
      <c r="I47" s="74" t="s">
        <v>3780</v>
      </c>
      <c r="J47" s="37" t="s">
        <v>45</v>
      </c>
      <c r="K47" s="75" t="s">
        <v>4157</v>
      </c>
      <c r="L47" s="75" t="s">
        <v>3390</v>
      </c>
      <c r="M47" s="75" t="s">
        <v>3810</v>
      </c>
      <c r="N47" s="75" t="s">
        <v>3818</v>
      </c>
      <c r="O47" s="86">
        <v>43816</v>
      </c>
      <c r="P47" s="74" t="s">
        <v>2242</v>
      </c>
    </row>
    <row r="48" spans="1:16" ht="191.25" x14ac:dyDescent="0.2">
      <c r="A48" s="168"/>
      <c r="B48" s="74" t="s">
        <v>2499</v>
      </c>
      <c r="C48" s="74" t="s">
        <v>2542</v>
      </c>
      <c r="D48" s="75" t="s">
        <v>816</v>
      </c>
      <c r="E48" s="74" t="s">
        <v>81</v>
      </c>
      <c r="F48" s="74" t="s">
        <v>309</v>
      </c>
      <c r="G48" s="76">
        <v>43910</v>
      </c>
      <c r="H48" s="74" t="s">
        <v>3173</v>
      </c>
      <c r="I48" s="74" t="s">
        <v>3780</v>
      </c>
      <c r="J48" s="37" t="s">
        <v>45</v>
      </c>
      <c r="K48" s="75" t="s">
        <v>4157</v>
      </c>
      <c r="L48" s="75" t="s">
        <v>3390</v>
      </c>
      <c r="M48" s="75" t="s">
        <v>3810</v>
      </c>
      <c r="N48" s="75" t="s">
        <v>3818</v>
      </c>
      <c r="O48" s="86">
        <v>43816</v>
      </c>
      <c r="P48" s="74" t="s">
        <v>2242</v>
      </c>
    </row>
    <row r="49" spans="1:16" ht="191.25" x14ac:dyDescent="0.2">
      <c r="A49" s="168"/>
      <c r="B49" s="74" t="s">
        <v>2499</v>
      </c>
      <c r="C49" s="74" t="s">
        <v>2542</v>
      </c>
      <c r="D49" s="75" t="s">
        <v>818</v>
      </c>
      <c r="E49" s="74" t="s">
        <v>81</v>
      </c>
      <c r="F49" s="74" t="s">
        <v>309</v>
      </c>
      <c r="G49" s="76">
        <v>43910</v>
      </c>
      <c r="H49" s="74" t="s">
        <v>3173</v>
      </c>
      <c r="I49" s="74" t="s">
        <v>3780</v>
      </c>
      <c r="J49" s="37" t="s">
        <v>45</v>
      </c>
      <c r="K49" s="75" t="s">
        <v>4157</v>
      </c>
      <c r="L49" s="75" t="s">
        <v>3390</v>
      </c>
      <c r="M49" s="75" t="s">
        <v>3810</v>
      </c>
      <c r="N49" s="75" t="s">
        <v>3818</v>
      </c>
      <c r="O49" s="86">
        <v>43816</v>
      </c>
      <c r="P49" s="74" t="s">
        <v>2242</v>
      </c>
    </row>
    <row r="50" spans="1:16" ht="191.25" x14ac:dyDescent="0.2">
      <c r="A50" s="168"/>
      <c r="B50" s="74" t="s">
        <v>2499</v>
      </c>
      <c r="C50" s="74" t="s">
        <v>2542</v>
      </c>
      <c r="D50" s="75" t="s">
        <v>820</v>
      </c>
      <c r="E50" s="74" t="s">
        <v>81</v>
      </c>
      <c r="F50" s="74" t="s">
        <v>309</v>
      </c>
      <c r="G50" s="76">
        <v>43910</v>
      </c>
      <c r="H50" s="74" t="s">
        <v>3173</v>
      </c>
      <c r="I50" s="74" t="s">
        <v>3780</v>
      </c>
      <c r="J50" s="37" t="s">
        <v>45</v>
      </c>
      <c r="K50" s="75" t="s">
        <v>4157</v>
      </c>
      <c r="L50" s="75" t="s">
        <v>3390</v>
      </c>
      <c r="M50" s="75" t="s">
        <v>3810</v>
      </c>
      <c r="N50" s="75" t="s">
        <v>3818</v>
      </c>
      <c r="O50" s="86">
        <v>43816</v>
      </c>
      <c r="P50" s="74" t="s">
        <v>2242</v>
      </c>
    </row>
    <row r="51" spans="1:16" ht="191.25" x14ac:dyDescent="0.2">
      <c r="A51" s="168"/>
      <c r="B51" s="74" t="s">
        <v>2499</v>
      </c>
      <c r="C51" s="74" t="s">
        <v>2542</v>
      </c>
      <c r="D51" s="75" t="s">
        <v>822</v>
      </c>
      <c r="E51" s="74" t="s">
        <v>81</v>
      </c>
      <c r="F51" s="74" t="s">
        <v>309</v>
      </c>
      <c r="G51" s="76">
        <v>43910</v>
      </c>
      <c r="H51" s="74" t="s">
        <v>3173</v>
      </c>
      <c r="I51" s="74" t="s">
        <v>3780</v>
      </c>
      <c r="J51" s="37" t="s">
        <v>45</v>
      </c>
      <c r="K51" s="75" t="s">
        <v>4157</v>
      </c>
      <c r="L51" s="75" t="s">
        <v>3398</v>
      </c>
      <c r="M51" s="75" t="s">
        <v>3726</v>
      </c>
      <c r="N51" s="75" t="s">
        <v>3818</v>
      </c>
      <c r="O51" s="86">
        <v>43816</v>
      </c>
      <c r="P51" s="74" t="s">
        <v>2242</v>
      </c>
    </row>
    <row r="52" spans="1:16" ht="191.25" x14ac:dyDescent="0.2">
      <c r="A52" s="168"/>
      <c r="B52" s="74" t="s">
        <v>2499</v>
      </c>
      <c r="C52" s="74" t="s">
        <v>2542</v>
      </c>
      <c r="D52" s="75" t="s">
        <v>824</v>
      </c>
      <c r="E52" s="74" t="s">
        <v>81</v>
      </c>
      <c r="F52" s="74" t="s">
        <v>309</v>
      </c>
      <c r="G52" s="76">
        <v>43910</v>
      </c>
      <c r="H52" s="74" t="s">
        <v>3173</v>
      </c>
      <c r="I52" s="74" t="s">
        <v>3780</v>
      </c>
      <c r="J52" s="37" t="s">
        <v>45</v>
      </c>
      <c r="K52" s="75" t="s">
        <v>4157</v>
      </c>
      <c r="L52" s="75" t="s">
        <v>3398</v>
      </c>
      <c r="M52" s="75" t="s">
        <v>3726</v>
      </c>
      <c r="N52" s="75" t="s">
        <v>3818</v>
      </c>
      <c r="O52" s="86">
        <v>43816</v>
      </c>
      <c r="P52" s="74" t="s">
        <v>2242</v>
      </c>
    </row>
    <row r="53" spans="1:16" ht="45" customHeight="1" x14ac:dyDescent="0.2">
      <c r="A53" s="168"/>
      <c r="B53" s="74" t="s">
        <v>2499</v>
      </c>
      <c r="C53" s="74" t="s">
        <v>2542</v>
      </c>
      <c r="D53" s="75" t="s">
        <v>826</v>
      </c>
      <c r="E53" s="74" t="s">
        <v>81</v>
      </c>
      <c r="F53" s="74" t="s">
        <v>309</v>
      </c>
      <c r="G53" s="76">
        <v>43910</v>
      </c>
      <c r="H53" s="74" t="s">
        <v>3173</v>
      </c>
      <c r="I53" s="74" t="s">
        <v>3780</v>
      </c>
      <c r="J53" s="37" t="s">
        <v>45</v>
      </c>
      <c r="K53" s="75" t="s">
        <v>4157</v>
      </c>
      <c r="L53" s="75" t="s">
        <v>3398</v>
      </c>
      <c r="M53" s="75" t="s">
        <v>3810</v>
      </c>
      <c r="N53" s="75" t="s">
        <v>3818</v>
      </c>
      <c r="O53" s="86">
        <v>43816</v>
      </c>
      <c r="P53" s="74" t="s">
        <v>2242</v>
      </c>
    </row>
    <row r="54" spans="1:16" ht="191.25" x14ac:dyDescent="0.2">
      <c r="A54" s="168"/>
      <c r="B54" s="74" t="s">
        <v>2499</v>
      </c>
      <c r="C54" s="74" t="s">
        <v>2542</v>
      </c>
      <c r="D54" s="75" t="s">
        <v>828</v>
      </c>
      <c r="E54" s="74" t="s">
        <v>81</v>
      </c>
      <c r="F54" s="74" t="s">
        <v>309</v>
      </c>
      <c r="G54" s="76">
        <v>43910</v>
      </c>
      <c r="H54" s="74" t="s">
        <v>3173</v>
      </c>
      <c r="I54" s="74" t="s">
        <v>3780</v>
      </c>
      <c r="J54" s="37" t="s">
        <v>45</v>
      </c>
      <c r="K54" s="75" t="s">
        <v>4157</v>
      </c>
      <c r="L54" s="75" t="s">
        <v>3398</v>
      </c>
      <c r="M54" s="75" t="s">
        <v>3810</v>
      </c>
      <c r="N54" s="75" t="s">
        <v>3818</v>
      </c>
      <c r="O54" s="86">
        <v>43816</v>
      </c>
      <c r="P54" s="74" t="s">
        <v>2242</v>
      </c>
    </row>
    <row r="55" spans="1:16" ht="191.25" x14ac:dyDescent="0.2">
      <c r="A55" s="168"/>
      <c r="B55" s="74" t="s">
        <v>2499</v>
      </c>
      <c r="C55" s="74" t="s">
        <v>2542</v>
      </c>
      <c r="D55" s="75" t="s">
        <v>830</v>
      </c>
      <c r="E55" s="74" t="s">
        <v>81</v>
      </c>
      <c r="F55" s="74" t="s">
        <v>309</v>
      </c>
      <c r="G55" s="76">
        <v>43910</v>
      </c>
      <c r="H55" s="74" t="s">
        <v>3173</v>
      </c>
      <c r="I55" s="74" t="s">
        <v>3780</v>
      </c>
      <c r="J55" s="37" t="s">
        <v>45</v>
      </c>
      <c r="K55" s="75" t="s">
        <v>4157</v>
      </c>
      <c r="L55" s="75" t="s">
        <v>3398</v>
      </c>
      <c r="M55" s="75" t="s">
        <v>3726</v>
      </c>
      <c r="N55" s="75" t="s">
        <v>3818</v>
      </c>
      <c r="O55" s="86">
        <v>43816</v>
      </c>
      <c r="P55" s="74" t="s">
        <v>2242</v>
      </c>
    </row>
    <row r="56" spans="1:16" ht="191.25" x14ac:dyDescent="0.2">
      <c r="A56" s="168"/>
      <c r="B56" s="74" t="s">
        <v>2499</v>
      </c>
      <c r="C56" s="74" t="s">
        <v>2542</v>
      </c>
      <c r="D56" s="75" t="s">
        <v>832</v>
      </c>
      <c r="E56" s="74" t="s">
        <v>81</v>
      </c>
      <c r="F56" s="74" t="s">
        <v>309</v>
      </c>
      <c r="G56" s="76">
        <v>43910</v>
      </c>
      <c r="H56" s="74" t="s">
        <v>3173</v>
      </c>
      <c r="I56" s="74" t="s">
        <v>3780</v>
      </c>
      <c r="J56" s="37" t="s">
        <v>45</v>
      </c>
      <c r="K56" s="75" t="s">
        <v>4157</v>
      </c>
      <c r="L56" s="75" t="s">
        <v>3398</v>
      </c>
      <c r="M56" s="75" t="s">
        <v>3726</v>
      </c>
      <c r="N56" s="75" t="s">
        <v>3818</v>
      </c>
      <c r="O56" s="86">
        <v>43816</v>
      </c>
      <c r="P56" s="74" t="s">
        <v>2242</v>
      </c>
    </row>
    <row r="57" spans="1:16" ht="191.25" x14ac:dyDescent="0.2">
      <c r="A57" s="168"/>
      <c r="B57" s="74" t="s">
        <v>2499</v>
      </c>
      <c r="C57" s="74" t="s">
        <v>2542</v>
      </c>
      <c r="D57" s="75" t="s">
        <v>834</v>
      </c>
      <c r="E57" s="74" t="s">
        <v>81</v>
      </c>
      <c r="F57" s="74" t="s">
        <v>309</v>
      </c>
      <c r="G57" s="76">
        <v>43910</v>
      </c>
      <c r="H57" s="74" t="s">
        <v>3173</v>
      </c>
      <c r="I57" s="74" t="s">
        <v>3780</v>
      </c>
      <c r="J57" s="37" t="s">
        <v>45</v>
      </c>
      <c r="K57" s="75" t="s">
        <v>4157</v>
      </c>
      <c r="L57" s="75" t="s">
        <v>3398</v>
      </c>
      <c r="M57" s="75" t="s">
        <v>3726</v>
      </c>
      <c r="N57" s="75" t="s">
        <v>3818</v>
      </c>
      <c r="O57" s="86">
        <v>43816</v>
      </c>
      <c r="P57" s="74" t="s">
        <v>2242</v>
      </c>
    </row>
    <row r="58" spans="1:16" ht="191.25" x14ac:dyDescent="0.2">
      <c r="A58" s="168"/>
      <c r="B58" s="74" t="s">
        <v>2499</v>
      </c>
      <c r="C58" s="74" t="s">
        <v>2543</v>
      </c>
      <c r="D58" s="75" t="s">
        <v>836</v>
      </c>
      <c r="E58" s="74" t="s">
        <v>81</v>
      </c>
      <c r="F58" s="74" t="s">
        <v>309</v>
      </c>
      <c r="G58" s="76">
        <v>43910</v>
      </c>
      <c r="H58" s="74" t="s">
        <v>3173</v>
      </c>
      <c r="I58" s="74" t="s">
        <v>3780</v>
      </c>
      <c r="J58" s="37" t="s">
        <v>45</v>
      </c>
      <c r="K58" s="75" t="s">
        <v>4157</v>
      </c>
      <c r="L58" s="75" t="s">
        <v>3400</v>
      </c>
      <c r="M58" s="75" t="s">
        <v>3809</v>
      </c>
      <c r="N58" s="75" t="s">
        <v>3303</v>
      </c>
      <c r="O58" s="86">
        <v>43816</v>
      </c>
      <c r="P58" s="74" t="s">
        <v>2242</v>
      </c>
    </row>
    <row r="59" spans="1:16" ht="45" customHeight="1" x14ac:dyDescent="0.2">
      <c r="A59" s="168"/>
      <c r="B59" s="74" t="s">
        <v>2499</v>
      </c>
      <c r="C59" s="74" t="s">
        <v>2543</v>
      </c>
      <c r="D59" s="75" t="s">
        <v>838</v>
      </c>
      <c r="E59" s="74" t="s">
        <v>81</v>
      </c>
      <c r="F59" s="74" t="s">
        <v>309</v>
      </c>
      <c r="G59" s="76">
        <v>43910</v>
      </c>
      <c r="H59" s="74" t="s">
        <v>3173</v>
      </c>
      <c r="I59" s="74" t="s">
        <v>3780</v>
      </c>
      <c r="J59" s="37" t="s">
        <v>45</v>
      </c>
      <c r="K59" s="75" t="s">
        <v>4157</v>
      </c>
      <c r="L59" s="75" t="s">
        <v>3400</v>
      </c>
      <c r="M59" s="75" t="s">
        <v>3809</v>
      </c>
      <c r="N59" s="75" t="s">
        <v>3303</v>
      </c>
      <c r="O59" s="86">
        <v>43816</v>
      </c>
      <c r="P59" s="74" t="s">
        <v>2242</v>
      </c>
    </row>
    <row r="60" spans="1:16" ht="45" customHeight="1" x14ac:dyDescent="0.2">
      <c r="A60" s="168"/>
      <c r="B60" s="74" t="s">
        <v>2499</v>
      </c>
      <c r="C60" s="74" t="s">
        <v>2543</v>
      </c>
      <c r="D60" s="75" t="s">
        <v>840</v>
      </c>
      <c r="E60" s="74" t="s">
        <v>81</v>
      </c>
      <c r="F60" s="74" t="s">
        <v>309</v>
      </c>
      <c r="G60" s="76">
        <v>43910</v>
      </c>
      <c r="H60" s="74" t="s">
        <v>3173</v>
      </c>
      <c r="I60" s="74" t="s">
        <v>3780</v>
      </c>
      <c r="J60" s="37" t="s">
        <v>45</v>
      </c>
      <c r="K60" s="75" t="s">
        <v>4157</v>
      </c>
      <c r="L60" s="75" t="s">
        <v>3400</v>
      </c>
      <c r="M60" s="75" t="s">
        <v>3809</v>
      </c>
      <c r="N60" s="75" t="s">
        <v>3303</v>
      </c>
      <c r="O60" s="86">
        <v>43816</v>
      </c>
      <c r="P60" s="74" t="s">
        <v>2242</v>
      </c>
    </row>
    <row r="61" spans="1:16" ht="45" customHeight="1" x14ac:dyDescent="0.2">
      <c r="A61" s="168"/>
      <c r="B61" s="74" t="s">
        <v>2499</v>
      </c>
      <c r="C61" s="74" t="s">
        <v>2543</v>
      </c>
      <c r="D61" s="75" t="s">
        <v>841</v>
      </c>
      <c r="E61" s="74" t="s">
        <v>81</v>
      </c>
      <c r="F61" s="74" t="s">
        <v>309</v>
      </c>
      <c r="G61" s="76">
        <v>43910</v>
      </c>
      <c r="H61" s="74" t="s">
        <v>3173</v>
      </c>
      <c r="I61" s="74" t="s">
        <v>3780</v>
      </c>
      <c r="J61" s="37" t="s">
        <v>45</v>
      </c>
      <c r="K61" s="75" t="s">
        <v>4157</v>
      </c>
      <c r="L61" s="75" t="s">
        <v>3400</v>
      </c>
      <c r="M61" s="75" t="s">
        <v>3809</v>
      </c>
      <c r="N61" s="75" t="s">
        <v>3303</v>
      </c>
      <c r="O61" s="86">
        <v>43816</v>
      </c>
      <c r="P61" s="74" t="s">
        <v>2242</v>
      </c>
    </row>
    <row r="62" spans="1:16" ht="191.25" x14ac:dyDescent="0.2">
      <c r="A62" s="168"/>
      <c r="B62" s="74" t="s">
        <v>2499</v>
      </c>
      <c r="C62" s="74" t="s">
        <v>2543</v>
      </c>
      <c r="D62" s="75" t="s">
        <v>843</v>
      </c>
      <c r="E62" s="74" t="s">
        <v>81</v>
      </c>
      <c r="F62" s="74" t="s">
        <v>309</v>
      </c>
      <c r="G62" s="76">
        <v>43910</v>
      </c>
      <c r="H62" s="74" t="s">
        <v>3173</v>
      </c>
      <c r="I62" s="74" t="s">
        <v>3780</v>
      </c>
      <c r="J62" s="37" t="s">
        <v>45</v>
      </c>
      <c r="K62" s="75" t="s">
        <v>4157</v>
      </c>
      <c r="L62" s="75" t="s">
        <v>3400</v>
      </c>
      <c r="M62" s="75" t="s">
        <v>3809</v>
      </c>
      <c r="N62" s="75" t="s">
        <v>3303</v>
      </c>
      <c r="O62" s="86">
        <v>43816</v>
      </c>
      <c r="P62" s="74" t="s">
        <v>2242</v>
      </c>
    </row>
    <row r="63" spans="1:16" ht="191.25" x14ac:dyDescent="0.2">
      <c r="A63" s="168"/>
      <c r="B63" s="74" t="s">
        <v>2499</v>
      </c>
      <c r="C63" s="74" t="s">
        <v>2543</v>
      </c>
      <c r="D63" s="75" t="s">
        <v>845</v>
      </c>
      <c r="E63" s="74" t="s">
        <v>81</v>
      </c>
      <c r="F63" s="74" t="s">
        <v>309</v>
      </c>
      <c r="G63" s="76">
        <v>43910</v>
      </c>
      <c r="H63" s="74" t="s">
        <v>3173</v>
      </c>
      <c r="I63" s="74" t="s">
        <v>3780</v>
      </c>
      <c r="J63" s="37" t="s">
        <v>45</v>
      </c>
      <c r="K63" s="75" t="s">
        <v>4157</v>
      </c>
      <c r="L63" s="75" t="s">
        <v>3400</v>
      </c>
      <c r="M63" s="75" t="s">
        <v>3809</v>
      </c>
      <c r="N63" s="75" t="s">
        <v>3303</v>
      </c>
      <c r="O63" s="86">
        <v>43816</v>
      </c>
      <c r="P63" s="74" t="s">
        <v>2242</v>
      </c>
    </row>
    <row r="64" spans="1:16" ht="45" customHeight="1" x14ac:dyDescent="0.2">
      <c r="A64" s="168"/>
      <c r="B64" s="74" t="s">
        <v>2499</v>
      </c>
      <c r="C64" s="74" t="s">
        <v>2543</v>
      </c>
      <c r="D64" s="75" t="s">
        <v>846</v>
      </c>
      <c r="E64" s="74" t="s">
        <v>81</v>
      </c>
      <c r="F64" s="74" t="s">
        <v>309</v>
      </c>
      <c r="G64" s="76">
        <v>43910</v>
      </c>
      <c r="H64" s="74" t="s">
        <v>3173</v>
      </c>
      <c r="I64" s="74" t="s">
        <v>3780</v>
      </c>
      <c r="J64" s="37" t="s">
        <v>45</v>
      </c>
      <c r="K64" s="75" t="s">
        <v>4157</v>
      </c>
      <c r="L64" s="75" t="s">
        <v>3400</v>
      </c>
      <c r="M64" s="75" t="s">
        <v>3809</v>
      </c>
      <c r="N64" s="75" t="s">
        <v>3303</v>
      </c>
      <c r="O64" s="86">
        <v>43816</v>
      </c>
      <c r="P64" s="74" t="s">
        <v>2242</v>
      </c>
    </row>
    <row r="65" spans="1:16" ht="191.25" x14ac:dyDescent="0.2">
      <c r="A65" s="168"/>
      <c r="B65" s="74" t="s">
        <v>2499</v>
      </c>
      <c r="C65" s="74" t="s">
        <v>2543</v>
      </c>
      <c r="D65" s="75" t="s">
        <v>848</v>
      </c>
      <c r="E65" s="74" t="s">
        <v>81</v>
      </c>
      <c r="F65" s="74" t="s">
        <v>309</v>
      </c>
      <c r="G65" s="76">
        <v>43910</v>
      </c>
      <c r="H65" s="74" t="s">
        <v>3173</v>
      </c>
      <c r="I65" s="74" t="s">
        <v>3780</v>
      </c>
      <c r="J65" s="37" t="s">
        <v>45</v>
      </c>
      <c r="K65" s="75" t="s">
        <v>4157</v>
      </c>
      <c r="L65" s="75" t="s">
        <v>3400</v>
      </c>
      <c r="M65" s="75" t="s">
        <v>3809</v>
      </c>
      <c r="N65" s="75" t="s">
        <v>3303</v>
      </c>
      <c r="O65" s="86">
        <v>43816</v>
      </c>
      <c r="P65" s="74" t="s">
        <v>2242</v>
      </c>
    </row>
    <row r="66" spans="1:16" ht="191.25" x14ac:dyDescent="0.2">
      <c r="A66" s="168"/>
      <c r="B66" s="74" t="s">
        <v>2499</v>
      </c>
      <c r="C66" s="74" t="s">
        <v>2543</v>
      </c>
      <c r="D66" s="75" t="s">
        <v>850</v>
      </c>
      <c r="E66" s="74" t="s">
        <v>81</v>
      </c>
      <c r="F66" s="74" t="s">
        <v>309</v>
      </c>
      <c r="G66" s="76">
        <v>43910</v>
      </c>
      <c r="H66" s="74" t="s">
        <v>3173</v>
      </c>
      <c r="I66" s="74" t="s">
        <v>3780</v>
      </c>
      <c r="J66" s="37" t="s">
        <v>45</v>
      </c>
      <c r="K66" s="75" t="s">
        <v>4157</v>
      </c>
      <c r="L66" s="75" t="s">
        <v>3400</v>
      </c>
      <c r="M66" s="75" t="s">
        <v>3809</v>
      </c>
      <c r="N66" s="75" t="s">
        <v>3303</v>
      </c>
      <c r="O66" s="86">
        <v>43816</v>
      </c>
      <c r="P66" s="74" t="s">
        <v>2242</v>
      </c>
    </row>
    <row r="67" spans="1:16" ht="45" customHeight="1" x14ac:dyDescent="0.2">
      <c r="A67" s="168"/>
      <c r="B67" s="74" t="s">
        <v>2499</v>
      </c>
      <c r="C67" s="74" t="s">
        <v>2543</v>
      </c>
      <c r="D67" s="75" t="s">
        <v>852</v>
      </c>
      <c r="E67" s="74" t="s">
        <v>81</v>
      </c>
      <c r="F67" s="74" t="s">
        <v>309</v>
      </c>
      <c r="G67" s="76">
        <v>43910</v>
      </c>
      <c r="H67" s="74" t="s">
        <v>3173</v>
      </c>
      <c r="I67" s="74" t="s">
        <v>3780</v>
      </c>
      <c r="J67" s="37" t="s">
        <v>45</v>
      </c>
      <c r="K67" s="75" t="s">
        <v>4157</v>
      </c>
      <c r="L67" s="75" t="s">
        <v>3400</v>
      </c>
      <c r="M67" s="75" t="s">
        <v>3809</v>
      </c>
      <c r="N67" s="75" t="s">
        <v>3303</v>
      </c>
      <c r="O67" s="86">
        <v>43816</v>
      </c>
      <c r="P67" s="74" t="s">
        <v>2242</v>
      </c>
    </row>
    <row r="68" spans="1:16" ht="45" customHeight="1" x14ac:dyDescent="0.2">
      <c r="A68" s="168"/>
      <c r="B68" s="74" t="s">
        <v>2499</v>
      </c>
      <c r="C68" s="74" t="s">
        <v>2543</v>
      </c>
      <c r="D68" s="75" t="s">
        <v>853</v>
      </c>
      <c r="E68" s="74" t="s">
        <v>81</v>
      </c>
      <c r="F68" s="74" t="s">
        <v>309</v>
      </c>
      <c r="G68" s="76">
        <v>43910</v>
      </c>
      <c r="H68" s="74" t="s">
        <v>3173</v>
      </c>
      <c r="I68" s="74" t="s">
        <v>3780</v>
      </c>
      <c r="J68" s="37" t="s">
        <v>45</v>
      </c>
      <c r="K68" s="75" t="s">
        <v>4157</v>
      </c>
      <c r="L68" s="75" t="s">
        <v>3400</v>
      </c>
      <c r="M68" s="75" t="s">
        <v>3809</v>
      </c>
      <c r="N68" s="75" t="s">
        <v>3303</v>
      </c>
      <c r="O68" s="86">
        <v>43816</v>
      </c>
      <c r="P68" s="74" t="s">
        <v>2242</v>
      </c>
    </row>
    <row r="69" spans="1:16" ht="45" customHeight="1" x14ac:dyDescent="0.2">
      <c r="A69" s="168"/>
      <c r="B69" s="74" t="s">
        <v>2499</v>
      </c>
      <c r="C69" s="74" t="s">
        <v>2543</v>
      </c>
      <c r="D69" s="75" t="s">
        <v>855</v>
      </c>
      <c r="E69" s="74" t="s">
        <v>81</v>
      </c>
      <c r="F69" s="74" t="s">
        <v>309</v>
      </c>
      <c r="G69" s="76">
        <v>43910</v>
      </c>
      <c r="H69" s="74" t="s">
        <v>3173</v>
      </c>
      <c r="I69" s="74" t="s">
        <v>3780</v>
      </c>
      <c r="J69" s="37" t="s">
        <v>45</v>
      </c>
      <c r="K69" s="75" t="s">
        <v>4157</v>
      </c>
      <c r="L69" s="75" t="s">
        <v>3400</v>
      </c>
      <c r="M69" s="75" t="s">
        <v>3809</v>
      </c>
      <c r="N69" s="75" t="s">
        <v>3303</v>
      </c>
      <c r="O69" s="86">
        <v>43816</v>
      </c>
      <c r="P69" s="74" t="s">
        <v>2242</v>
      </c>
    </row>
    <row r="70" spans="1:16" ht="45" customHeight="1" x14ac:dyDescent="0.2">
      <c r="A70" s="168"/>
      <c r="B70" s="74" t="s">
        <v>2499</v>
      </c>
      <c r="C70" s="74" t="s">
        <v>2543</v>
      </c>
      <c r="D70" s="75" t="s">
        <v>857</v>
      </c>
      <c r="E70" s="74" t="s">
        <v>81</v>
      </c>
      <c r="F70" s="74" t="s">
        <v>309</v>
      </c>
      <c r="G70" s="76">
        <v>43910</v>
      </c>
      <c r="H70" s="74" t="s">
        <v>3173</v>
      </c>
      <c r="I70" s="74" t="s">
        <v>3780</v>
      </c>
      <c r="J70" s="37" t="s">
        <v>45</v>
      </c>
      <c r="K70" s="75" t="s">
        <v>4157</v>
      </c>
      <c r="L70" s="75" t="s">
        <v>3400</v>
      </c>
      <c r="M70" s="75" t="s">
        <v>3809</v>
      </c>
      <c r="N70" s="75" t="s">
        <v>3303</v>
      </c>
      <c r="O70" s="86">
        <v>43816</v>
      </c>
      <c r="P70" s="74" t="s">
        <v>2242</v>
      </c>
    </row>
    <row r="71" spans="1:16" ht="45" customHeight="1" x14ac:dyDescent="0.2">
      <c r="A71" s="168"/>
      <c r="B71" s="74" t="s">
        <v>2499</v>
      </c>
      <c r="C71" s="74" t="s">
        <v>2543</v>
      </c>
      <c r="D71" s="75" t="s">
        <v>859</v>
      </c>
      <c r="E71" s="74" t="s">
        <v>81</v>
      </c>
      <c r="F71" s="74" t="s">
        <v>309</v>
      </c>
      <c r="G71" s="76">
        <v>43910</v>
      </c>
      <c r="H71" s="74" t="s">
        <v>3173</v>
      </c>
      <c r="I71" s="74" t="s">
        <v>3780</v>
      </c>
      <c r="J71" s="37" t="s">
        <v>45</v>
      </c>
      <c r="K71" s="75" t="s">
        <v>4157</v>
      </c>
      <c r="L71" s="75" t="s">
        <v>3400</v>
      </c>
      <c r="M71" s="75" t="s">
        <v>3809</v>
      </c>
      <c r="N71" s="75" t="s">
        <v>3303</v>
      </c>
      <c r="O71" s="86">
        <v>43816</v>
      </c>
      <c r="P71" s="74" t="s">
        <v>2242</v>
      </c>
    </row>
    <row r="72" spans="1:16" ht="45" customHeight="1" x14ac:dyDescent="0.2">
      <c r="A72" s="168"/>
      <c r="B72" s="74" t="s">
        <v>2499</v>
      </c>
      <c r="C72" s="74" t="s">
        <v>2543</v>
      </c>
      <c r="D72" s="75" t="s">
        <v>861</v>
      </c>
      <c r="E72" s="74" t="s">
        <v>81</v>
      </c>
      <c r="F72" s="74" t="s">
        <v>309</v>
      </c>
      <c r="G72" s="76">
        <v>43910</v>
      </c>
      <c r="H72" s="74" t="s">
        <v>3173</v>
      </c>
      <c r="I72" s="74" t="s">
        <v>3780</v>
      </c>
      <c r="J72" s="37" t="s">
        <v>45</v>
      </c>
      <c r="K72" s="75" t="s">
        <v>4157</v>
      </c>
      <c r="L72" s="75" t="s">
        <v>3400</v>
      </c>
      <c r="M72" s="75" t="s">
        <v>3809</v>
      </c>
      <c r="N72" s="75" t="s">
        <v>3303</v>
      </c>
      <c r="O72" s="86">
        <v>43816</v>
      </c>
      <c r="P72" s="74" t="s">
        <v>2242</v>
      </c>
    </row>
    <row r="73" spans="1:16" ht="45" customHeight="1" x14ac:dyDescent="0.2">
      <c r="A73" s="168"/>
      <c r="B73" s="74" t="s">
        <v>2499</v>
      </c>
      <c r="C73" s="74" t="s">
        <v>2543</v>
      </c>
      <c r="D73" s="75" t="s">
        <v>863</v>
      </c>
      <c r="E73" s="74" t="s">
        <v>81</v>
      </c>
      <c r="F73" s="74" t="s">
        <v>309</v>
      </c>
      <c r="G73" s="76">
        <v>43910</v>
      </c>
      <c r="H73" s="74" t="s">
        <v>3173</v>
      </c>
      <c r="I73" s="74" t="s">
        <v>3780</v>
      </c>
      <c r="J73" s="37" t="s">
        <v>45</v>
      </c>
      <c r="K73" s="75" t="s">
        <v>4157</v>
      </c>
      <c r="L73" s="75" t="s">
        <v>3400</v>
      </c>
      <c r="M73" s="75" t="s">
        <v>3809</v>
      </c>
      <c r="N73" s="75" t="s">
        <v>3303</v>
      </c>
      <c r="O73" s="86">
        <v>43816</v>
      </c>
      <c r="P73" s="74" t="s">
        <v>2242</v>
      </c>
    </row>
    <row r="74" spans="1:16" ht="45" customHeight="1" x14ac:dyDescent="0.2">
      <c r="A74" s="168"/>
      <c r="B74" s="74" t="s">
        <v>2499</v>
      </c>
      <c r="C74" s="74" t="s">
        <v>2543</v>
      </c>
      <c r="D74" s="75" t="s">
        <v>864</v>
      </c>
      <c r="E74" s="74" t="s">
        <v>81</v>
      </c>
      <c r="F74" s="74" t="s">
        <v>309</v>
      </c>
      <c r="G74" s="76">
        <v>43910</v>
      </c>
      <c r="H74" s="74" t="s">
        <v>3173</v>
      </c>
      <c r="I74" s="74" t="s">
        <v>3780</v>
      </c>
      <c r="J74" s="37" t="s">
        <v>45</v>
      </c>
      <c r="K74" s="75" t="s">
        <v>4157</v>
      </c>
      <c r="L74" s="75" t="s">
        <v>3400</v>
      </c>
      <c r="M74" s="75" t="s">
        <v>3809</v>
      </c>
      <c r="N74" s="75" t="s">
        <v>3303</v>
      </c>
      <c r="O74" s="86">
        <v>43816</v>
      </c>
      <c r="P74" s="74" t="s">
        <v>2242</v>
      </c>
    </row>
    <row r="75" spans="1:16" ht="45" customHeight="1" x14ac:dyDescent="0.2">
      <c r="A75" s="168"/>
      <c r="B75" s="74" t="s">
        <v>2499</v>
      </c>
      <c r="C75" s="74" t="s">
        <v>2543</v>
      </c>
      <c r="D75" s="75" t="s">
        <v>866</v>
      </c>
      <c r="E75" s="74" t="s">
        <v>81</v>
      </c>
      <c r="F75" s="74" t="s">
        <v>309</v>
      </c>
      <c r="G75" s="76">
        <v>43910</v>
      </c>
      <c r="H75" s="74" t="s">
        <v>3173</v>
      </c>
      <c r="I75" s="74" t="s">
        <v>3780</v>
      </c>
      <c r="J75" s="37" t="s">
        <v>45</v>
      </c>
      <c r="K75" s="75" t="s">
        <v>4157</v>
      </c>
      <c r="L75" s="75" t="s">
        <v>3400</v>
      </c>
      <c r="M75" s="75" t="s">
        <v>3809</v>
      </c>
      <c r="N75" s="75" t="s">
        <v>3303</v>
      </c>
      <c r="O75" s="86">
        <v>43816</v>
      </c>
      <c r="P75" s="74" t="s">
        <v>2242</v>
      </c>
    </row>
    <row r="76" spans="1:16" ht="45" customHeight="1" x14ac:dyDescent="0.2">
      <c r="A76" s="168"/>
      <c r="B76" s="74" t="s">
        <v>2499</v>
      </c>
      <c r="C76" s="74" t="s">
        <v>2543</v>
      </c>
      <c r="D76" s="75" t="s">
        <v>868</v>
      </c>
      <c r="E76" s="74" t="s">
        <v>81</v>
      </c>
      <c r="F76" s="74" t="s">
        <v>309</v>
      </c>
      <c r="G76" s="76">
        <v>43910</v>
      </c>
      <c r="H76" s="74" t="s">
        <v>3173</v>
      </c>
      <c r="I76" s="74" t="s">
        <v>3780</v>
      </c>
      <c r="J76" s="37" t="s">
        <v>45</v>
      </c>
      <c r="K76" s="75" t="s">
        <v>4157</v>
      </c>
      <c r="L76" s="75" t="s">
        <v>3400</v>
      </c>
      <c r="M76" s="75" t="s">
        <v>3809</v>
      </c>
      <c r="N76" s="75" t="s">
        <v>3303</v>
      </c>
      <c r="O76" s="86">
        <v>43816</v>
      </c>
      <c r="P76" s="74" t="s">
        <v>2242</v>
      </c>
    </row>
    <row r="77" spans="1:16" ht="45" customHeight="1" x14ac:dyDescent="0.2">
      <c r="A77" s="168"/>
      <c r="B77" s="74" t="s">
        <v>2499</v>
      </c>
      <c r="C77" s="74" t="s">
        <v>2543</v>
      </c>
      <c r="D77" s="75" t="s">
        <v>869</v>
      </c>
      <c r="E77" s="74" t="s">
        <v>81</v>
      </c>
      <c r="F77" s="74" t="s">
        <v>309</v>
      </c>
      <c r="G77" s="76">
        <v>43910</v>
      </c>
      <c r="H77" s="74" t="s">
        <v>3173</v>
      </c>
      <c r="I77" s="74" t="s">
        <v>3780</v>
      </c>
      <c r="J77" s="37" t="s">
        <v>45</v>
      </c>
      <c r="K77" s="75" t="s">
        <v>4157</v>
      </c>
      <c r="L77" s="75" t="s">
        <v>3400</v>
      </c>
      <c r="M77" s="75" t="s">
        <v>3809</v>
      </c>
      <c r="N77" s="75" t="s">
        <v>3303</v>
      </c>
      <c r="O77" s="86">
        <v>43816</v>
      </c>
      <c r="P77" s="74" t="s">
        <v>2242</v>
      </c>
    </row>
    <row r="78" spans="1:16" ht="45" customHeight="1" x14ac:dyDescent="0.2">
      <c r="A78" s="168"/>
      <c r="B78" s="74" t="s">
        <v>2499</v>
      </c>
      <c r="C78" s="74" t="s">
        <v>2543</v>
      </c>
      <c r="D78" s="75" t="s">
        <v>871</v>
      </c>
      <c r="E78" s="74" t="s">
        <v>81</v>
      </c>
      <c r="F78" s="74" t="s">
        <v>309</v>
      </c>
      <c r="G78" s="76">
        <v>43910</v>
      </c>
      <c r="H78" s="74" t="s">
        <v>3173</v>
      </c>
      <c r="I78" s="74" t="s">
        <v>3780</v>
      </c>
      <c r="J78" s="37" t="s">
        <v>45</v>
      </c>
      <c r="K78" s="75" t="s">
        <v>4157</v>
      </c>
      <c r="L78" s="75" t="s">
        <v>3400</v>
      </c>
      <c r="M78" s="75" t="s">
        <v>3809</v>
      </c>
      <c r="N78" s="75" t="s">
        <v>3303</v>
      </c>
      <c r="O78" s="86">
        <v>43816</v>
      </c>
      <c r="P78" s="74" t="s">
        <v>2242</v>
      </c>
    </row>
    <row r="79" spans="1:16" ht="45" customHeight="1" x14ac:dyDescent="0.2">
      <c r="A79" s="168"/>
      <c r="B79" s="74" t="s">
        <v>2499</v>
      </c>
      <c r="C79" s="74" t="s">
        <v>2543</v>
      </c>
      <c r="D79" s="75" t="s">
        <v>873</v>
      </c>
      <c r="E79" s="74" t="s">
        <v>81</v>
      </c>
      <c r="F79" s="74" t="s">
        <v>309</v>
      </c>
      <c r="G79" s="76">
        <v>43910</v>
      </c>
      <c r="H79" s="74" t="s">
        <v>3173</v>
      </c>
      <c r="I79" s="74" t="s">
        <v>3780</v>
      </c>
      <c r="J79" s="37" t="s">
        <v>45</v>
      </c>
      <c r="K79" s="75" t="s">
        <v>4157</v>
      </c>
      <c r="L79" s="75" t="s">
        <v>3400</v>
      </c>
      <c r="M79" s="75" t="s">
        <v>3809</v>
      </c>
      <c r="N79" s="75" t="s">
        <v>3303</v>
      </c>
      <c r="O79" s="86">
        <v>43816</v>
      </c>
      <c r="P79" s="74" t="s">
        <v>2242</v>
      </c>
    </row>
    <row r="80" spans="1:16" ht="191.25" x14ac:dyDescent="0.2">
      <c r="A80" s="168"/>
      <c r="B80" s="74" t="s">
        <v>2499</v>
      </c>
      <c r="C80" s="74" t="s">
        <v>2543</v>
      </c>
      <c r="D80" s="75" t="s">
        <v>875</v>
      </c>
      <c r="E80" s="74" t="s">
        <v>81</v>
      </c>
      <c r="F80" s="74" t="s">
        <v>309</v>
      </c>
      <c r="G80" s="76">
        <v>43910</v>
      </c>
      <c r="H80" s="74" t="s">
        <v>3173</v>
      </c>
      <c r="I80" s="74" t="s">
        <v>3780</v>
      </c>
      <c r="J80" s="37" t="s">
        <v>45</v>
      </c>
      <c r="K80" s="75" t="s">
        <v>4157</v>
      </c>
      <c r="L80" s="75" t="s">
        <v>3400</v>
      </c>
      <c r="M80" s="75" t="s">
        <v>3809</v>
      </c>
      <c r="N80" s="75" t="s">
        <v>3303</v>
      </c>
      <c r="O80" s="86">
        <v>43816</v>
      </c>
      <c r="P80" s="74" t="s">
        <v>2242</v>
      </c>
    </row>
    <row r="81" spans="1:16" ht="45" customHeight="1" x14ac:dyDescent="0.2">
      <c r="A81" s="168"/>
      <c r="B81" s="74" t="s">
        <v>2499</v>
      </c>
      <c r="C81" s="74" t="s">
        <v>2543</v>
      </c>
      <c r="D81" s="75" t="s">
        <v>876</v>
      </c>
      <c r="E81" s="74" t="s">
        <v>81</v>
      </c>
      <c r="F81" s="74" t="s">
        <v>309</v>
      </c>
      <c r="G81" s="76">
        <v>43910</v>
      </c>
      <c r="H81" s="74" t="s">
        <v>3173</v>
      </c>
      <c r="I81" s="74" t="s">
        <v>3780</v>
      </c>
      <c r="J81" s="37" t="s">
        <v>45</v>
      </c>
      <c r="K81" s="75" t="s">
        <v>4157</v>
      </c>
      <c r="L81" s="75" t="s">
        <v>3400</v>
      </c>
      <c r="M81" s="75" t="s">
        <v>3809</v>
      </c>
      <c r="N81" s="75" t="s">
        <v>3303</v>
      </c>
      <c r="O81" s="86">
        <v>43816</v>
      </c>
      <c r="P81" s="74" t="s">
        <v>2242</v>
      </c>
    </row>
    <row r="82" spans="1:16" ht="45" customHeight="1" x14ac:dyDescent="0.2">
      <c r="A82" s="168"/>
      <c r="B82" s="74" t="s">
        <v>2499</v>
      </c>
      <c r="C82" s="74" t="s">
        <v>2543</v>
      </c>
      <c r="D82" s="75" t="s">
        <v>877</v>
      </c>
      <c r="E82" s="74" t="s">
        <v>81</v>
      </c>
      <c r="F82" s="74" t="s">
        <v>309</v>
      </c>
      <c r="G82" s="76">
        <v>43910</v>
      </c>
      <c r="H82" s="74" t="s">
        <v>3173</v>
      </c>
      <c r="I82" s="74" t="s">
        <v>3780</v>
      </c>
      <c r="J82" s="37" t="s">
        <v>45</v>
      </c>
      <c r="K82" s="75" t="s">
        <v>4157</v>
      </c>
      <c r="L82" s="75" t="s">
        <v>3400</v>
      </c>
      <c r="M82" s="75" t="s">
        <v>3809</v>
      </c>
      <c r="N82" s="75" t="s">
        <v>3303</v>
      </c>
      <c r="O82" s="86">
        <v>43816</v>
      </c>
      <c r="P82" s="74" t="s">
        <v>2242</v>
      </c>
    </row>
    <row r="83" spans="1:16" ht="45" customHeight="1" x14ac:dyDescent="0.2">
      <c r="A83" s="168"/>
      <c r="B83" s="74" t="s">
        <v>2499</v>
      </c>
      <c r="C83" s="74" t="s">
        <v>2543</v>
      </c>
      <c r="D83" s="75" t="s">
        <v>878</v>
      </c>
      <c r="E83" s="74" t="s">
        <v>81</v>
      </c>
      <c r="F83" s="74" t="s">
        <v>309</v>
      </c>
      <c r="G83" s="76">
        <v>43910</v>
      </c>
      <c r="H83" s="74" t="s">
        <v>3173</v>
      </c>
      <c r="I83" s="74" t="s">
        <v>3780</v>
      </c>
      <c r="J83" s="37" t="s">
        <v>45</v>
      </c>
      <c r="K83" s="75" t="s">
        <v>4157</v>
      </c>
      <c r="L83" s="75" t="s">
        <v>3400</v>
      </c>
      <c r="M83" s="75" t="s">
        <v>3809</v>
      </c>
      <c r="N83" s="75" t="s">
        <v>3303</v>
      </c>
      <c r="O83" s="86">
        <v>43816</v>
      </c>
      <c r="P83" s="74" t="s">
        <v>2242</v>
      </c>
    </row>
    <row r="84" spans="1:16" ht="45" customHeight="1" x14ac:dyDescent="0.2">
      <c r="A84" s="168"/>
      <c r="B84" s="74" t="s">
        <v>2499</v>
      </c>
      <c r="C84" s="74" t="s">
        <v>2543</v>
      </c>
      <c r="D84" s="75" t="s">
        <v>879</v>
      </c>
      <c r="E84" s="74" t="s">
        <v>81</v>
      </c>
      <c r="F84" s="74" t="s">
        <v>309</v>
      </c>
      <c r="G84" s="76">
        <v>43910</v>
      </c>
      <c r="H84" s="74" t="s">
        <v>3173</v>
      </c>
      <c r="I84" s="74" t="s">
        <v>3780</v>
      </c>
      <c r="J84" s="37" t="s">
        <v>45</v>
      </c>
      <c r="K84" s="75" t="s">
        <v>4157</v>
      </c>
      <c r="L84" s="75" t="s">
        <v>3400</v>
      </c>
      <c r="M84" s="75" t="s">
        <v>3809</v>
      </c>
      <c r="N84" s="75" t="s">
        <v>3303</v>
      </c>
      <c r="O84" s="86">
        <v>43816</v>
      </c>
      <c r="P84" s="74" t="s">
        <v>2242</v>
      </c>
    </row>
    <row r="85" spans="1:16" ht="45" customHeight="1" x14ac:dyDescent="0.2">
      <c r="A85" s="168"/>
      <c r="B85" s="74" t="s">
        <v>2499</v>
      </c>
      <c r="C85" s="74" t="s">
        <v>2543</v>
      </c>
      <c r="D85" s="75" t="s">
        <v>881</v>
      </c>
      <c r="E85" s="74" t="s">
        <v>81</v>
      </c>
      <c r="F85" s="74" t="s">
        <v>309</v>
      </c>
      <c r="G85" s="76">
        <v>43910</v>
      </c>
      <c r="H85" s="74" t="s">
        <v>3173</v>
      </c>
      <c r="I85" s="74" t="s">
        <v>3780</v>
      </c>
      <c r="J85" s="37" t="s">
        <v>45</v>
      </c>
      <c r="K85" s="75" t="s">
        <v>4157</v>
      </c>
      <c r="L85" s="75" t="s">
        <v>3400</v>
      </c>
      <c r="M85" s="75" t="s">
        <v>3809</v>
      </c>
      <c r="N85" s="75" t="s">
        <v>3303</v>
      </c>
      <c r="O85" s="86">
        <v>43816</v>
      </c>
      <c r="P85" s="74" t="s">
        <v>2242</v>
      </c>
    </row>
    <row r="86" spans="1:16" ht="45" customHeight="1" x14ac:dyDescent="0.2">
      <c r="A86" s="168"/>
      <c r="B86" s="74" t="s">
        <v>2499</v>
      </c>
      <c r="C86" s="74" t="s">
        <v>2543</v>
      </c>
      <c r="D86" s="75" t="s">
        <v>883</v>
      </c>
      <c r="E86" s="74" t="s">
        <v>81</v>
      </c>
      <c r="F86" s="74" t="s">
        <v>309</v>
      </c>
      <c r="G86" s="76">
        <v>43910</v>
      </c>
      <c r="H86" s="74" t="s">
        <v>3173</v>
      </c>
      <c r="I86" s="74" t="s">
        <v>3780</v>
      </c>
      <c r="J86" s="37" t="s">
        <v>45</v>
      </c>
      <c r="K86" s="75" t="s">
        <v>4157</v>
      </c>
      <c r="L86" s="75" t="s">
        <v>3400</v>
      </c>
      <c r="M86" s="75" t="s">
        <v>3809</v>
      </c>
      <c r="N86" s="75" t="s">
        <v>3303</v>
      </c>
      <c r="O86" s="86">
        <v>43816</v>
      </c>
      <c r="P86" s="74" t="s">
        <v>2242</v>
      </c>
    </row>
    <row r="87" spans="1:16" ht="45" customHeight="1" x14ac:dyDescent="0.2">
      <c r="A87" s="168"/>
      <c r="B87" s="74" t="s">
        <v>2499</v>
      </c>
      <c r="C87" s="74" t="s">
        <v>2543</v>
      </c>
      <c r="D87" s="75" t="s">
        <v>885</v>
      </c>
      <c r="E87" s="74" t="s">
        <v>81</v>
      </c>
      <c r="F87" s="74" t="s">
        <v>309</v>
      </c>
      <c r="G87" s="76">
        <v>43910</v>
      </c>
      <c r="H87" s="74" t="s">
        <v>3173</v>
      </c>
      <c r="I87" s="74" t="s">
        <v>3780</v>
      </c>
      <c r="J87" s="37" t="s">
        <v>45</v>
      </c>
      <c r="K87" s="75" t="s">
        <v>4157</v>
      </c>
      <c r="L87" s="75" t="s">
        <v>3400</v>
      </c>
      <c r="M87" s="75" t="s">
        <v>3809</v>
      </c>
      <c r="N87" s="75" t="s">
        <v>3818</v>
      </c>
      <c r="O87" s="86">
        <v>43816</v>
      </c>
      <c r="P87" s="74" t="s">
        <v>2242</v>
      </c>
    </row>
    <row r="88" spans="1:16" ht="45" customHeight="1" x14ac:dyDescent="0.2">
      <c r="A88" s="168"/>
      <c r="B88" s="74" t="s">
        <v>2499</v>
      </c>
      <c r="C88" s="74" t="s">
        <v>2543</v>
      </c>
      <c r="D88" s="75" t="s">
        <v>886</v>
      </c>
      <c r="E88" s="74" t="s">
        <v>81</v>
      </c>
      <c r="F88" s="74" t="s">
        <v>309</v>
      </c>
      <c r="G88" s="76">
        <v>43910</v>
      </c>
      <c r="H88" s="74" t="s">
        <v>3173</v>
      </c>
      <c r="I88" s="74" t="s">
        <v>3780</v>
      </c>
      <c r="J88" s="37" t="s">
        <v>45</v>
      </c>
      <c r="K88" s="75" t="s">
        <v>4157</v>
      </c>
      <c r="L88" s="75" t="s">
        <v>3400</v>
      </c>
      <c r="M88" s="75" t="s">
        <v>3809</v>
      </c>
      <c r="N88" s="75" t="s">
        <v>3818</v>
      </c>
      <c r="O88" s="86">
        <v>43816</v>
      </c>
      <c r="P88" s="74" t="s">
        <v>2242</v>
      </c>
    </row>
    <row r="89" spans="1:16" ht="45" customHeight="1" x14ac:dyDescent="0.2">
      <c r="A89" s="168"/>
      <c r="B89" s="74" t="s">
        <v>2499</v>
      </c>
      <c r="C89" s="74" t="s">
        <v>2543</v>
      </c>
      <c r="D89" s="75" t="s">
        <v>888</v>
      </c>
      <c r="E89" s="74" t="s">
        <v>81</v>
      </c>
      <c r="F89" s="74" t="s">
        <v>309</v>
      </c>
      <c r="G89" s="76">
        <v>43910</v>
      </c>
      <c r="H89" s="74" t="s">
        <v>3173</v>
      </c>
      <c r="I89" s="74" t="s">
        <v>3780</v>
      </c>
      <c r="J89" s="37" t="s">
        <v>45</v>
      </c>
      <c r="K89" s="75" t="s">
        <v>4157</v>
      </c>
      <c r="L89" s="75" t="s">
        <v>3400</v>
      </c>
      <c r="M89" s="75" t="s">
        <v>3809</v>
      </c>
      <c r="N89" s="75" t="s">
        <v>3818</v>
      </c>
      <c r="O89" s="86">
        <v>43816</v>
      </c>
      <c r="P89" s="74" t="s">
        <v>2242</v>
      </c>
    </row>
    <row r="90" spans="1:16" ht="45" customHeight="1" x14ac:dyDescent="0.2">
      <c r="A90" s="168"/>
      <c r="B90" s="74" t="s">
        <v>2499</v>
      </c>
      <c r="C90" s="74" t="s">
        <v>2543</v>
      </c>
      <c r="D90" s="75" t="s">
        <v>889</v>
      </c>
      <c r="E90" s="74" t="s">
        <v>81</v>
      </c>
      <c r="F90" s="74" t="s">
        <v>309</v>
      </c>
      <c r="G90" s="76">
        <v>43910</v>
      </c>
      <c r="H90" s="74" t="s">
        <v>3173</v>
      </c>
      <c r="I90" s="74" t="s">
        <v>3780</v>
      </c>
      <c r="J90" s="37" t="s">
        <v>45</v>
      </c>
      <c r="K90" s="75" t="s">
        <v>4157</v>
      </c>
      <c r="L90" s="75" t="s">
        <v>3400</v>
      </c>
      <c r="M90" s="75" t="s">
        <v>3809</v>
      </c>
      <c r="N90" s="75" t="s">
        <v>3818</v>
      </c>
      <c r="O90" s="86">
        <v>43816</v>
      </c>
      <c r="P90" s="74" t="s">
        <v>2242</v>
      </c>
    </row>
    <row r="91" spans="1:16" ht="45" customHeight="1" x14ac:dyDescent="0.2">
      <c r="A91" s="168"/>
      <c r="B91" s="74" t="s">
        <v>2499</v>
      </c>
      <c r="C91" s="74" t="s">
        <v>2543</v>
      </c>
      <c r="D91" s="75" t="s">
        <v>891</v>
      </c>
      <c r="E91" s="74" t="s">
        <v>81</v>
      </c>
      <c r="F91" s="74" t="s">
        <v>309</v>
      </c>
      <c r="G91" s="76">
        <v>43910</v>
      </c>
      <c r="H91" s="74" t="s">
        <v>3173</v>
      </c>
      <c r="I91" s="74" t="s">
        <v>3780</v>
      </c>
      <c r="J91" s="37" t="s">
        <v>45</v>
      </c>
      <c r="K91" s="75" t="s">
        <v>4157</v>
      </c>
      <c r="L91" s="75" t="s">
        <v>3400</v>
      </c>
      <c r="M91" s="75" t="s">
        <v>3809</v>
      </c>
      <c r="N91" s="75" t="s">
        <v>3818</v>
      </c>
      <c r="O91" s="86">
        <v>43816</v>
      </c>
      <c r="P91" s="74" t="s">
        <v>2242</v>
      </c>
    </row>
    <row r="92" spans="1:16" ht="45" customHeight="1" x14ac:dyDescent="0.2">
      <c r="A92" s="168"/>
      <c r="B92" s="74" t="s">
        <v>2499</v>
      </c>
      <c r="C92" s="74" t="s">
        <v>2543</v>
      </c>
      <c r="D92" s="75" t="s">
        <v>893</v>
      </c>
      <c r="E92" s="74" t="s">
        <v>81</v>
      </c>
      <c r="F92" s="74" t="s">
        <v>309</v>
      </c>
      <c r="G92" s="76">
        <v>43910</v>
      </c>
      <c r="H92" s="74" t="s">
        <v>3173</v>
      </c>
      <c r="I92" s="74" t="s">
        <v>3780</v>
      </c>
      <c r="J92" s="37" t="s">
        <v>45</v>
      </c>
      <c r="K92" s="75" t="s">
        <v>4157</v>
      </c>
      <c r="L92" s="75" t="s">
        <v>3400</v>
      </c>
      <c r="M92" s="75" t="s">
        <v>3809</v>
      </c>
      <c r="N92" s="75" t="s">
        <v>3818</v>
      </c>
      <c r="O92" s="86">
        <v>43816</v>
      </c>
      <c r="P92" s="74" t="s">
        <v>2242</v>
      </c>
    </row>
    <row r="93" spans="1:16" ht="45" customHeight="1" x14ac:dyDescent="0.2">
      <c r="A93" s="168"/>
      <c r="B93" s="74" t="s">
        <v>2499</v>
      </c>
      <c r="C93" s="74" t="s">
        <v>2543</v>
      </c>
      <c r="D93" s="75" t="s">
        <v>894</v>
      </c>
      <c r="E93" s="74" t="s">
        <v>81</v>
      </c>
      <c r="F93" s="74" t="s">
        <v>309</v>
      </c>
      <c r="G93" s="76">
        <v>43910</v>
      </c>
      <c r="H93" s="74" t="s">
        <v>3173</v>
      </c>
      <c r="I93" s="74" t="s">
        <v>3780</v>
      </c>
      <c r="J93" s="37" t="s">
        <v>45</v>
      </c>
      <c r="K93" s="75" t="s">
        <v>4157</v>
      </c>
      <c r="L93" s="75" t="s">
        <v>3400</v>
      </c>
      <c r="M93" s="75" t="s">
        <v>3809</v>
      </c>
      <c r="N93" s="75" t="s">
        <v>3818</v>
      </c>
      <c r="O93" s="86">
        <v>43816</v>
      </c>
      <c r="P93" s="74" t="s">
        <v>2242</v>
      </c>
    </row>
    <row r="94" spans="1:16" ht="45" customHeight="1" x14ac:dyDescent="0.2">
      <c r="A94" s="168"/>
      <c r="B94" s="74" t="s">
        <v>2499</v>
      </c>
      <c r="C94" s="74" t="s">
        <v>2543</v>
      </c>
      <c r="D94" s="75" t="s">
        <v>895</v>
      </c>
      <c r="E94" s="74" t="s">
        <v>81</v>
      </c>
      <c r="F94" s="74" t="s">
        <v>309</v>
      </c>
      <c r="G94" s="76">
        <v>43910</v>
      </c>
      <c r="H94" s="74" t="s">
        <v>3173</v>
      </c>
      <c r="I94" s="74" t="s">
        <v>3780</v>
      </c>
      <c r="J94" s="37" t="s">
        <v>45</v>
      </c>
      <c r="K94" s="75" t="s">
        <v>4157</v>
      </c>
      <c r="L94" s="75" t="s">
        <v>3400</v>
      </c>
      <c r="M94" s="75" t="s">
        <v>3809</v>
      </c>
      <c r="N94" s="75" t="s">
        <v>3818</v>
      </c>
      <c r="O94" s="86">
        <v>43816</v>
      </c>
      <c r="P94" s="74" t="s">
        <v>2242</v>
      </c>
    </row>
    <row r="95" spans="1:16" ht="45" customHeight="1" x14ac:dyDescent="0.2">
      <c r="A95" s="168"/>
      <c r="B95" s="74" t="s">
        <v>2499</v>
      </c>
      <c r="C95" s="74" t="s">
        <v>2543</v>
      </c>
      <c r="D95" s="75" t="s">
        <v>896</v>
      </c>
      <c r="E95" s="74" t="s">
        <v>81</v>
      </c>
      <c r="F95" s="74" t="s">
        <v>309</v>
      </c>
      <c r="G95" s="76">
        <v>43910</v>
      </c>
      <c r="H95" s="74" t="s">
        <v>3173</v>
      </c>
      <c r="I95" s="74" t="s">
        <v>3780</v>
      </c>
      <c r="J95" s="37" t="s">
        <v>45</v>
      </c>
      <c r="K95" s="75" t="s">
        <v>4157</v>
      </c>
      <c r="L95" s="75" t="s">
        <v>3400</v>
      </c>
      <c r="M95" s="75" t="s">
        <v>3809</v>
      </c>
      <c r="N95" s="75" t="s">
        <v>3818</v>
      </c>
      <c r="O95" s="86">
        <v>43816</v>
      </c>
      <c r="P95" s="74" t="s">
        <v>2242</v>
      </c>
    </row>
    <row r="96" spans="1:16" ht="45" customHeight="1" x14ac:dyDescent="0.2">
      <c r="A96" s="168"/>
      <c r="B96" s="74" t="s">
        <v>2499</v>
      </c>
      <c r="C96" s="74" t="s">
        <v>2543</v>
      </c>
      <c r="D96" s="75" t="s">
        <v>898</v>
      </c>
      <c r="E96" s="74" t="s">
        <v>81</v>
      </c>
      <c r="F96" s="74" t="s">
        <v>309</v>
      </c>
      <c r="G96" s="76">
        <v>43910</v>
      </c>
      <c r="H96" s="74" t="s">
        <v>3173</v>
      </c>
      <c r="I96" s="74" t="s">
        <v>3780</v>
      </c>
      <c r="J96" s="37" t="s">
        <v>45</v>
      </c>
      <c r="K96" s="75" t="s">
        <v>4157</v>
      </c>
      <c r="L96" s="75" t="s">
        <v>3400</v>
      </c>
      <c r="M96" s="75" t="s">
        <v>3809</v>
      </c>
      <c r="N96" s="75" t="s">
        <v>3818</v>
      </c>
      <c r="O96" s="86">
        <v>43816</v>
      </c>
      <c r="P96" s="74" t="s">
        <v>2242</v>
      </c>
    </row>
    <row r="97" spans="1:16" ht="45" customHeight="1" x14ac:dyDescent="0.2">
      <c r="A97" s="168"/>
      <c r="B97" s="74" t="s">
        <v>2499</v>
      </c>
      <c r="C97" s="74" t="s">
        <v>2543</v>
      </c>
      <c r="D97" s="75" t="s">
        <v>899</v>
      </c>
      <c r="E97" s="74" t="s">
        <v>81</v>
      </c>
      <c r="F97" s="74" t="s">
        <v>309</v>
      </c>
      <c r="G97" s="76">
        <v>43910</v>
      </c>
      <c r="H97" s="74" t="s">
        <v>3173</v>
      </c>
      <c r="I97" s="74" t="s">
        <v>3780</v>
      </c>
      <c r="J97" s="37" t="s">
        <v>45</v>
      </c>
      <c r="K97" s="75" t="s">
        <v>4157</v>
      </c>
      <c r="L97" s="75" t="s">
        <v>3400</v>
      </c>
      <c r="M97" s="75" t="s">
        <v>3809</v>
      </c>
      <c r="N97" s="75" t="s">
        <v>3818</v>
      </c>
      <c r="O97" s="86">
        <v>43816</v>
      </c>
      <c r="P97" s="74" t="s">
        <v>2242</v>
      </c>
    </row>
    <row r="98" spans="1:16" ht="45" customHeight="1" x14ac:dyDescent="0.2">
      <c r="A98" s="168"/>
      <c r="B98" s="74" t="s">
        <v>2499</v>
      </c>
      <c r="C98" s="74" t="s">
        <v>2543</v>
      </c>
      <c r="D98" s="75" t="s">
        <v>900</v>
      </c>
      <c r="E98" s="74" t="s">
        <v>81</v>
      </c>
      <c r="F98" s="74" t="s">
        <v>309</v>
      </c>
      <c r="G98" s="76">
        <v>43910</v>
      </c>
      <c r="H98" s="74" t="s">
        <v>3173</v>
      </c>
      <c r="I98" s="74" t="s">
        <v>3780</v>
      </c>
      <c r="J98" s="37" t="s">
        <v>45</v>
      </c>
      <c r="K98" s="75" t="s">
        <v>4157</v>
      </c>
      <c r="L98" s="75" t="s">
        <v>3400</v>
      </c>
      <c r="M98" s="75" t="s">
        <v>3809</v>
      </c>
      <c r="N98" s="75" t="s">
        <v>3818</v>
      </c>
      <c r="O98" s="86">
        <v>43816</v>
      </c>
      <c r="P98" s="74" t="s">
        <v>2242</v>
      </c>
    </row>
    <row r="99" spans="1:16" ht="45" customHeight="1" x14ac:dyDescent="0.2">
      <c r="A99" s="168"/>
      <c r="B99" s="74" t="s">
        <v>2499</v>
      </c>
      <c r="C99" s="74" t="s">
        <v>2543</v>
      </c>
      <c r="D99" s="75" t="s">
        <v>901</v>
      </c>
      <c r="E99" s="74" t="s">
        <v>81</v>
      </c>
      <c r="F99" s="74" t="s">
        <v>309</v>
      </c>
      <c r="G99" s="76">
        <v>43910</v>
      </c>
      <c r="H99" s="74" t="s">
        <v>3173</v>
      </c>
      <c r="I99" s="74" t="s">
        <v>3780</v>
      </c>
      <c r="J99" s="37" t="s">
        <v>45</v>
      </c>
      <c r="K99" s="75" t="s">
        <v>4157</v>
      </c>
      <c r="L99" s="75" t="s">
        <v>3400</v>
      </c>
      <c r="M99" s="75" t="s">
        <v>3809</v>
      </c>
      <c r="N99" s="75" t="s">
        <v>3818</v>
      </c>
      <c r="O99" s="86">
        <v>43816</v>
      </c>
      <c r="P99" s="74" t="s">
        <v>2242</v>
      </c>
    </row>
    <row r="100" spans="1:16" ht="45" customHeight="1" x14ac:dyDescent="0.2">
      <c r="A100" s="168"/>
      <c r="B100" s="74" t="s">
        <v>2499</v>
      </c>
      <c r="C100" s="74" t="s">
        <v>2543</v>
      </c>
      <c r="D100" s="75" t="s">
        <v>902</v>
      </c>
      <c r="E100" s="74" t="s">
        <v>81</v>
      </c>
      <c r="F100" s="74" t="s">
        <v>309</v>
      </c>
      <c r="G100" s="76">
        <v>43910</v>
      </c>
      <c r="H100" s="74" t="s">
        <v>3173</v>
      </c>
      <c r="I100" s="74" t="s">
        <v>3780</v>
      </c>
      <c r="J100" s="37" t="s">
        <v>45</v>
      </c>
      <c r="K100" s="75" t="s">
        <v>4157</v>
      </c>
      <c r="L100" s="75" t="s">
        <v>3400</v>
      </c>
      <c r="M100" s="75" t="s">
        <v>3809</v>
      </c>
      <c r="N100" s="75" t="s">
        <v>3818</v>
      </c>
      <c r="O100" s="86">
        <v>43816</v>
      </c>
      <c r="P100" s="74" t="s">
        <v>2242</v>
      </c>
    </row>
    <row r="101" spans="1:16" ht="45" customHeight="1" x14ac:dyDescent="0.2">
      <c r="A101" s="168"/>
      <c r="B101" s="74" t="s">
        <v>2499</v>
      </c>
      <c r="C101" s="74" t="s">
        <v>2543</v>
      </c>
      <c r="D101" s="75" t="s">
        <v>904</v>
      </c>
      <c r="E101" s="74" t="s">
        <v>81</v>
      </c>
      <c r="F101" s="74" t="s">
        <v>309</v>
      </c>
      <c r="G101" s="76">
        <v>43910</v>
      </c>
      <c r="H101" s="74" t="s">
        <v>3173</v>
      </c>
      <c r="I101" s="74" t="s">
        <v>3780</v>
      </c>
      <c r="J101" s="37" t="s">
        <v>45</v>
      </c>
      <c r="K101" s="75" t="s">
        <v>4157</v>
      </c>
      <c r="L101" s="75" t="s">
        <v>3400</v>
      </c>
      <c r="M101" s="75" t="s">
        <v>3809</v>
      </c>
      <c r="N101" s="75" t="s">
        <v>3818</v>
      </c>
      <c r="O101" s="86">
        <v>43816</v>
      </c>
      <c r="P101" s="74" t="s">
        <v>2242</v>
      </c>
    </row>
    <row r="102" spans="1:16" ht="191.25" x14ac:dyDescent="0.2">
      <c r="A102" s="169"/>
      <c r="B102" s="74" t="s">
        <v>2499</v>
      </c>
      <c r="C102" s="74" t="s">
        <v>2543</v>
      </c>
      <c r="D102" s="75" t="s">
        <v>906</v>
      </c>
      <c r="E102" s="74" t="s">
        <v>81</v>
      </c>
      <c r="F102" s="74" t="s">
        <v>309</v>
      </c>
      <c r="G102" s="76">
        <v>43910</v>
      </c>
      <c r="H102" s="74" t="s">
        <v>3173</v>
      </c>
      <c r="I102" s="74" t="s">
        <v>3780</v>
      </c>
      <c r="J102" s="37" t="s">
        <v>45</v>
      </c>
      <c r="K102" s="75" t="s">
        <v>4157</v>
      </c>
      <c r="L102" s="75" t="s">
        <v>3400</v>
      </c>
      <c r="M102" s="75" t="s">
        <v>3809</v>
      </c>
      <c r="N102" s="75" t="s">
        <v>3818</v>
      </c>
      <c r="O102" s="86">
        <v>43816</v>
      </c>
      <c r="P102" s="74" t="s">
        <v>2242</v>
      </c>
    </row>
    <row r="103" spans="1:16" ht="191.25" x14ac:dyDescent="0.2">
      <c r="A103" s="164" t="s">
        <v>3172</v>
      </c>
      <c r="B103" s="74" t="s">
        <v>86</v>
      </c>
      <c r="C103" s="74" t="s">
        <v>519</v>
      </c>
      <c r="D103" s="75" t="s">
        <v>1025</v>
      </c>
      <c r="E103" s="74" t="s">
        <v>81</v>
      </c>
      <c r="F103" s="74" t="s">
        <v>289</v>
      </c>
      <c r="G103" s="76">
        <v>43979</v>
      </c>
      <c r="H103" s="74" t="s">
        <v>3172</v>
      </c>
      <c r="I103" s="74" t="s">
        <v>3773</v>
      </c>
      <c r="J103" s="37" t="s">
        <v>45</v>
      </c>
      <c r="K103" s="75" t="s">
        <v>4157</v>
      </c>
      <c r="L103" s="75" t="s">
        <v>3391</v>
      </c>
      <c r="M103" s="75" t="s">
        <v>3730</v>
      </c>
      <c r="N103" s="75" t="s">
        <v>3815</v>
      </c>
      <c r="O103" s="86">
        <v>43818</v>
      </c>
      <c r="P103" s="74" t="s">
        <v>2242</v>
      </c>
    </row>
    <row r="104" spans="1:16" ht="191.25" x14ac:dyDescent="0.2">
      <c r="A104" s="165"/>
      <c r="B104" s="74" t="s">
        <v>86</v>
      </c>
      <c r="C104" s="74" t="s">
        <v>519</v>
      </c>
      <c r="D104" s="75" t="s">
        <v>1027</v>
      </c>
      <c r="E104" s="74" t="s">
        <v>81</v>
      </c>
      <c r="F104" s="74" t="s">
        <v>289</v>
      </c>
      <c r="G104" s="76">
        <v>43979</v>
      </c>
      <c r="H104" s="74" t="s">
        <v>3172</v>
      </c>
      <c r="I104" s="74" t="s">
        <v>3773</v>
      </c>
      <c r="J104" s="37" t="s">
        <v>45</v>
      </c>
      <c r="K104" s="75" t="s">
        <v>4157</v>
      </c>
      <c r="L104" s="75" t="s">
        <v>3406</v>
      </c>
      <c r="M104" s="75" t="s">
        <v>3729</v>
      </c>
      <c r="N104" s="75" t="s">
        <v>3824</v>
      </c>
      <c r="O104" s="86">
        <v>43818</v>
      </c>
      <c r="P104" s="74" t="s">
        <v>2242</v>
      </c>
    </row>
    <row r="105" spans="1:16" ht="191.25" x14ac:dyDescent="0.2">
      <c r="A105" s="165"/>
      <c r="B105" s="74" t="s">
        <v>86</v>
      </c>
      <c r="C105" s="74" t="s">
        <v>519</v>
      </c>
      <c r="D105" s="75" t="s">
        <v>1029</v>
      </c>
      <c r="E105" s="74" t="s">
        <v>81</v>
      </c>
      <c r="F105" s="74" t="s">
        <v>289</v>
      </c>
      <c r="G105" s="76">
        <v>43979</v>
      </c>
      <c r="H105" s="74" t="s">
        <v>3172</v>
      </c>
      <c r="I105" s="74" t="s">
        <v>3773</v>
      </c>
      <c r="J105" s="37" t="s">
        <v>45</v>
      </c>
      <c r="K105" s="75" t="s">
        <v>4157</v>
      </c>
      <c r="L105" s="75" t="s">
        <v>3391</v>
      </c>
      <c r="M105" s="75" t="s">
        <v>3730</v>
      </c>
      <c r="N105" s="75" t="s">
        <v>3815</v>
      </c>
      <c r="O105" s="86">
        <v>43818</v>
      </c>
      <c r="P105" s="74" t="s">
        <v>2242</v>
      </c>
    </row>
    <row r="106" spans="1:16" ht="45" customHeight="1" x14ac:dyDescent="0.2">
      <c r="A106" s="165"/>
      <c r="B106" s="74" t="s">
        <v>86</v>
      </c>
      <c r="C106" s="74" t="s">
        <v>2327</v>
      </c>
      <c r="D106" s="75" t="s">
        <v>1031</v>
      </c>
      <c r="E106" s="74" t="s">
        <v>81</v>
      </c>
      <c r="F106" s="74" t="s">
        <v>289</v>
      </c>
      <c r="G106" s="76">
        <v>43979</v>
      </c>
      <c r="H106" s="74" t="s">
        <v>3172</v>
      </c>
      <c r="I106" s="74" t="s">
        <v>3773</v>
      </c>
      <c r="J106" s="37" t="s">
        <v>45</v>
      </c>
      <c r="K106" s="75" t="s">
        <v>4157</v>
      </c>
      <c r="L106" s="75" t="s">
        <v>3412</v>
      </c>
      <c r="M106" s="75" t="s">
        <v>3811</v>
      </c>
      <c r="N106" s="75" t="s">
        <v>3183</v>
      </c>
      <c r="O106" s="86">
        <v>43818</v>
      </c>
      <c r="P106" s="74" t="s">
        <v>2242</v>
      </c>
    </row>
    <row r="107" spans="1:16" ht="191.25" x14ac:dyDescent="0.2">
      <c r="A107" s="165"/>
      <c r="B107" s="74" t="s">
        <v>1062</v>
      </c>
      <c r="C107" s="74" t="s">
        <v>2508</v>
      </c>
      <c r="D107" s="75" t="s">
        <v>1033</v>
      </c>
      <c r="E107" s="74" t="s">
        <v>81</v>
      </c>
      <c r="F107" s="74" t="s">
        <v>302</v>
      </c>
      <c r="G107" s="76">
        <v>43979</v>
      </c>
      <c r="H107" s="74" t="s">
        <v>3172</v>
      </c>
      <c r="I107" s="74" t="s">
        <v>3773</v>
      </c>
      <c r="J107" s="37" t="s">
        <v>45</v>
      </c>
      <c r="K107" s="75" t="s">
        <v>4157</v>
      </c>
      <c r="L107" s="75" t="s">
        <v>3388</v>
      </c>
      <c r="M107" s="75" t="s">
        <v>3147</v>
      </c>
      <c r="N107" s="75" t="s">
        <v>3842</v>
      </c>
      <c r="O107" s="86">
        <v>43818</v>
      </c>
      <c r="P107" s="74" t="s">
        <v>2244</v>
      </c>
    </row>
    <row r="108" spans="1:16" ht="191.25" x14ac:dyDescent="0.2">
      <c r="A108" s="165"/>
      <c r="B108" s="74" t="s">
        <v>1062</v>
      </c>
      <c r="C108" s="74" t="s">
        <v>2508</v>
      </c>
      <c r="D108" s="75" t="s">
        <v>1035</v>
      </c>
      <c r="E108" s="74" t="s">
        <v>81</v>
      </c>
      <c r="F108" s="74" t="s">
        <v>302</v>
      </c>
      <c r="G108" s="76">
        <v>43979</v>
      </c>
      <c r="H108" s="74" t="s">
        <v>3172</v>
      </c>
      <c r="I108" s="74" t="s">
        <v>3773</v>
      </c>
      <c r="J108" s="37" t="s">
        <v>45</v>
      </c>
      <c r="K108" s="75" t="s">
        <v>4157</v>
      </c>
      <c r="L108" s="75" t="s">
        <v>3388</v>
      </c>
      <c r="M108" s="75" t="s">
        <v>3147</v>
      </c>
      <c r="N108" s="75" t="s">
        <v>3842</v>
      </c>
      <c r="O108" s="86">
        <v>43818</v>
      </c>
      <c r="P108" s="74" t="s">
        <v>2244</v>
      </c>
    </row>
    <row r="109" spans="1:16" ht="191.25" x14ac:dyDescent="0.2">
      <c r="A109" s="165"/>
      <c r="B109" s="74" t="s">
        <v>1062</v>
      </c>
      <c r="C109" s="74" t="s">
        <v>2508</v>
      </c>
      <c r="D109" s="75" t="s">
        <v>2042</v>
      </c>
      <c r="E109" s="74" t="s">
        <v>81</v>
      </c>
      <c r="F109" s="74" t="s">
        <v>289</v>
      </c>
      <c r="G109" s="76">
        <v>43979</v>
      </c>
      <c r="H109" s="74" t="s">
        <v>3172</v>
      </c>
      <c r="I109" s="74" t="s">
        <v>3773</v>
      </c>
      <c r="J109" s="37" t="s">
        <v>45</v>
      </c>
      <c r="K109" s="75" t="s">
        <v>4157</v>
      </c>
      <c r="L109" s="75" t="s">
        <v>3388</v>
      </c>
      <c r="M109" s="75" t="s">
        <v>3147</v>
      </c>
      <c r="N109" s="75" t="s">
        <v>3842</v>
      </c>
      <c r="O109" s="86">
        <v>43818</v>
      </c>
      <c r="P109" s="74" t="s">
        <v>2244</v>
      </c>
    </row>
    <row r="110" spans="1:16" ht="191.25" x14ac:dyDescent="0.2">
      <c r="A110" s="165"/>
      <c r="B110" s="74" t="s">
        <v>1062</v>
      </c>
      <c r="C110" s="74" t="s">
        <v>2508</v>
      </c>
      <c r="D110" s="75" t="s">
        <v>2040</v>
      </c>
      <c r="E110" s="74" t="s">
        <v>81</v>
      </c>
      <c r="F110" s="74" t="s">
        <v>302</v>
      </c>
      <c r="G110" s="76">
        <v>43979</v>
      </c>
      <c r="H110" s="74" t="s">
        <v>3172</v>
      </c>
      <c r="I110" s="74" t="s">
        <v>3773</v>
      </c>
      <c r="J110" s="37" t="s">
        <v>45</v>
      </c>
      <c r="K110" s="75" t="s">
        <v>4157</v>
      </c>
      <c r="L110" s="75" t="s">
        <v>3388</v>
      </c>
      <c r="M110" s="75" t="s">
        <v>3147</v>
      </c>
      <c r="N110" s="75" t="s">
        <v>3843</v>
      </c>
      <c r="O110" s="86">
        <v>43818</v>
      </c>
      <c r="P110" s="74" t="s">
        <v>2244</v>
      </c>
    </row>
    <row r="111" spans="1:16" ht="191.25" x14ac:dyDescent="0.2">
      <c r="A111" s="165"/>
      <c r="B111" s="74" t="s">
        <v>1062</v>
      </c>
      <c r="C111" s="74" t="s">
        <v>2513</v>
      </c>
      <c r="D111" s="75" t="s">
        <v>2041</v>
      </c>
      <c r="E111" s="74" t="s">
        <v>81</v>
      </c>
      <c r="F111" s="74" t="s">
        <v>297</v>
      </c>
      <c r="G111" s="76">
        <v>43979</v>
      </c>
      <c r="H111" s="74" t="s">
        <v>3172</v>
      </c>
      <c r="I111" s="74" t="s">
        <v>3773</v>
      </c>
      <c r="J111" s="37" t="s">
        <v>45</v>
      </c>
      <c r="K111" s="75" t="s">
        <v>4157</v>
      </c>
      <c r="L111" s="75" t="s">
        <v>3388</v>
      </c>
      <c r="M111" s="75" t="s">
        <v>3147</v>
      </c>
      <c r="N111" s="75" t="s">
        <v>3842</v>
      </c>
      <c r="O111" s="86">
        <v>43818</v>
      </c>
      <c r="P111" s="74" t="s">
        <v>2244</v>
      </c>
    </row>
    <row r="112" spans="1:16" ht="191.25" x14ac:dyDescent="0.2">
      <c r="A112" s="165"/>
      <c r="B112" s="74" t="s">
        <v>1062</v>
      </c>
      <c r="C112" s="74" t="s">
        <v>2513</v>
      </c>
      <c r="D112" s="75" t="s">
        <v>2043</v>
      </c>
      <c r="E112" s="74" t="s">
        <v>81</v>
      </c>
      <c r="F112" s="74" t="s">
        <v>308</v>
      </c>
      <c r="G112" s="76">
        <v>43979</v>
      </c>
      <c r="H112" s="74" t="s">
        <v>3172</v>
      </c>
      <c r="I112" s="74" t="s">
        <v>3773</v>
      </c>
      <c r="J112" s="37" t="s">
        <v>45</v>
      </c>
      <c r="K112" s="75" t="s">
        <v>4157</v>
      </c>
      <c r="L112" s="75" t="s">
        <v>3388</v>
      </c>
      <c r="M112" s="75" t="s">
        <v>3147</v>
      </c>
      <c r="N112" s="75" t="s">
        <v>3842</v>
      </c>
      <c r="O112" s="86">
        <v>43818</v>
      </c>
      <c r="P112" s="74" t="s">
        <v>2244</v>
      </c>
    </row>
    <row r="113" spans="1:16" ht="191.25" x14ac:dyDescent="0.2">
      <c r="A113" s="165"/>
      <c r="B113" s="74" t="s">
        <v>1062</v>
      </c>
      <c r="C113" s="74" t="s">
        <v>2513</v>
      </c>
      <c r="D113" s="75" t="s">
        <v>2044</v>
      </c>
      <c r="E113" s="74" t="s">
        <v>81</v>
      </c>
      <c r="F113" s="74" t="s">
        <v>289</v>
      </c>
      <c r="G113" s="76">
        <v>43979</v>
      </c>
      <c r="H113" s="74" t="s">
        <v>3172</v>
      </c>
      <c r="I113" s="74" t="s">
        <v>3773</v>
      </c>
      <c r="J113" s="37" t="s">
        <v>45</v>
      </c>
      <c r="K113" s="75" t="s">
        <v>4157</v>
      </c>
      <c r="L113" s="75" t="s">
        <v>3388</v>
      </c>
      <c r="M113" s="75" t="s">
        <v>3147</v>
      </c>
      <c r="N113" s="75" t="s">
        <v>3842</v>
      </c>
      <c r="O113" s="86">
        <v>43818</v>
      </c>
      <c r="P113" s="74" t="s">
        <v>2244</v>
      </c>
    </row>
    <row r="114" spans="1:16" ht="191.25" x14ac:dyDescent="0.2">
      <c r="A114" s="165"/>
      <c r="B114" s="74" t="s">
        <v>1062</v>
      </c>
      <c r="C114" s="74" t="s">
        <v>2513</v>
      </c>
      <c r="D114" s="75" t="s">
        <v>2045</v>
      </c>
      <c r="E114" s="74" t="s">
        <v>81</v>
      </c>
      <c r="F114" s="74" t="s">
        <v>302</v>
      </c>
      <c r="G114" s="76">
        <v>43979</v>
      </c>
      <c r="H114" s="74" t="s">
        <v>3172</v>
      </c>
      <c r="I114" s="74" t="s">
        <v>3773</v>
      </c>
      <c r="J114" s="37" t="s">
        <v>45</v>
      </c>
      <c r="K114" s="75" t="s">
        <v>4157</v>
      </c>
      <c r="L114" s="75" t="s">
        <v>3388</v>
      </c>
      <c r="M114" s="75" t="s">
        <v>3147</v>
      </c>
      <c r="N114" s="75" t="s">
        <v>3842</v>
      </c>
      <c r="O114" s="86">
        <v>43818</v>
      </c>
      <c r="P114" s="74" t="s">
        <v>2244</v>
      </c>
    </row>
    <row r="115" spans="1:16" ht="191.25" x14ac:dyDescent="0.2">
      <c r="A115" s="165"/>
      <c r="B115" s="74" t="s">
        <v>2493</v>
      </c>
      <c r="C115" s="74" t="s">
        <v>2541</v>
      </c>
      <c r="D115" s="75" t="s">
        <v>2046</v>
      </c>
      <c r="E115" s="74" t="s">
        <v>81</v>
      </c>
      <c r="F115" s="74" t="s">
        <v>308</v>
      </c>
      <c r="G115" s="76">
        <v>43979</v>
      </c>
      <c r="H115" s="74" t="s">
        <v>3172</v>
      </c>
      <c r="I115" s="74" t="s">
        <v>3773</v>
      </c>
      <c r="J115" s="37" t="s">
        <v>45</v>
      </c>
      <c r="K115" s="75" t="s">
        <v>4157</v>
      </c>
      <c r="L115" s="75" t="s">
        <v>3388</v>
      </c>
      <c r="M115" s="75" t="s">
        <v>3147</v>
      </c>
      <c r="N115" s="75" t="s">
        <v>3842</v>
      </c>
      <c r="O115" s="86">
        <v>43818</v>
      </c>
      <c r="P115" s="74" t="s">
        <v>2244</v>
      </c>
    </row>
    <row r="116" spans="1:16" ht="191.25" x14ac:dyDescent="0.2">
      <c r="A116" s="165"/>
      <c r="B116" s="74" t="s">
        <v>2493</v>
      </c>
      <c r="C116" s="74" t="s">
        <v>2541</v>
      </c>
      <c r="D116" s="75" t="s">
        <v>2047</v>
      </c>
      <c r="E116" s="74" t="s">
        <v>81</v>
      </c>
      <c r="F116" s="74" t="s">
        <v>289</v>
      </c>
      <c r="G116" s="76">
        <v>43979</v>
      </c>
      <c r="H116" s="74" t="s">
        <v>3172</v>
      </c>
      <c r="I116" s="74" t="s">
        <v>3773</v>
      </c>
      <c r="J116" s="37" t="s">
        <v>45</v>
      </c>
      <c r="K116" s="75" t="s">
        <v>4157</v>
      </c>
      <c r="L116" s="75" t="s">
        <v>3388</v>
      </c>
      <c r="M116" s="75" t="s">
        <v>3147</v>
      </c>
      <c r="N116" s="75" t="s">
        <v>3842</v>
      </c>
      <c r="O116" s="86">
        <v>43818</v>
      </c>
      <c r="P116" s="74" t="s">
        <v>2244</v>
      </c>
    </row>
    <row r="117" spans="1:16" ht="191.25" x14ac:dyDescent="0.2">
      <c r="A117" s="165"/>
      <c r="B117" s="74" t="s">
        <v>2493</v>
      </c>
      <c r="C117" s="74" t="s">
        <v>2541</v>
      </c>
      <c r="D117" s="75" t="s">
        <v>2048</v>
      </c>
      <c r="E117" s="74" t="s">
        <v>81</v>
      </c>
      <c r="F117" s="74" t="s">
        <v>289</v>
      </c>
      <c r="G117" s="76">
        <v>43979</v>
      </c>
      <c r="H117" s="74" t="s">
        <v>3172</v>
      </c>
      <c r="I117" s="74" t="s">
        <v>3773</v>
      </c>
      <c r="J117" s="37" t="s">
        <v>45</v>
      </c>
      <c r="K117" s="75" t="s">
        <v>4157</v>
      </c>
      <c r="L117" s="75" t="s">
        <v>3388</v>
      </c>
      <c r="M117" s="75" t="s">
        <v>3147</v>
      </c>
      <c r="N117" s="75" t="s">
        <v>3842</v>
      </c>
      <c r="O117" s="86">
        <v>43818</v>
      </c>
      <c r="P117" s="74" t="s">
        <v>2244</v>
      </c>
    </row>
    <row r="118" spans="1:16" ht="191.25" x14ac:dyDescent="0.2">
      <c r="A118" s="165"/>
      <c r="B118" s="74" t="s">
        <v>2493</v>
      </c>
      <c r="C118" s="74" t="s">
        <v>2541</v>
      </c>
      <c r="D118" s="75" t="s">
        <v>2049</v>
      </c>
      <c r="E118" s="74" t="s">
        <v>81</v>
      </c>
      <c r="F118" s="74" t="s">
        <v>529</v>
      </c>
      <c r="G118" s="76">
        <v>43979</v>
      </c>
      <c r="H118" s="74" t="s">
        <v>3172</v>
      </c>
      <c r="I118" s="74" t="s">
        <v>3773</v>
      </c>
      <c r="J118" s="37" t="s">
        <v>45</v>
      </c>
      <c r="K118" s="75" t="s">
        <v>4157</v>
      </c>
      <c r="L118" s="75" t="s">
        <v>3388</v>
      </c>
      <c r="M118" s="75" t="s">
        <v>3147</v>
      </c>
      <c r="N118" s="75" t="s">
        <v>3842</v>
      </c>
      <c r="O118" s="86">
        <v>43818</v>
      </c>
      <c r="P118" s="74" t="s">
        <v>2244</v>
      </c>
    </row>
    <row r="119" spans="1:16" ht="191.25" x14ac:dyDescent="0.2">
      <c r="A119" s="165"/>
      <c r="B119" s="74" t="s">
        <v>2493</v>
      </c>
      <c r="C119" s="74" t="s">
        <v>2541</v>
      </c>
      <c r="D119" s="75" t="s">
        <v>2050</v>
      </c>
      <c r="E119" s="74" t="s">
        <v>81</v>
      </c>
      <c r="F119" s="74" t="s">
        <v>1076</v>
      </c>
      <c r="G119" s="76">
        <v>43979</v>
      </c>
      <c r="H119" s="74" t="s">
        <v>3172</v>
      </c>
      <c r="I119" s="74" t="s">
        <v>3773</v>
      </c>
      <c r="J119" s="37" t="s">
        <v>45</v>
      </c>
      <c r="K119" s="75" t="s">
        <v>4157</v>
      </c>
      <c r="L119" s="75" t="s">
        <v>3388</v>
      </c>
      <c r="M119" s="75" t="s">
        <v>3147</v>
      </c>
      <c r="N119" s="75" t="s">
        <v>3842</v>
      </c>
      <c r="O119" s="86">
        <v>43818</v>
      </c>
      <c r="P119" s="74" t="s">
        <v>2244</v>
      </c>
    </row>
    <row r="120" spans="1:16" ht="191.25" x14ac:dyDescent="0.2">
      <c r="A120" s="165"/>
      <c r="B120" s="74" t="s">
        <v>2493</v>
      </c>
      <c r="C120" s="74" t="s">
        <v>2541</v>
      </c>
      <c r="D120" s="75" t="s">
        <v>1041</v>
      </c>
      <c r="E120" s="74" t="s">
        <v>81</v>
      </c>
      <c r="F120" s="74" t="s">
        <v>529</v>
      </c>
      <c r="G120" s="76">
        <v>43979</v>
      </c>
      <c r="H120" s="74" t="s">
        <v>3172</v>
      </c>
      <c r="I120" s="74" t="s">
        <v>3773</v>
      </c>
      <c r="J120" s="37" t="s">
        <v>45</v>
      </c>
      <c r="K120" s="75" t="s">
        <v>4157</v>
      </c>
      <c r="L120" s="75" t="s">
        <v>3388</v>
      </c>
      <c r="M120" s="75" t="s">
        <v>3147</v>
      </c>
      <c r="N120" s="75" t="s">
        <v>3842</v>
      </c>
      <c r="O120" s="86">
        <v>43818</v>
      </c>
      <c r="P120" s="74" t="s">
        <v>2244</v>
      </c>
    </row>
    <row r="121" spans="1:16" ht="191.25" x14ac:dyDescent="0.2">
      <c r="A121" s="165"/>
      <c r="B121" s="74" t="s">
        <v>2493</v>
      </c>
      <c r="C121" s="74" t="s">
        <v>2541</v>
      </c>
      <c r="D121" s="75" t="s">
        <v>2051</v>
      </c>
      <c r="E121" s="74" t="s">
        <v>81</v>
      </c>
      <c r="F121" s="74" t="s">
        <v>297</v>
      </c>
      <c r="G121" s="76">
        <v>43979</v>
      </c>
      <c r="H121" s="74" t="s">
        <v>3172</v>
      </c>
      <c r="I121" s="74" t="s">
        <v>3773</v>
      </c>
      <c r="J121" s="37" t="s">
        <v>45</v>
      </c>
      <c r="K121" s="75" t="s">
        <v>4157</v>
      </c>
      <c r="L121" s="75" t="s">
        <v>3388</v>
      </c>
      <c r="M121" s="75" t="s">
        <v>3147</v>
      </c>
      <c r="N121" s="75" t="s">
        <v>3842</v>
      </c>
      <c r="O121" s="86">
        <v>43818</v>
      </c>
      <c r="P121" s="74" t="s">
        <v>2244</v>
      </c>
    </row>
    <row r="122" spans="1:16" ht="191.25" x14ac:dyDescent="0.2">
      <c r="A122" s="165"/>
      <c r="B122" s="74" t="s">
        <v>2493</v>
      </c>
      <c r="C122" s="74" t="s">
        <v>2541</v>
      </c>
      <c r="D122" s="75" t="s">
        <v>1043</v>
      </c>
      <c r="E122" s="74" t="s">
        <v>81</v>
      </c>
      <c r="F122" s="74" t="s">
        <v>529</v>
      </c>
      <c r="G122" s="76">
        <v>43979</v>
      </c>
      <c r="H122" s="74" t="s">
        <v>3172</v>
      </c>
      <c r="I122" s="74" t="s">
        <v>3773</v>
      </c>
      <c r="J122" s="37" t="s">
        <v>45</v>
      </c>
      <c r="K122" s="75" t="s">
        <v>4157</v>
      </c>
      <c r="L122" s="75" t="s">
        <v>3388</v>
      </c>
      <c r="M122" s="75" t="s">
        <v>3147</v>
      </c>
      <c r="N122" s="75" t="s">
        <v>3842</v>
      </c>
      <c r="O122" s="86">
        <v>43818</v>
      </c>
      <c r="P122" s="74" t="s">
        <v>2244</v>
      </c>
    </row>
    <row r="123" spans="1:16" ht="191.25" x14ac:dyDescent="0.2">
      <c r="A123" s="165"/>
      <c r="B123" s="74" t="s">
        <v>2493</v>
      </c>
      <c r="C123" s="74" t="s">
        <v>2541</v>
      </c>
      <c r="D123" s="75" t="s">
        <v>1045</v>
      </c>
      <c r="E123" s="74" t="s">
        <v>81</v>
      </c>
      <c r="F123" s="74" t="s">
        <v>289</v>
      </c>
      <c r="G123" s="76">
        <v>43979</v>
      </c>
      <c r="H123" s="74" t="s">
        <v>3172</v>
      </c>
      <c r="I123" s="74" t="s">
        <v>3773</v>
      </c>
      <c r="J123" s="37" t="s">
        <v>45</v>
      </c>
      <c r="K123" s="75" t="s">
        <v>4157</v>
      </c>
      <c r="L123" s="75" t="s">
        <v>3388</v>
      </c>
      <c r="M123" s="75" t="s">
        <v>3147</v>
      </c>
      <c r="N123" s="75" t="s">
        <v>3842</v>
      </c>
      <c r="O123" s="86">
        <v>43818</v>
      </c>
      <c r="P123" s="74" t="s">
        <v>2244</v>
      </c>
    </row>
    <row r="124" spans="1:16" ht="191.25" x14ac:dyDescent="0.2">
      <c r="A124" s="165"/>
      <c r="B124" s="74" t="s">
        <v>2493</v>
      </c>
      <c r="C124" s="74" t="s">
        <v>2541</v>
      </c>
      <c r="D124" s="75" t="s">
        <v>1047</v>
      </c>
      <c r="E124" s="74" t="s">
        <v>81</v>
      </c>
      <c r="F124" s="74" t="s">
        <v>289</v>
      </c>
      <c r="G124" s="76">
        <v>43979</v>
      </c>
      <c r="H124" s="74" t="s">
        <v>3172</v>
      </c>
      <c r="I124" s="74" t="s">
        <v>3773</v>
      </c>
      <c r="J124" s="37" t="s">
        <v>45</v>
      </c>
      <c r="K124" s="75" t="s">
        <v>4157</v>
      </c>
      <c r="L124" s="75" t="s">
        <v>3388</v>
      </c>
      <c r="M124" s="75" t="s">
        <v>3147</v>
      </c>
      <c r="N124" s="75" t="s">
        <v>3842</v>
      </c>
      <c r="O124" s="86">
        <v>43818</v>
      </c>
      <c r="P124" s="74" t="s">
        <v>2244</v>
      </c>
    </row>
    <row r="125" spans="1:16" ht="191.25" x14ac:dyDescent="0.2">
      <c r="A125" s="165"/>
      <c r="B125" s="74" t="s">
        <v>2493</v>
      </c>
      <c r="C125" s="74" t="s">
        <v>2541</v>
      </c>
      <c r="D125" s="75" t="s">
        <v>1049</v>
      </c>
      <c r="E125" s="74" t="s">
        <v>81</v>
      </c>
      <c r="F125" s="74" t="s">
        <v>1076</v>
      </c>
      <c r="G125" s="76">
        <v>43979</v>
      </c>
      <c r="H125" s="74" t="s">
        <v>3172</v>
      </c>
      <c r="I125" s="74" t="s">
        <v>3773</v>
      </c>
      <c r="J125" s="37" t="s">
        <v>45</v>
      </c>
      <c r="K125" s="75" t="s">
        <v>4157</v>
      </c>
      <c r="L125" s="75" t="s">
        <v>3388</v>
      </c>
      <c r="M125" s="75" t="s">
        <v>3147</v>
      </c>
      <c r="N125" s="75" t="s">
        <v>3842</v>
      </c>
      <c r="O125" s="86">
        <v>43818</v>
      </c>
      <c r="P125" s="74" t="s">
        <v>2244</v>
      </c>
    </row>
    <row r="126" spans="1:16" ht="191.25" x14ac:dyDescent="0.2">
      <c r="A126" s="165"/>
      <c r="B126" s="74" t="s">
        <v>2312</v>
      </c>
      <c r="C126" s="74" t="s">
        <v>2312</v>
      </c>
      <c r="D126" s="75" t="s">
        <v>1053</v>
      </c>
      <c r="E126" s="74" t="s">
        <v>81</v>
      </c>
      <c r="F126" s="74" t="s">
        <v>302</v>
      </c>
      <c r="G126" s="76">
        <v>43979</v>
      </c>
      <c r="H126" s="74" t="s">
        <v>3172</v>
      </c>
      <c r="I126" s="74" t="s">
        <v>3784</v>
      </c>
      <c r="J126" s="37" t="s">
        <v>45</v>
      </c>
      <c r="K126" s="75" t="s">
        <v>4157</v>
      </c>
      <c r="L126" s="75" t="s">
        <v>3392</v>
      </c>
      <c r="M126" s="75" t="s">
        <v>3727</v>
      </c>
      <c r="N126" s="75" t="s">
        <v>3841</v>
      </c>
      <c r="O126" s="86">
        <v>43818</v>
      </c>
      <c r="P126" s="74" t="s">
        <v>2244</v>
      </c>
    </row>
    <row r="127" spans="1:16" ht="191.25" x14ac:dyDescent="0.2">
      <c r="A127" s="166"/>
      <c r="B127" s="74" t="s">
        <v>2312</v>
      </c>
      <c r="C127" s="74" t="s">
        <v>2312</v>
      </c>
      <c r="D127" s="75" t="s">
        <v>1055</v>
      </c>
      <c r="E127" s="74" t="s">
        <v>81</v>
      </c>
      <c r="F127" s="74" t="s">
        <v>302</v>
      </c>
      <c r="G127" s="76">
        <v>43979</v>
      </c>
      <c r="H127" s="74" t="s">
        <v>3172</v>
      </c>
      <c r="I127" s="74" t="s">
        <v>3784</v>
      </c>
      <c r="J127" s="37" t="s">
        <v>45</v>
      </c>
      <c r="K127" s="75" t="s">
        <v>4157</v>
      </c>
      <c r="L127" s="75" t="s">
        <v>3392</v>
      </c>
      <c r="M127" s="75" t="s">
        <v>3727</v>
      </c>
      <c r="N127" s="75" t="s">
        <v>3841</v>
      </c>
      <c r="O127" s="86">
        <v>43818</v>
      </c>
      <c r="P127" s="74" t="s">
        <v>2244</v>
      </c>
    </row>
    <row r="128" spans="1:16" ht="191.25" x14ac:dyDescent="0.2">
      <c r="A128" s="167" t="s">
        <v>3171</v>
      </c>
      <c r="B128" s="74" t="s">
        <v>86</v>
      </c>
      <c r="C128" s="74" t="s">
        <v>519</v>
      </c>
      <c r="D128" s="75" t="s">
        <v>2052</v>
      </c>
      <c r="E128" s="74" t="s">
        <v>81</v>
      </c>
      <c r="F128" s="74" t="s">
        <v>289</v>
      </c>
      <c r="G128" s="76">
        <v>43971</v>
      </c>
      <c r="H128" s="74" t="s">
        <v>3171</v>
      </c>
      <c r="I128" s="74" t="s">
        <v>3791</v>
      </c>
      <c r="J128" s="37" t="s">
        <v>45</v>
      </c>
      <c r="K128" s="75" t="s">
        <v>4157</v>
      </c>
      <c r="L128" s="75" t="s">
        <v>4158</v>
      </c>
      <c r="M128" s="75" t="s">
        <v>3731</v>
      </c>
      <c r="N128" s="75" t="s">
        <v>3184</v>
      </c>
      <c r="O128" s="86">
        <v>43748</v>
      </c>
      <c r="P128" s="74" t="s">
        <v>2242</v>
      </c>
    </row>
    <row r="129" spans="1:16" ht="191.25" x14ac:dyDescent="0.2">
      <c r="A129" s="168"/>
      <c r="B129" s="74" t="s">
        <v>86</v>
      </c>
      <c r="C129" s="74" t="s">
        <v>519</v>
      </c>
      <c r="D129" s="75" t="s">
        <v>2053</v>
      </c>
      <c r="E129" s="74" t="s">
        <v>81</v>
      </c>
      <c r="F129" s="74" t="s">
        <v>289</v>
      </c>
      <c r="G129" s="76">
        <v>43971</v>
      </c>
      <c r="H129" s="74" t="s">
        <v>3171</v>
      </c>
      <c r="I129" s="74" t="s">
        <v>3791</v>
      </c>
      <c r="J129" s="37" t="s">
        <v>45</v>
      </c>
      <c r="K129" s="75" t="s">
        <v>4157</v>
      </c>
      <c r="L129" s="75" t="s">
        <v>4158</v>
      </c>
      <c r="M129" s="75" t="s">
        <v>3731</v>
      </c>
      <c r="N129" s="75" t="s">
        <v>3184</v>
      </c>
      <c r="O129" s="86">
        <v>43748</v>
      </c>
      <c r="P129" s="74" t="s">
        <v>2242</v>
      </c>
    </row>
    <row r="130" spans="1:16" ht="191.25" x14ac:dyDescent="0.2">
      <c r="A130" s="168"/>
      <c r="B130" s="74" t="s">
        <v>86</v>
      </c>
      <c r="C130" s="74" t="s">
        <v>519</v>
      </c>
      <c r="D130" s="75" t="s">
        <v>2054</v>
      </c>
      <c r="E130" s="74" t="s">
        <v>81</v>
      </c>
      <c r="F130" s="74" t="s">
        <v>289</v>
      </c>
      <c r="G130" s="76">
        <v>43971</v>
      </c>
      <c r="H130" s="74" t="s">
        <v>3171</v>
      </c>
      <c r="I130" s="74" t="s">
        <v>3791</v>
      </c>
      <c r="J130" s="37" t="s">
        <v>45</v>
      </c>
      <c r="K130" s="75" t="s">
        <v>4157</v>
      </c>
      <c r="L130" s="75" t="s">
        <v>4158</v>
      </c>
      <c r="M130" s="75" t="s">
        <v>3731</v>
      </c>
      <c r="N130" s="75" t="s">
        <v>3184</v>
      </c>
      <c r="O130" s="86">
        <v>43748</v>
      </c>
      <c r="P130" s="74" t="s">
        <v>2242</v>
      </c>
    </row>
    <row r="131" spans="1:16" ht="191.25" x14ac:dyDescent="0.2">
      <c r="A131" s="168"/>
      <c r="B131" s="74" t="s">
        <v>86</v>
      </c>
      <c r="C131" s="74" t="s">
        <v>519</v>
      </c>
      <c r="D131" s="75" t="s">
        <v>2055</v>
      </c>
      <c r="E131" s="74" t="s">
        <v>81</v>
      </c>
      <c r="F131" s="74" t="s">
        <v>289</v>
      </c>
      <c r="G131" s="76">
        <v>43971</v>
      </c>
      <c r="H131" s="74" t="s">
        <v>3171</v>
      </c>
      <c r="I131" s="74" t="s">
        <v>3791</v>
      </c>
      <c r="J131" s="37" t="s">
        <v>45</v>
      </c>
      <c r="K131" s="75" t="s">
        <v>4157</v>
      </c>
      <c r="L131" s="75" t="s">
        <v>4158</v>
      </c>
      <c r="M131" s="75" t="s">
        <v>3731</v>
      </c>
      <c r="N131" s="75" t="s">
        <v>3184</v>
      </c>
      <c r="O131" s="86">
        <v>43748</v>
      </c>
      <c r="P131" s="74" t="s">
        <v>2242</v>
      </c>
    </row>
    <row r="132" spans="1:16" ht="191.25" x14ac:dyDescent="0.2">
      <c r="A132" s="168"/>
      <c r="B132" s="74" t="s">
        <v>86</v>
      </c>
      <c r="C132" s="74" t="s">
        <v>2327</v>
      </c>
      <c r="D132" s="75" t="s">
        <v>2056</v>
      </c>
      <c r="E132" s="74" t="s">
        <v>81</v>
      </c>
      <c r="F132" s="74" t="s">
        <v>289</v>
      </c>
      <c r="G132" s="76">
        <v>43971</v>
      </c>
      <c r="H132" s="74" t="s">
        <v>3171</v>
      </c>
      <c r="I132" s="74" t="s">
        <v>3791</v>
      </c>
      <c r="J132" s="37" t="s">
        <v>45</v>
      </c>
      <c r="K132" s="75" t="s">
        <v>4157</v>
      </c>
      <c r="L132" s="75" t="s">
        <v>4158</v>
      </c>
      <c r="M132" s="75" t="s">
        <v>3731</v>
      </c>
      <c r="N132" s="75" t="s">
        <v>3184</v>
      </c>
      <c r="O132" s="86">
        <v>43748</v>
      </c>
      <c r="P132" s="74" t="s">
        <v>2242</v>
      </c>
    </row>
    <row r="133" spans="1:16" ht="191.25" x14ac:dyDescent="0.2">
      <c r="A133" s="168"/>
      <c r="B133" s="74" t="s">
        <v>86</v>
      </c>
      <c r="C133" s="74" t="s">
        <v>2327</v>
      </c>
      <c r="D133" s="75" t="s">
        <v>2057</v>
      </c>
      <c r="E133" s="74" t="s">
        <v>81</v>
      </c>
      <c r="F133" s="74" t="s">
        <v>289</v>
      </c>
      <c r="G133" s="76">
        <v>43971</v>
      </c>
      <c r="H133" s="74" t="s">
        <v>3171</v>
      </c>
      <c r="I133" s="74" t="s">
        <v>3791</v>
      </c>
      <c r="J133" s="37" t="s">
        <v>45</v>
      </c>
      <c r="K133" s="75" t="s">
        <v>4157</v>
      </c>
      <c r="L133" s="75" t="s">
        <v>4158</v>
      </c>
      <c r="M133" s="75" t="s">
        <v>3731</v>
      </c>
      <c r="N133" s="75" t="s">
        <v>3184</v>
      </c>
      <c r="O133" s="86">
        <v>43748</v>
      </c>
      <c r="P133" s="74" t="s">
        <v>2242</v>
      </c>
    </row>
    <row r="134" spans="1:16" ht="191.25" x14ac:dyDescent="0.2">
      <c r="A134" s="168"/>
      <c r="B134" s="74" t="s">
        <v>86</v>
      </c>
      <c r="C134" s="74" t="s">
        <v>2327</v>
      </c>
      <c r="D134" s="75" t="s">
        <v>2058</v>
      </c>
      <c r="E134" s="74" t="s">
        <v>81</v>
      </c>
      <c r="F134" s="74" t="s">
        <v>289</v>
      </c>
      <c r="G134" s="76">
        <v>43971</v>
      </c>
      <c r="H134" s="74" t="s">
        <v>3171</v>
      </c>
      <c r="I134" s="74" t="s">
        <v>3791</v>
      </c>
      <c r="J134" s="37" t="s">
        <v>45</v>
      </c>
      <c r="K134" s="75" t="s">
        <v>4157</v>
      </c>
      <c r="L134" s="75" t="s">
        <v>4159</v>
      </c>
      <c r="M134" s="75" t="s">
        <v>3731</v>
      </c>
      <c r="N134" s="75" t="s">
        <v>3184</v>
      </c>
      <c r="O134" s="86">
        <v>43748</v>
      </c>
      <c r="P134" s="74" t="s">
        <v>2242</v>
      </c>
    </row>
    <row r="135" spans="1:16" ht="191.25" x14ac:dyDescent="0.2">
      <c r="A135" s="168"/>
      <c r="B135" s="74" t="s">
        <v>86</v>
      </c>
      <c r="C135" s="74" t="s">
        <v>2327</v>
      </c>
      <c r="D135" s="75" t="s">
        <v>2059</v>
      </c>
      <c r="E135" s="74" t="s">
        <v>81</v>
      </c>
      <c r="F135" s="74" t="s">
        <v>289</v>
      </c>
      <c r="G135" s="76">
        <v>43971</v>
      </c>
      <c r="H135" s="74" t="s">
        <v>3171</v>
      </c>
      <c r="I135" s="74" t="s">
        <v>3791</v>
      </c>
      <c r="J135" s="37" t="s">
        <v>45</v>
      </c>
      <c r="K135" s="75" t="s">
        <v>4157</v>
      </c>
      <c r="L135" s="75" t="s">
        <v>4158</v>
      </c>
      <c r="M135" s="75" t="s">
        <v>3731</v>
      </c>
      <c r="N135" s="75" t="s">
        <v>3184</v>
      </c>
      <c r="O135" s="86">
        <v>43748</v>
      </c>
      <c r="P135" s="74" t="s">
        <v>2242</v>
      </c>
    </row>
    <row r="136" spans="1:16" ht="191.25" x14ac:dyDescent="0.2">
      <c r="A136" s="168"/>
      <c r="B136" s="74" t="s">
        <v>86</v>
      </c>
      <c r="C136" s="74" t="s">
        <v>2327</v>
      </c>
      <c r="D136" s="75" t="s">
        <v>2060</v>
      </c>
      <c r="E136" s="74" t="s">
        <v>81</v>
      </c>
      <c r="F136" s="74" t="s">
        <v>289</v>
      </c>
      <c r="G136" s="76">
        <v>43971</v>
      </c>
      <c r="H136" s="74" t="s">
        <v>3171</v>
      </c>
      <c r="I136" s="74" t="s">
        <v>3791</v>
      </c>
      <c r="J136" s="37" t="s">
        <v>45</v>
      </c>
      <c r="K136" s="75" t="s">
        <v>4157</v>
      </c>
      <c r="L136" s="75" t="s">
        <v>4158</v>
      </c>
      <c r="M136" s="75" t="s">
        <v>3731</v>
      </c>
      <c r="N136" s="75" t="s">
        <v>3184</v>
      </c>
      <c r="O136" s="86">
        <v>43748</v>
      </c>
      <c r="P136" s="74" t="s">
        <v>2242</v>
      </c>
    </row>
    <row r="137" spans="1:16" ht="191.25" x14ac:dyDescent="0.2">
      <c r="A137" s="168"/>
      <c r="B137" s="74" t="s">
        <v>524</v>
      </c>
      <c r="C137" s="74" t="s">
        <v>2538</v>
      </c>
      <c r="D137" s="75" t="s">
        <v>1091</v>
      </c>
      <c r="E137" s="74" t="s">
        <v>81</v>
      </c>
      <c r="F137" s="74" t="s">
        <v>289</v>
      </c>
      <c r="G137" s="76">
        <v>43971</v>
      </c>
      <c r="H137" s="74" t="s">
        <v>3171</v>
      </c>
      <c r="I137" s="74" t="s">
        <v>3791</v>
      </c>
      <c r="J137" s="37" t="s">
        <v>45</v>
      </c>
      <c r="K137" s="75" t="s">
        <v>4157</v>
      </c>
      <c r="L137" s="75" t="s">
        <v>4158</v>
      </c>
      <c r="M137" s="75" t="s">
        <v>3731</v>
      </c>
      <c r="N137" s="75" t="s">
        <v>3184</v>
      </c>
      <c r="O137" s="86">
        <v>43748</v>
      </c>
      <c r="P137" s="74" t="s">
        <v>2244</v>
      </c>
    </row>
    <row r="138" spans="1:16" ht="191.25" x14ac:dyDescent="0.2">
      <c r="A138" s="168"/>
      <c r="B138" s="74" t="s">
        <v>524</v>
      </c>
      <c r="C138" s="74" t="s">
        <v>2538</v>
      </c>
      <c r="D138" s="75" t="s">
        <v>1093</v>
      </c>
      <c r="E138" s="74" t="s">
        <v>81</v>
      </c>
      <c r="F138" s="74" t="s">
        <v>1146</v>
      </c>
      <c r="G138" s="76">
        <v>43971</v>
      </c>
      <c r="H138" s="74" t="s">
        <v>3171</v>
      </c>
      <c r="I138" s="74" t="s">
        <v>3791</v>
      </c>
      <c r="J138" s="37" t="s">
        <v>45</v>
      </c>
      <c r="K138" s="75" t="s">
        <v>4157</v>
      </c>
      <c r="L138" s="75" t="s">
        <v>4158</v>
      </c>
      <c r="M138" s="75" t="s">
        <v>3731</v>
      </c>
      <c r="N138" s="75" t="s">
        <v>3184</v>
      </c>
      <c r="O138" s="86">
        <v>43748</v>
      </c>
      <c r="P138" s="74" t="s">
        <v>2244</v>
      </c>
    </row>
    <row r="139" spans="1:16" ht="191.25" x14ac:dyDescent="0.2">
      <c r="A139" s="168"/>
      <c r="B139" s="74" t="s">
        <v>524</v>
      </c>
      <c r="C139" s="74" t="s">
        <v>2538</v>
      </c>
      <c r="D139" s="75" t="s">
        <v>1095</v>
      </c>
      <c r="E139" s="74" t="s">
        <v>81</v>
      </c>
      <c r="F139" s="74" t="s">
        <v>1146</v>
      </c>
      <c r="G139" s="76">
        <v>43971</v>
      </c>
      <c r="H139" s="74" t="s">
        <v>3171</v>
      </c>
      <c r="I139" s="74" t="s">
        <v>3791</v>
      </c>
      <c r="J139" s="37" t="s">
        <v>45</v>
      </c>
      <c r="K139" s="75" t="s">
        <v>4157</v>
      </c>
      <c r="L139" s="75" t="s">
        <v>4159</v>
      </c>
      <c r="M139" s="75" t="s">
        <v>3731</v>
      </c>
      <c r="N139" s="75" t="s">
        <v>3184</v>
      </c>
      <c r="O139" s="86">
        <v>43748</v>
      </c>
      <c r="P139" s="74" t="s">
        <v>2244</v>
      </c>
    </row>
    <row r="140" spans="1:16" ht="191.25" x14ac:dyDescent="0.2">
      <c r="A140" s="168"/>
      <c r="B140" s="74" t="s">
        <v>524</v>
      </c>
      <c r="C140" s="74" t="s">
        <v>2538</v>
      </c>
      <c r="D140" s="75" t="s">
        <v>1097</v>
      </c>
      <c r="E140" s="74" t="s">
        <v>81</v>
      </c>
      <c r="F140" s="74" t="s">
        <v>1146</v>
      </c>
      <c r="G140" s="76">
        <v>43971</v>
      </c>
      <c r="H140" s="74" t="s">
        <v>3171</v>
      </c>
      <c r="I140" s="74" t="s">
        <v>3791</v>
      </c>
      <c r="J140" s="37" t="s">
        <v>45</v>
      </c>
      <c r="K140" s="75" t="s">
        <v>4157</v>
      </c>
      <c r="L140" s="75" t="s">
        <v>4159</v>
      </c>
      <c r="M140" s="75" t="s">
        <v>3731</v>
      </c>
      <c r="N140" s="75" t="s">
        <v>3184</v>
      </c>
      <c r="O140" s="86">
        <v>43748</v>
      </c>
      <c r="P140" s="74" t="s">
        <v>2244</v>
      </c>
    </row>
    <row r="141" spans="1:16" ht="191.25" x14ac:dyDescent="0.2">
      <c r="A141" s="168"/>
      <c r="B141" s="74" t="s">
        <v>524</v>
      </c>
      <c r="C141" s="74" t="s">
        <v>2538</v>
      </c>
      <c r="D141" s="75" t="s">
        <v>1099</v>
      </c>
      <c r="E141" s="74" t="s">
        <v>81</v>
      </c>
      <c r="F141" s="74" t="s">
        <v>1146</v>
      </c>
      <c r="G141" s="76">
        <v>43971</v>
      </c>
      <c r="H141" s="74" t="s">
        <v>3171</v>
      </c>
      <c r="I141" s="74" t="s">
        <v>3791</v>
      </c>
      <c r="J141" s="37" t="s">
        <v>45</v>
      </c>
      <c r="K141" s="75" t="s">
        <v>4157</v>
      </c>
      <c r="L141" s="75" t="s">
        <v>4158</v>
      </c>
      <c r="M141" s="75" t="s">
        <v>3731</v>
      </c>
      <c r="N141" s="75" t="s">
        <v>3184</v>
      </c>
      <c r="O141" s="86">
        <v>43748</v>
      </c>
      <c r="P141" s="74" t="s">
        <v>2244</v>
      </c>
    </row>
    <row r="142" spans="1:16" ht="191.25" x14ac:dyDescent="0.2">
      <c r="A142" s="168"/>
      <c r="B142" s="74" t="s">
        <v>524</v>
      </c>
      <c r="C142" s="74" t="s">
        <v>2538</v>
      </c>
      <c r="D142" s="75" t="s">
        <v>2061</v>
      </c>
      <c r="E142" s="74" t="s">
        <v>81</v>
      </c>
      <c r="F142" s="74" t="s">
        <v>1146</v>
      </c>
      <c r="G142" s="76">
        <v>43971</v>
      </c>
      <c r="H142" s="74" t="s">
        <v>3171</v>
      </c>
      <c r="I142" s="74" t="s">
        <v>3791</v>
      </c>
      <c r="J142" s="37" t="s">
        <v>45</v>
      </c>
      <c r="K142" s="75" t="s">
        <v>4157</v>
      </c>
      <c r="L142" s="75" t="s">
        <v>4158</v>
      </c>
      <c r="M142" s="75" t="s">
        <v>3731</v>
      </c>
      <c r="N142" s="75" t="s">
        <v>3184</v>
      </c>
      <c r="O142" s="86">
        <v>43748</v>
      </c>
      <c r="P142" s="74" t="s">
        <v>2244</v>
      </c>
    </row>
    <row r="143" spans="1:16" ht="191.25" x14ac:dyDescent="0.2">
      <c r="A143" s="168"/>
      <c r="B143" s="74" t="s">
        <v>524</v>
      </c>
      <c r="C143" s="74" t="s">
        <v>2538</v>
      </c>
      <c r="D143" s="75" t="s">
        <v>1102</v>
      </c>
      <c r="E143" s="74" t="s">
        <v>81</v>
      </c>
      <c r="F143" s="74" t="s">
        <v>1146</v>
      </c>
      <c r="G143" s="76">
        <v>43971</v>
      </c>
      <c r="H143" s="74" t="s">
        <v>3171</v>
      </c>
      <c r="I143" s="74" t="s">
        <v>3791</v>
      </c>
      <c r="J143" s="37" t="s">
        <v>45</v>
      </c>
      <c r="K143" s="75" t="s">
        <v>4157</v>
      </c>
      <c r="L143" s="75" t="s">
        <v>4160</v>
      </c>
      <c r="M143" s="75" t="s">
        <v>3732</v>
      </c>
      <c r="N143" s="75" t="s">
        <v>3184</v>
      </c>
      <c r="O143" s="86">
        <v>43748</v>
      </c>
      <c r="P143" s="74" t="s">
        <v>2244</v>
      </c>
    </row>
    <row r="144" spans="1:16" ht="191.25" x14ac:dyDescent="0.2">
      <c r="A144" s="168"/>
      <c r="B144" s="74" t="s">
        <v>524</v>
      </c>
      <c r="C144" s="74" t="s">
        <v>2538</v>
      </c>
      <c r="D144" s="75" t="s">
        <v>2062</v>
      </c>
      <c r="E144" s="74" t="s">
        <v>81</v>
      </c>
      <c r="F144" s="74" t="s">
        <v>1146</v>
      </c>
      <c r="G144" s="76">
        <v>43971</v>
      </c>
      <c r="H144" s="74" t="s">
        <v>3171</v>
      </c>
      <c r="I144" s="74" t="s">
        <v>3791</v>
      </c>
      <c r="J144" s="37" t="s">
        <v>45</v>
      </c>
      <c r="K144" s="75" t="s">
        <v>4157</v>
      </c>
      <c r="L144" s="75" t="s">
        <v>4160</v>
      </c>
      <c r="M144" s="75" t="s">
        <v>3732</v>
      </c>
      <c r="N144" s="75" t="s">
        <v>3184</v>
      </c>
      <c r="O144" s="86">
        <v>43748</v>
      </c>
      <c r="P144" s="74" t="s">
        <v>2244</v>
      </c>
    </row>
    <row r="145" spans="1:16" ht="191.25" x14ac:dyDescent="0.2">
      <c r="A145" s="168"/>
      <c r="B145" s="74" t="s">
        <v>524</v>
      </c>
      <c r="C145" s="74" t="s">
        <v>2538</v>
      </c>
      <c r="D145" s="75" t="s">
        <v>1105</v>
      </c>
      <c r="E145" s="74" t="s">
        <v>81</v>
      </c>
      <c r="F145" s="74" t="s">
        <v>1146</v>
      </c>
      <c r="G145" s="76">
        <v>43971</v>
      </c>
      <c r="H145" s="74" t="s">
        <v>3171</v>
      </c>
      <c r="I145" s="74" t="s">
        <v>3791</v>
      </c>
      <c r="J145" s="37" t="s">
        <v>45</v>
      </c>
      <c r="K145" s="75" t="s">
        <v>4157</v>
      </c>
      <c r="L145" s="75" t="s">
        <v>4160</v>
      </c>
      <c r="M145" s="75" t="s">
        <v>3732</v>
      </c>
      <c r="N145" s="75" t="s">
        <v>3184</v>
      </c>
      <c r="O145" s="86">
        <v>43748</v>
      </c>
      <c r="P145" s="74" t="s">
        <v>2244</v>
      </c>
    </row>
    <row r="146" spans="1:16" ht="191.25" x14ac:dyDescent="0.2">
      <c r="A146" s="168"/>
      <c r="B146" s="74" t="s">
        <v>524</v>
      </c>
      <c r="C146" s="74" t="s">
        <v>2538</v>
      </c>
      <c r="D146" s="75" t="s">
        <v>1107</v>
      </c>
      <c r="E146" s="74" t="s">
        <v>81</v>
      </c>
      <c r="F146" s="74" t="s">
        <v>289</v>
      </c>
      <c r="G146" s="76">
        <v>43971</v>
      </c>
      <c r="H146" s="74" t="s">
        <v>3171</v>
      </c>
      <c r="I146" s="74" t="s">
        <v>3791</v>
      </c>
      <c r="J146" s="37" t="s">
        <v>45</v>
      </c>
      <c r="K146" s="75" t="s">
        <v>4157</v>
      </c>
      <c r="L146" s="75" t="s">
        <v>4158</v>
      </c>
      <c r="M146" s="75" t="s">
        <v>3731</v>
      </c>
      <c r="N146" s="75" t="s">
        <v>3184</v>
      </c>
      <c r="O146" s="86">
        <v>43748</v>
      </c>
      <c r="P146" s="74" t="s">
        <v>2244</v>
      </c>
    </row>
    <row r="147" spans="1:16" ht="191.25" x14ac:dyDescent="0.2">
      <c r="A147" s="168"/>
      <c r="B147" s="74" t="s">
        <v>524</v>
      </c>
      <c r="C147" s="74" t="s">
        <v>2538</v>
      </c>
      <c r="D147" s="75" t="s">
        <v>2063</v>
      </c>
      <c r="E147" s="74" t="s">
        <v>81</v>
      </c>
      <c r="F147" s="74" t="s">
        <v>1146</v>
      </c>
      <c r="G147" s="76">
        <v>43971</v>
      </c>
      <c r="H147" s="74" t="s">
        <v>3171</v>
      </c>
      <c r="I147" s="74" t="s">
        <v>3791</v>
      </c>
      <c r="J147" s="37" t="s">
        <v>45</v>
      </c>
      <c r="K147" s="75" t="s">
        <v>4157</v>
      </c>
      <c r="L147" s="75" t="s">
        <v>4158</v>
      </c>
      <c r="M147" s="75" t="s">
        <v>3731</v>
      </c>
      <c r="N147" s="75" t="s">
        <v>3184</v>
      </c>
      <c r="O147" s="86">
        <v>43748</v>
      </c>
      <c r="P147" s="74" t="s">
        <v>2244</v>
      </c>
    </row>
    <row r="148" spans="1:16" ht="191.25" x14ac:dyDescent="0.2">
      <c r="A148" s="168"/>
      <c r="B148" s="74" t="s">
        <v>524</v>
      </c>
      <c r="C148" s="74" t="s">
        <v>2538</v>
      </c>
      <c r="D148" s="75" t="s">
        <v>2065</v>
      </c>
      <c r="E148" s="74" t="s">
        <v>81</v>
      </c>
      <c r="F148" s="74" t="s">
        <v>289</v>
      </c>
      <c r="G148" s="76">
        <v>43971</v>
      </c>
      <c r="H148" s="74" t="s">
        <v>3171</v>
      </c>
      <c r="I148" s="74" t="s">
        <v>3791</v>
      </c>
      <c r="J148" s="37" t="s">
        <v>45</v>
      </c>
      <c r="K148" s="75" t="s">
        <v>4157</v>
      </c>
      <c r="L148" s="75" t="s">
        <v>4158</v>
      </c>
      <c r="M148" s="75" t="s">
        <v>3731</v>
      </c>
      <c r="N148" s="75" t="s">
        <v>3184</v>
      </c>
      <c r="O148" s="86">
        <v>43748</v>
      </c>
      <c r="P148" s="74" t="s">
        <v>2244</v>
      </c>
    </row>
    <row r="149" spans="1:16" ht="191.25" x14ac:dyDescent="0.2">
      <c r="A149" s="168"/>
      <c r="B149" s="74" t="s">
        <v>524</v>
      </c>
      <c r="C149" s="74" t="s">
        <v>2538</v>
      </c>
      <c r="D149" s="75" t="s">
        <v>2066</v>
      </c>
      <c r="E149" s="74" t="s">
        <v>81</v>
      </c>
      <c r="F149" s="74" t="s">
        <v>289</v>
      </c>
      <c r="G149" s="76">
        <v>43971</v>
      </c>
      <c r="H149" s="74" t="s">
        <v>3171</v>
      </c>
      <c r="I149" s="74" t="s">
        <v>3791</v>
      </c>
      <c r="J149" s="37" t="s">
        <v>45</v>
      </c>
      <c r="K149" s="75" t="s">
        <v>4157</v>
      </c>
      <c r="L149" s="75" t="s">
        <v>4158</v>
      </c>
      <c r="M149" s="75" t="s">
        <v>3731</v>
      </c>
      <c r="N149" s="75" t="s">
        <v>3184</v>
      </c>
      <c r="O149" s="86">
        <v>43748</v>
      </c>
      <c r="P149" s="74" t="s">
        <v>2244</v>
      </c>
    </row>
    <row r="150" spans="1:16" ht="191.25" x14ac:dyDescent="0.2">
      <c r="A150" s="168"/>
      <c r="B150" s="74" t="s">
        <v>524</v>
      </c>
      <c r="C150" s="74" t="s">
        <v>2538</v>
      </c>
      <c r="D150" s="75" t="s">
        <v>2067</v>
      </c>
      <c r="E150" s="74" t="s">
        <v>81</v>
      </c>
      <c r="F150" s="74" t="s">
        <v>289</v>
      </c>
      <c r="G150" s="76">
        <v>43971</v>
      </c>
      <c r="H150" s="74" t="s">
        <v>3171</v>
      </c>
      <c r="I150" s="74" t="s">
        <v>3791</v>
      </c>
      <c r="J150" s="37" t="s">
        <v>45</v>
      </c>
      <c r="K150" s="75" t="s">
        <v>4157</v>
      </c>
      <c r="L150" s="75" t="s">
        <v>4158</v>
      </c>
      <c r="M150" s="75" t="s">
        <v>3731</v>
      </c>
      <c r="N150" s="75" t="s">
        <v>3184</v>
      </c>
      <c r="O150" s="86">
        <v>43748</v>
      </c>
      <c r="P150" s="74" t="s">
        <v>2244</v>
      </c>
    </row>
    <row r="151" spans="1:16" ht="191.25" x14ac:dyDescent="0.2">
      <c r="A151" s="168"/>
      <c r="B151" s="74" t="s">
        <v>524</v>
      </c>
      <c r="C151" s="74" t="s">
        <v>2538</v>
      </c>
      <c r="D151" s="75" t="s">
        <v>1111</v>
      </c>
      <c r="E151" s="74" t="s">
        <v>81</v>
      </c>
      <c r="F151" s="74" t="s">
        <v>289</v>
      </c>
      <c r="G151" s="76">
        <v>43971</v>
      </c>
      <c r="H151" s="74" t="s">
        <v>3171</v>
      </c>
      <c r="I151" s="74" t="s">
        <v>3791</v>
      </c>
      <c r="J151" s="37" t="s">
        <v>45</v>
      </c>
      <c r="K151" s="75" t="s">
        <v>4157</v>
      </c>
      <c r="L151" s="75" t="s">
        <v>4158</v>
      </c>
      <c r="M151" s="75" t="s">
        <v>3731</v>
      </c>
      <c r="N151" s="75" t="s">
        <v>3184</v>
      </c>
      <c r="O151" s="86">
        <v>43748</v>
      </c>
      <c r="P151" s="74" t="s">
        <v>2244</v>
      </c>
    </row>
    <row r="152" spans="1:16" ht="191.25" x14ac:dyDescent="0.2">
      <c r="A152" s="168"/>
      <c r="B152" s="74" t="s">
        <v>524</v>
      </c>
      <c r="C152" s="74" t="s">
        <v>2538</v>
      </c>
      <c r="D152" s="75" t="s">
        <v>2068</v>
      </c>
      <c r="E152" s="74" t="s">
        <v>81</v>
      </c>
      <c r="F152" s="74" t="s">
        <v>289</v>
      </c>
      <c r="G152" s="76">
        <v>43971</v>
      </c>
      <c r="H152" s="74" t="s">
        <v>3171</v>
      </c>
      <c r="I152" s="74" t="s">
        <v>3791</v>
      </c>
      <c r="J152" s="37" t="s">
        <v>45</v>
      </c>
      <c r="K152" s="75" t="s">
        <v>4157</v>
      </c>
      <c r="L152" s="75" t="s">
        <v>4158</v>
      </c>
      <c r="M152" s="75" t="s">
        <v>3731</v>
      </c>
      <c r="N152" s="75" t="s">
        <v>3184</v>
      </c>
      <c r="O152" s="86">
        <v>43748</v>
      </c>
      <c r="P152" s="74" t="s">
        <v>2244</v>
      </c>
    </row>
    <row r="153" spans="1:16" ht="191.25" x14ac:dyDescent="0.2">
      <c r="A153" s="168"/>
      <c r="B153" s="74" t="s">
        <v>524</v>
      </c>
      <c r="C153" s="74" t="s">
        <v>2538</v>
      </c>
      <c r="D153" s="75" t="s">
        <v>2069</v>
      </c>
      <c r="E153" s="74" t="s">
        <v>81</v>
      </c>
      <c r="F153" s="74" t="s">
        <v>1283</v>
      </c>
      <c r="G153" s="76">
        <v>43971</v>
      </c>
      <c r="H153" s="74" t="s">
        <v>3171</v>
      </c>
      <c r="I153" s="74" t="s">
        <v>3791</v>
      </c>
      <c r="J153" s="37" t="s">
        <v>45</v>
      </c>
      <c r="K153" s="75" t="s">
        <v>4157</v>
      </c>
      <c r="L153" s="75" t="s">
        <v>4158</v>
      </c>
      <c r="M153" s="75" t="s">
        <v>3731</v>
      </c>
      <c r="N153" s="75" t="s">
        <v>3184</v>
      </c>
      <c r="O153" s="86">
        <v>43748</v>
      </c>
      <c r="P153" s="74" t="s">
        <v>2244</v>
      </c>
    </row>
    <row r="154" spans="1:16" ht="191.25" x14ac:dyDescent="0.2">
      <c r="A154" s="169"/>
      <c r="B154" s="74" t="s">
        <v>524</v>
      </c>
      <c r="C154" s="74" t="s">
        <v>2538</v>
      </c>
      <c r="D154" s="75" t="s">
        <v>2070</v>
      </c>
      <c r="E154" s="74" t="s">
        <v>81</v>
      </c>
      <c r="F154" s="74" t="s">
        <v>289</v>
      </c>
      <c r="G154" s="76">
        <v>43971</v>
      </c>
      <c r="H154" s="74" t="s">
        <v>3171</v>
      </c>
      <c r="I154" s="74" t="s">
        <v>3791</v>
      </c>
      <c r="J154" s="37" t="s">
        <v>45</v>
      </c>
      <c r="K154" s="75" t="s">
        <v>4157</v>
      </c>
      <c r="L154" s="75" t="s">
        <v>4158</v>
      </c>
      <c r="M154" s="75" t="s">
        <v>3731</v>
      </c>
      <c r="N154" s="75" t="s">
        <v>3184</v>
      </c>
      <c r="O154" s="86">
        <v>43748</v>
      </c>
      <c r="P154" s="74" t="s">
        <v>2244</v>
      </c>
    </row>
    <row r="155" spans="1:16" ht="191.25" x14ac:dyDescent="0.2">
      <c r="A155" s="93" t="s">
        <v>3178</v>
      </c>
      <c r="B155" s="74" t="s">
        <v>1425</v>
      </c>
      <c r="C155" s="74" t="s">
        <v>1430</v>
      </c>
      <c r="D155" s="75" t="s">
        <v>1413</v>
      </c>
      <c r="E155" s="74" t="s">
        <v>81</v>
      </c>
      <c r="F155" s="74" t="s">
        <v>309</v>
      </c>
      <c r="G155" s="76">
        <v>43980</v>
      </c>
      <c r="H155" s="74" t="s">
        <v>3178</v>
      </c>
      <c r="I155" s="74" t="s">
        <v>3792</v>
      </c>
      <c r="J155" s="37" t="s">
        <v>45</v>
      </c>
      <c r="K155" s="75" t="s">
        <v>4157</v>
      </c>
      <c r="L155" s="75" t="s">
        <v>3407</v>
      </c>
      <c r="M155" s="75" t="s">
        <v>3733</v>
      </c>
      <c r="N155" s="75" t="s">
        <v>3820</v>
      </c>
      <c r="O155" s="86">
        <v>43921</v>
      </c>
      <c r="P155" s="74" t="s">
        <v>2244</v>
      </c>
    </row>
    <row r="156" spans="1:16" ht="292.5" x14ac:dyDescent="0.2">
      <c r="A156" s="167" t="s">
        <v>3174</v>
      </c>
      <c r="B156" s="74" t="s">
        <v>2493</v>
      </c>
      <c r="C156" s="74" t="s">
        <v>2394</v>
      </c>
      <c r="D156" s="75" t="s">
        <v>2092</v>
      </c>
      <c r="E156" s="74" t="s">
        <v>81</v>
      </c>
      <c r="F156" s="74" t="s">
        <v>1932</v>
      </c>
      <c r="G156" s="76">
        <v>43972</v>
      </c>
      <c r="H156" s="74" t="s">
        <v>3174</v>
      </c>
      <c r="I156" s="74" t="s">
        <v>3782</v>
      </c>
      <c r="J156" s="37" t="s">
        <v>46</v>
      </c>
      <c r="K156" s="75" t="s">
        <v>2245</v>
      </c>
      <c r="L156" s="75" t="s">
        <v>3409</v>
      </c>
      <c r="M156" s="75" t="s">
        <v>3190</v>
      </c>
      <c r="N156" s="75" t="s">
        <v>3826</v>
      </c>
      <c r="O156" s="86">
        <v>43819</v>
      </c>
      <c r="P156" s="74" t="s">
        <v>2244</v>
      </c>
    </row>
    <row r="157" spans="1:16" ht="292.5" x14ac:dyDescent="0.2">
      <c r="A157" s="168"/>
      <c r="B157" s="74" t="s">
        <v>2493</v>
      </c>
      <c r="C157" s="74" t="s">
        <v>2394</v>
      </c>
      <c r="D157" s="75" t="s">
        <v>2093</v>
      </c>
      <c r="E157" s="74" t="s">
        <v>81</v>
      </c>
      <c r="F157" s="74" t="s">
        <v>1932</v>
      </c>
      <c r="G157" s="76">
        <v>43972</v>
      </c>
      <c r="H157" s="74" t="s">
        <v>3174</v>
      </c>
      <c r="I157" s="74" t="s">
        <v>3782</v>
      </c>
      <c r="J157" s="37" t="s">
        <v>46</v>
      </c>
      <c r="K157" s="75" t="s">
        <v>2245</v>
      </c>
      <c r="L157" s="75" t="s">
        <v>3409</v>
      </c>
      <c r="M157" s="75" t="s">
        <v>3190</v>
      </c>
      <c r="N157" s="75" t="s">
        <v>3826</v>
      </c>
      <c r="O157" s="86">
        <v>43819</v>
      </c>
      <c r="P157" s="74" t="s">
        <v>2244</v>
      </c>
    </row>
    <row r="158" spans="1:16" ht="292.5" x14ac:dyDescent="0.2">
      <c r="A158" s="168"/>
      <c r="B158" s="74" t="s">
        <v>2493</v>
      </c>
      <c r="C158" s="74" t="s">
        <v>2394</v>
      </c>
      <c r="D158" s="75" t="s">
        <v>2094</v>
      </c>
      <c r="E158" s="74" t="s">
        <v>81</v>
      </c>
      <c r="F158" s="74" t="s">
        <v>1932</v>
      </c>
      <c r="G158" s="76">
        <v>43972</v>
      </c>
      <c r="H158" s="74" t="s">
        <v>3174</v>
      </c>
      <c r="I158" s="74" t="s">
        <v>3782</v>
      </c>
      <c r="J158" s="37" t="s">
        <v>46</v>
      </c>
      <c r="K158" s="75" t="s">
        <v>2245</v>
      </c>
      <c r="L158" s="75" t="s">
        <v>3409</v>
      </c>
      <c r="M158" s="75" t="s">
        <v>3190</v>
      </c>
      <c r="N158" s="75" t="s">
        <v>3826</v>
      </c>
      <c r="O158" s="86">
        <v>43819</v>
      </c>
      <c r="P158" s="74" t="s">
        <v>2244</v>
      </c>
    </row>
    <row r="159" spans="1:16" ht="292.5" x14ac:dyDescent="0.2">
      <c r="A159" s="168"/>
      <c r="B159" s="74" t="s">
        <v>2493</v>
      </c>
      <c r="C159" s="74" t="s">
        <v>2394</v>
      </c>
      <c r="D159" s="75" t="s">
        <v>2095</v>
      </c>
      <c r="E159" s="74" t="s">
        <v>81</v>
      </c>
      <c r="F159" s="74" t="s">
        <v>1932</v>
      </c>
      <c r="G159" s="76">
        <v>43972</v>
      </c>
      <c r="H159" s="74" t="s">
        <v>3174</v>
      </c>
      <c r="I159" s="74" t="s">
        <v>3782</v>
      </c>
      <c r="J159" s="37" t="s">
        <v>46</v>
      </c>
      <c r="K159" s="75" t="s">
        <v>2245</v>
      </c>
      <c r="L159" s="75" t="s">
        <v>3409</v>
      </c>
      <c r="M159" s="75" t="s">
        <v>3190</v>
      </c>
      <c r="N159" s="75" t="s">
        <v>3826</v>
      </c>
      <c r="O159" s="86">
        <v>43819</v>
      </c>
      <c r="P159" s="74" t="s">
        <v>2244</v>
      </c>
    </row>
    <row r="160" spans="1:16" ht="292.5" x14ac:dyDescent="0.2">
      <c r="A160" s="168"/>
      <c r="B160" s="74" t="s">
        <v>2493</v>
      </c>
      <c r="C160" s="74" t="s">
        <v>2394</v>
      </c>
      <c r="D160" s="75" t="s">
        <v>2096</v>
      </c>
      <c r="E160" s="74" t="s">
        <v>81</v>
      </c>
      <c r="F160" s="74" t="s">
        <v>1932</v>
      </c>
      <c r="G160" s="76">
        <v>43972</v>
      </c>
      <c r="H160" s="74" t="s">
        <v>3174</v>
      </c>
      <c r="I160" s="74" t="s">
        <v>3782</v>
      </c>
      <c r="J160" s="37" t="s">
        <v>46</v>
      </c>
      <c r="K160" s="75" t="s">
        <v>2245</v>
      </c>
      <c r="L160" s="75" t="s">
        <v>3409</v>
      </c>
      <c r="M160" s="75" t="s">
        <v>3190</v>
      </c>
      <c r="N160" s="75" t="s">
        <v>3826</v>
      </c>
      <c r="O160" s="86">
        <v>43819</v>
      </c>
      <c r="P160" s="74" t="s">
        <v>2244</v>
      </c>
    </row>
    <row r="161" spans="1:16" ht="292.5" x14ac:dyDescent="0.2">
      <c r="A161" s="168"/>
      <c r="B161" s="74" t="s">
        <v>2493</v>
      </c>
      <c r="C161" s="74" t="s">
        <v>2394</v>
      </c>
      <c r="D161" s="75" t="s">
        <v>3812</v>
      </c>
      <c r="E161" s="74" t="s">
        <v>81</v>
      </c>
      <c r="F161" s="74" t="s">
        <v>1932</v>
      </c>
      <c r="G161" s="76">
        <v>43972</v>
      </c>
      <c r="H161" s="74" t="s">
        <v>3174</v>
      </c>
      <c r="I161" s="74" t="s">
        <v>3782</v>
      </c>
      <c r="J161" s="37" t="s">
        <v>46</v>
      </c>
      <c r="K161" s="75" t="s">
        <v>2245</v>
      </c>
      <c r="L161" s="75" t="s">
        <v>3409</v>
      </c>
      <c r="M161" s="75" t="s">
        <v>3190</v>
      </c>
      <c r="N161" s="75" t="s">
        <v>3826</v>
      </c>
      <c r="O161" s="86">
        <v>43819</v>
      </c>
      <c r="P161" s="74" t="s">
        <v>2244</v>
      </c>
    </row>
    <row r="162" spans="1:16" ht="292.5" x14ac:dyDescent="0.2">
      <c r="A162" s="168"/>
      <c r="B162" s="74" t="s">
        <v>2493</v>
      </c>
      <c r="C162" s="74" t="s">
        <v>2394</v>
      </c>
      <c r="D162" s="75" t="s">
        <v>2098</v>
      </c>
      <c r="E162" s="74" t="s">
        <v>81</v>
      </c>
      <c r="F162" s="74" t="s">
        <v>1932</v>
      </c>
      <c r="G162" s="76">
        <v>43972</v>
      </c>
      <c r="H162" s="74" t="s">
        <v>3174</v>
      </c>
      <c r="I162" s="74" t="s">
        <v>3782</v>
      </c>
      <c r="J162" s="37" t="s">
        <v>46</v>
      </c>
      <c r="K162" s="75" t="s">
        <v>2245</v>
      </c>
      <c r="L162" s="75" t="s">
        <v>3403</v>
      </c>
      <c r="M162" s="75" t="s">
        <v>3734</v>
      </c>
      <c r="N162" s="75" t="s">
        <v>3825</v>
      </c>
      <c r="O162" s="86">
        <v>43819</v>
      </c>
      <c r="P162" s="74" t="s">
        <v>2244</v>
      </c>
    </row>
    <row r="163" spans="1:16" ht="292.5" x14ac:dyDescent="0.2">
      <c r="A163" s="168"/>
      <c r="B163" s="74" t="s">
        <v>2493</v>
      </c>
      <c r="C163" s="74" t="s">
        <v>2394</v>
      </c>
      <c r="D163" s="75" t="s">
        <v>2099</v>
      </c>
      <c r="E163" s="74" t="s">
        <v>81</v>
      </c>
      <c r="F163" s="74" t="s">
        <v>1933</v>
      </c>
      <c r="G163" s="76">
        <v>43972</v>
      </c>
      <c r="H163" s="74" t="s">
        <v>3174</v>
      </c>
      <c r="I163" s="74" t="s">
        <v>3782</v>
      </c>
      <c r="J163" s="37" t="s">
        <v>46</v>
      </c>
      <c r="K163" s="75" t="s">
        <v>2245</v>
      </c>
      <c r="L163" s="75" t="s">
        <v>3403</v>
      </c>
      <c r="M163" s="75" t="s">
        <v>3734</v>
      </c>
      <c r="N163" s="75" t="s">
        <v>3825</v>
      </c>
      <c r="O163" s="86">
        <v>43819</v>
      </c>
      <c r="P163" s="74" t="s">
        <v>2244</v>
      </c>
    </row>
    <row r="164" spans="1:16" ht="292.5" x14ac:dyDescent="0.2">
      <c r="A164" s="168"/>
      <c r="B164" s="74" t="s">
        <v>2493</v>
      </c>
      <c r="C164" s="74" t="s">
        <v>2394</v>
      </c>
      <c r="D164" s="75" t="s">
        <v>2100</v>
      </c>
      <c r="E164" s="74" t="s">
        <v>81</v>
      </c>
      <c r="F164" s="74" t="s">
        <v>1932</v>
      </c>
      <c r="G164" s="76">
        <v>43972</v>
      </c>
      <c r="H164" s="74" t="s">
        <v>3174</v>
      </c>
      <c r="I164" s="74" t="s">
        <v>3782</v>
      </c>
      <c r="J164" s="37" t="s">
        <v>46</v>
      </c>
      <c r="K164" s="75" t="s">
        <v>2245</v>
      </c>
      <c r="L164" s="75" t="s">
        <v>3403</v>
      </c>
      <c r="M164" s="75" t="s">
        <v>3734</v>
      </c>
      <c r="N164" s="75" t="s">
        <v>3825</v>
      </c>
      <c r="O164" s="86">
        <v>43819</v>
      </c>
      <c r="P164" s="74" t="s">
        <v>2244</v>
      </c>
    </row>
    <row r="165" spans="1:16" ht="292.5" x14ac:dyDescent="0.2">
      <c r="A165" s="168"/>
      <c r="B165" s="74" t="s">
        <v>2493</v>
      </c>
      <c r="C165" s="74" t="s">
        <v>2394</v>
      </c>
      <c r="D165" s="75" t="s">
        <v>2101</v>
      </c>
      <c r="E165" s="74" t="s">
        <v>81</v>
      </c>
      <c r="F165" s="74" t="s">
        <v>1932</v>
      </c>
      <c r="G165" s="76">
        <v>43972</v>
      </c>
      <c r="H165" s="74" t="s">
        <v>3174</v>
      </c>
      <c r="I165" s="74" t="s">
        <v>3782</v>
      </c>
      <c r="J165" s="37" t="s">
        <v>46</v>
      </c>
      <c r="K165" s="75" t="s">
        <v>2245</v>
      </c>
      <c r="L165" s="75" t="s">
        <v>3403</v>
      </c>
      <c r="M165" s="75" t="s">
        <v>3734</v>
      </c>
      <c r="N165" s="75" t="s">
        <v>3825</v>
      </c>
      <c r="O165" s="86">
        <v>43819</v>
      </c>
      <c r="P165" s="74" t="s">
        <v>2244</v>
      </c>
    </row>
    <row r="166" spans="1:16" ht="292.5" x14ac:dyDescent="0.2">
      <c r="A166" s="168"/>
      <c r="B166" s="74" t="s">
        <v>2493</v>
      </c>
      <c r="C166" s="74" t="s">
        <v>2394</v>
      </c>
      <c r="D166" s="75" t="s">
        <v>2102</v>
      </c>
      <c r="E166" s="74" t="s">
        <v>81</v>
      </c>
      <c r="F166" s="74" t="s">
        <v>1932</v>
      </c>
      <c r="G166" s="76">
        <v>43972</v>
      </c>
      <c r="H166" s="74" t="s">
        <v>3174</v>
      </c>
      <c r="I166" s="74" t="s">
        <v>3782</v>
      </c>
      <c r="J166" s="37" t="s">
        <v>46</v>
      </c>
      <c r="K166" s="75" t="s">
        <v>2245</v>
      </c>
      <c r="L166" s="75" t="s">
        <v>3403</v>
      </c>
      <c r="M166" s="75" t="s">
        <v>3734</v>
      </c>
      <c r="N166" s="75" t="s">
        <v>3825</v>
      </c>
      <c r="O166" s="86">
        <v>43819</v>
      </c>
      <c r="P166" s="74" t="s">
        <v>2244</v>
      </c>
    </row>
    <row r="167" spans="1:16" ht="292.5" x14ac:dyDescent="0.2">
      <c r="A167" s="168"/>
      <c r="B167" s="74" t="s">
        <v>2493</v>
      </c>
      <c r="C167" s="74" t="s">
        <v>2394</v>
      </c>
      <c r="D167" s="75" t="s">
        <v>2103</v>
      </c>
      <c r="E167" s="74" t="s">
        <v>81</v>
      </c>
      <c r="F167" s="74" t="s">
        <v>1932</v>
      </c>
      <c r="G167" s="76">
        <v>43972</v>
      </c>
      <c r="H167" s="74" t="s">
        <v>3174</v>
      </c>
      <c r="I167" s="74" t="s">
        <v>3782</v>
      </c>
      <c r="J167" s="37" t="s">
        <v>46</v>
      </c>
      <c r="K167" s="75" t="s">
        <v>2245</v>
      </c>
      <c r="L167" s="75" t="s">
        <v>3403</v>
      </c>
      <c r="M167" s="75" t="s">
        <v>3734</v>
      </c>
      <c r="N167" s="75" t="s">
        <v>3825</v>
      </c>
      <c r="O167" s="86">
        <v>43819</v>
      </c>
      <c r="P167" s="74" t="s">
        <v>2244</v>
      </c>
    </row>
    <row r="168" spans="1:16" ht="292.5" x14ac:dyDescent="0.2">
      <c r="A168" s="168"/>
      <c r="B168" s="74" t="s">
        <v>2493</v>
      </c>
      <c r="C168" s="74" t="s">
        <v>2394</v>
      </c>
      <c r="D168" s="75" t="s">
        <v>2104</v>
      </c>
      <c r="E168" s="74" t="s">
        <v>81</v>
      </c>
      <c r="F168" s="74" t="s">
        <v>1932</v>
      </c>
      <c r="G168" s="76">
        <v>43972</v>
      </c>
      <c r="H168" s="74" t="s">
        <v>3174</v>
      </c>
      <c r="I168" s="74" t="s">
        <v>3782</v>
      </c>
      <c r="J168" s="37" t="s">
        <v>46</v>
      </c>
      <c r="K168" s="75" t="s">
        <v>2245</v>
      </c>
      <c r="L168" s="75" t="s">
        <v>3403</v>
      </c>
      <c r="M168" s="75" t="s">
        <v>3734</v>
      </c>
      <c r="N168" s="75" t="s">
        <v>3825</v>
      </c>
      <c r="O168" s="86">
        <v>43819</v>
      </c>
      <c r="P168" s="74" t="s">
        <v>2244</v>
      </c>
    </row>
    <row r="169" spans="1:16" ht="292.5" x14ac:dyDescent="0.2">
      <c r="A169" s="168"/>
      <c r="B169" s="74" t="s">
        <v>2492</v>
      </c>
      <c r="C169" s="74" t="s">
        <v>2528</v>
      </c>
      <c r="D169" s="75" t="s">
        <v>2106</v>
      </c>
      <c r="E169" s="74" t="s">
        <v>81</v>
      </c>
      <c r="F169" s="74" t="s">
        <v>1932</v>
      </c>
      <c r="G169" s="76">
        <v>43972</v>
      </c>
      <c r="H169" s="74" t="s">
        <v>3174</v>
      </c>
      <c r="I169" s="74" t="s">
        <v>3782</v>
      </c>
      <c r="J169" s="37" t="s">
        <v>46</v>
      </c>
      <c r="K169" s="75" t="s">
        <v>2245</v>
      </c>
      <c r="L169" s="75" t="s">
        <v>3403</v>
      </c>
      <c r="M169" s="75" t="s">
        <v>3734</v>
      </c>
      <c r="N169" s="75" t="s">
        <v>3825</v>
      </c>
      <c r="O169" s="86">
        <v>43819</v>
      </c>
      <c r="P169" s="74" t="s">
        <v>2244</v>
      </c>
    </row>
    <row r="170" spans="1:16" ht="292.5" x14ac:dyDescent="0.2">
      <c r="A170" s="168"/>
      <c r="B170" s="74" t="s">
        <v>2492</v>
      </c>
      <c r="C170" s="74" t="s">
        <v>2528</v>
      </c>
      <c r="D170" s="75" t="s">
        <v>2107</v>
      </c>
      <c r="E170" s="74" t="s">
        <v>81</v>
      </c>
      <c r="F170" s="74" t="s">
        <v>302</v>
      </c>
      <c r="G170" s="76">
        <v>43972</v>
      </c>
      <c r="H170" s="74" t="s">
        <v>3174</v>
      </c>
      <c r="I170" s="74" t="s">
        <v>3782</v>
      </c>
      <c r="J170" s="37" t="s">
        <v>46</v>
      </c>
      <c r="K170" s="75" t="s">
        <v>2245</v>
      </c>
      <c r="L170" s="75" t="s">
        <v>3403</v>
      </c>
      <c r="M170" s="75" t="s">
        <v>3734</v>
      </c>
      <c r="N170" s="75" t="s">
        <v>3825</v>
      </c>
      <c r="O170" s="86">
        <v>43819</v>
      </c>
      <c r="P170" s="74" t="s">
        <v>2244</v>
      </c>
    </row>
    <row r="171" spans="1:16" ht="292.5" x14ac:dyDescent="0.2">
      <c r="A171" s="168"/>
      <c r="B171" s="74" t="s">
        <v>2492</v>
      </c>
      <c r="C171" s="74" t="s">
        <v>2528</v>
      </c>
      <c r="D171" s="75" t="s">
        <v>2108</v>
      </c>
      <c r="E171" s="74" t="s">
        <v>81</v>
      </c>
      <c r="F171" s="74" t="s">
        <v>302</v>
      </c>
      <c r="G171" s="76">
        <v>43972</v>
      </c>
      <c r="H171" s="74" t="s">
        <v>3174</v>
      </c>
      <c r="I171" s="74" t="s">
        <v>3782</v>
      </c>
      <c r="J171" s="37" t="s">
        <v>46</v>
      </c>
      <c r="K171" s="75" t="s">
        <v>2245</v>
      </c>
      <c r="L171" s="75" t="s">
        <v>3410</v>
      </c>
      <c r="M171" s="75" t="s">
        <v>3736</v>
      </c>
      <c r="N171" s="75" t="s">
        <v>3825</v>
      </c>
      <c r="O171" s="86">
        <v>43819</v>
      </c>
      <c r="P171" s="74" t="s">
        <v>2244</v>
      </c>
    </row>
    <row r="172" spans="1:16" ht="292.5" x14ac:dyDescent="0.2">
      <c r="A172" s="168"/>
      <c r="B172" s="74" t="s">
        <v>2492</v>
      </c>
      <c r="C172" s="74" t="s">
        <v>2528</v>
      </c>
      <c r="D172" s="75" t="s">
        <v>2109</v>
      </c>
      <c r="E172" s="74" t="s">
        <v>81</v>
      </c>
      <c r="F172" s="74" t="s">
        <v>302</v>
      </c>
      <c r="G172" s="76">
        <v>43972</v>
      </c>
      <c r="H172" s="74" t="s">
        <v>3174</v>
      </c>
      <c r="I172" s="74" t="s">
        <v>3782</v>
      </c>
      <c r="J172" s="37" t="s">
        <v>46</v>
      </c>
      <c r="K172" s="75" t="s">
        <v>2245</v>
      </c>
      <c r="L172" s="75" t="s">
        <v>3410</v>
      </c>
      <c r="M172" s="75" t="s">
        <v>3735</v>
      </c>
      <c r="N172" s="75" t="s">
        <v>3825</v>
      </c>
      <c r="O172" s="86">
        <v>43819</v>
      </c>
      <c r="P172" s="74" t="s">
        <v>2244</v>
      </c>
    </row>
    <row r="173" spans="1:16" ht="292.5" x14ac:dyDescent="0.2">
      <c r="A173" s="168"/>
      <c r="B173" s="74" t="s">
        <v>2492</v>
      </c>
      <c r="C173" s="74" t="s">
        <v>2528</v>
      </c>
      <c r="D173" s="75" t="s">
        <v>2110</v>
      </c>
      <c r="E173" s="74" t="s">
        <v>81</v>
      </c>
      <c r="F173" s="74" t="s">
        <v>302</v>
      </c>
      <c r="G173" s="76">
        <v>43972</v>
      </c>
      <c r="H173" s="74" t="s">
        <v>3174</v>
      </c>
      <c r="I173" s="74" t="s">
        <v>3782</v>
      </c>
      <c r="J173" s="37" t="s">
        <v>46</v>
      </c>
      <c r="K173" s="75" t="s">
        <v>2245</v>
      </c>
      <c r="L173" s="75" t="s">
        <v>3410</v>
      </c>
      <c r="M173" s="75" t="s">
        <v>3736</v>
      </c>
      <c r="N173" s="75" t="s">
        <v>3825</v>
      </c>
      <c r="O173" s="86">
        <v>43819</v>
      </c>
      <c r="P173" s="74" t="s">
        <v>2244</v>
      </c>
    </row>
    <row r="174" spans="1:16" ht="292.5" x14ac:dyDescent="0.2">
      <c r="A174" s="168"/>
      <c r="B174" s="74" t="s">
        <v>2492</v>
      </c>
      <c r="C174" s="74" t="s">
        <v>2528</v>
      </c>
      <c r="D174" s="75" t="s">
        <v>2111</v>
      </c>
      <c r="E174" s="74" t="s">
        <v>81</v>
      </c>
      <c r="F174" s="74" t="s">
        <v>302</v>
      </c>
      <c r="G174" s="76">
        <v>43972</v>
      </c>
      <c r="H174" s="74" t="s">
        <v>3174</v>
      </c>
      <c r="I174" s="74" t="s">
        <v>3782</v>
      </c>
      <c r="J174" s="37" t="s">
        <v>46</v>
      </c>
      <c r="K174" s="75" t="s">
        <v>2245</v>
      </c>
      <c r="L174" s="75" t="s">
        <v>3410</v>
      </c>
      <c r="M174" s="75" t="s">
        <v>3736</v>
      </c>
      <c r="N174" s="75" t="s">
        <v>3825</v>
      </c>
      <c r="O174" s="86">
        <v>43819</v>
      </c>
      <c r="P174" s="74" t="s">
        <v>2244</v>
      </c>
    </row>
    <row r="175" spans="1:16" ht="292.5" x14ac:dyDescent="0.2">
      <c r="A175" s="168"/>
      <c r="B175" s="74" t="s">
        <v>2492</v>
      </c>
      <c r="C175" s="74" t="s">
        <v>2528</v>
      </c>
      <c r="D175" s="75" t="s">
        <v>2112</v>
      </c>
      <c r="E175" s="74" t="s">
        <v>81</v>
      </c>
      <c r="F175" s="74" t="s">
        <v>302</v>
      </c>
      <c r="G175" s="76">
        <v>43972</v>
      </c>
      <c r="H175" s="74" t="s">
        <v>3174</v>
      </c>
      <c r="I175" s="74" t="s">
        <v>3782</v>
      </c>
      <c r="J175" s="37" t="s">
        <v>46</v>
      </c>
      <c r="K175" s="75" t="s">
        <v>2245</v>
      </c>
      <c r="L175" s="75" t="s">
        <v>3410</v>
      </c>
      <c r="M175" s="75" t="s">
        <v>3736</v>
      </c>
      <c r="N175" s="75" t="s">
        <v>3825</v>
      </c>
      <c r="O175" s="86">
        <v>43819</v>
      </c>
      <c r="P175" s="74" t="s">
        <v>2244</v>
      </c>
    </row>
    <row r="176" spans="1:16" ht="292.5" x14ac:dyDescent="0.2">
      <c r="A176" s="168"/>
      <c r="B176" s="74" t="s">
        <v>2492</v>
      </c>
      <c r="C176" s="74" t="s">
        <v>2528</v>
      </c>
      <c r="D176" s="75" t="s">
        <v>2113</v>
      </c>
      <c r="E176" s="74" t="s">
        <v>81</v>
      </c>
      <c r="F176" s="74" t="s">
        <v>302</v>
      </c>
      <c r="G176" s="76">
        <v>43972</v>
      </c>
      <c r="H176" s="74" t="s">
        <v>3174</v>
      </c>
      <c r="I176" s="74" t="s">
        <v>3782</v>
      </c>
      <c r="J176" s="37" t="s">
        <v>46</v>
      </c>
      <c r="K176" s="75" t="s">
        <v>2245</v>
      </c>
      <c r="L176" s="75" t="s">
        <v>3410</v>
      </c>
      <c r="M176" s="75" t="s">
        <v>3736</v>
      </c>
      <c r="N176" s="75" t="s">
        <v>3825</v>
      </c>
      <c r="O176" s="86">
        <v>43819</v>
      </c>
      <c r="P176" s="74" t="s">
        <v>2244</v>
      </c>
    </row>
    <row r="177" spans="1:16" ht="292.5" x14ac:dyDescent="0.2">
      <c r="A177" s="168"/>
      <c r="B177" s="74" t="s">
        <v>2492</v>
      </c>
      <c r="C177" s="74" t="s">
        <v>2528</v>
      </c>
      <c r="D177" s="75" t="s">
        <v>2114</v>
      </c>
      <c r="E177" s="74" t="s">
        <v>81</v>
      </c>
      <c r="F177" s="74" t="s">
        <v>302</v>
      </c>
      <c r="G177" s="76">
        <v>43972</v>
      </c>
      <c r="H177" s="74" t="s">
        <v>3174</v>
      </c>
      <c r="I177" s="74" t="s">
        <v>3782</v>
      </c>
      <c r="J177" s="37" t="s">
        <v>46</v>
      </c>
      <c r="K177" s="75" t="s">
        <v>2245</v>
      </c>
      <c r="L177" s="75" t="s">
        <v>3410</v>
      </c>
      <c r="M177" s="75" t="s">
        <v>3736</v>
      </c>
      <c r="N177" s="75" t="s">
        <v>3825</v>
      </c>
      <c r="O177" s="86">
        <v>43819</v>
      </c>
      <c r="P177" s="74" t="s">
        <v>2244</v>
      </c>
    </row>
    <row r="178" spans="1:16" ht="292.5" x14ac:dyDescent="0.2">
      <c r="A178" s="168"/>
      <c r="B178" s="74" t="s">
        <v>2492</v>
      </c>
      <c r="C178" s="74" t="s">
        <v>2528</v>
      </c>
      <c r="D178" s="75" t="s">
        <v>2115</v>
      </c>
      <c r="E178" s="74" t="s">
        <v>81</v>
      </c>
      <c r="F178" s="74" t="s">
        <v>302</v>
      </c>
      <c r="G178" s="76">
        <v>43972</v>
      </c>
      <c r="H178" s="74" t="s">
        <v>3174</v>
      </c>
      <c r="I178" s="74" t="s">
        <v>3782</v>
      </c>
      <c r="J178" s="37" t="s">
        <v>46</v>
      </c>
      <c r="K178" s="75" t="s">
        <v>2245</v>
      </c>
      <c r="L178" s="75" t="s">
        <v>3410</v>
      </c>
      <c r="M178" s="75" t="s">
        <v>3736</v>
      </c>
      <c r="N178" s="75" t="s">
        <v>3825</v>
      </c>
      <c r="O178" s="86">
        <v>43819</v>
      </c>
      <c r="P178" s="74" t="s">
        <v>2244</v>
      </c>
    </row>
    <row r="179" spans="1:16" ht="292.5" x14ac:dyDescent="0.2">
      <c r="A179" s="168"/>
      <c r="B179" s="74" t="s">
        <v>2492</v>
      </c>
      <c r="C179" s="74" t="s">
        <v>2528</v>
      </c>
      <c r="D179" s="75" t="s">
        <v>2116</v>
      </c>
      <c r="E179" s="74" t="s">
        <v>81</v>
      </c>
      <c r="F179" s="74" t="s">
        <v>302</v>
      </c>
      <c r="G179" s="76">
        <v>43972</v>
      </c>
      <c r="H179" s="74" t="s">
        <v>3174</v>
      </c>
      <c r="I179" s="74" t="s">
        <v>3782</v>
      </c>
      <c r="J179" s="37" t="s">
        <v>46</v>
      </c>
      <c r="K179" s="75" t="s">
        <v>2245</v>
      </c>
      <c r="L179" s="75" t="s">
        <v>3410</v>
      </c>
      <c r="M179" s="75" t="s">
        <v>3736</v>
      </c>
      <c r="N179" s="75" t="s">
        <v>3825</v>
      </c>
      <c r="O179" s="86">
        <v>43819</v>
      </c>
      <c r="P179" s="74" t="s">
        <v>2244</v>
      </c>
    </row>
    <row r="180" spans="1:16" ht="292.5" x14ac:dyDescent="0.2">
      <c r="A180" s="168"/>
      <c r="B180" s="74" t="s">
        <v>2492</v>
      </c>
      <c r="C180" s="74" t="s">
        <v>2528</v>
      </c>
      <c r="D180" s="75" t="s">
        <v>2117</v>
      </c>
      <c r="E180" s="74" t="s">
        <v>81</v>
      </c>
      <c r="F180" s="74" t="s">
        <v>302</v>
      </c>
      <c r="G180" s="76">
        <v>43972</v>
      </c>
      <c r="H180" s="74" t="s">
        <v>3174</v>
      </c>
      <c r="I180" s="74" t="s">
        <v>3782</v>
      </c>
      <c r="J180" s="37" t="s">
        <v>46</v>
      </c>
      <c r="K180" s="75" t="s">
        <v>2245</v>
      </c>
      <c r="L180" s="75" t="s">
        <v>3410</v>
      </c>
      <c r="M180" s="75" t="s">
        <v>3736</v>
      </c>
      <c r="N180" s="75" t="s">
        <v>3825</v>
      </c>
      <c r="O180" s="86">
        <v>43819</v>
      </c>
      <c r="P180" s="74" t="s">
        <v>2244</v>
      </c>
    </row>
    <row r="181" spans="1:16" ht="292.5" x14ac:dyDescent="0.2">
      <c r="A181" s="168"/>
      <c r="B181" s="74" t="s">
        <v>2492</v>
      </c>
      <c r="C181" s="74" t="s">
        <v>2528</v>
      </c>
      <c r="D181" s="75" t="s">
        <v>2118</v>
      </c>
      <c r="E181" s="74" t="s">
        <v>81</v>
      </c>
      <c r="F181" s="74" t="s">
        <v>302</v>
      </c>
      <c r="G181" s="76">
        <v>43972</v>
      </c>
      <c r="H181" s="74" t="s">
        <v>3174</v>
      </c>
      <c r="I181" s="74" t="s">
        <v>3782</v>
      </c>
      <c r="J181" s="37" t="s">
        <v>46</v>
      </c>
      <c r="K181" s="75" t="s">
        <v>2245</v>
      </c>
      <c r="L181" s="75" t="s">
        <v>3410</v>
      </c>
      <c r="M181" s="75" t="s">
        <v>3736</v>
      </c>
      <c r="N181" s="75" t="s">
        <v>3825</v>
      </c>
      <c r="O181" s="86">
        <v>43819</v>
      </c>
      <c r="P181" s="74" t="s">
        <v>2244</v>
      </c>
    </row>
    <row r="182" spans="1:16" ht="292.5" x14ac:dyDescent="0.2">
      <c r="A182" s="168"/>
      <c r="B182" s="74" t="s">
        <v>2492</v>
      </c>
      <c r="C182" s="74" t="s">
        <v>2528</v>
      </c>
      <c r="D182" s="75" t="s">
        <v>2119</v>
      </c>
      <c r="E182" s="74" t="s">
        <v>81</v>
      </c>
      <c r="F182" s="74" t="s">
        <v>302</v>
      </c>
      <c r="G182" s="76">
        <v>43972</v>
      </c>
      <c r="H182" s="74" t="s">
        <v>3174</v>
      </c>
      <c r="I182" s="74" t="s">
        <v>3782</v>
      </c>
      <c r="J182" s="37" t="s">
        <v>46</v>
      </c>
      <c r="K182" s="75" t="s">
        <v>2245</v>
      </c>
      <c r="L182" s="75" t="s">
        <v>3410</v>
      </c>
      <c r="M182" s="75" t="s">
        <v>3736</v>
      </c>
      <c r="N182" s="75" t="s">
        <v>3825</v>
      </c>
      <c r="O182" s="86">
        <v>43819</v>
      </c>
      <c r="P182" s="74" t="s">
        <v>2244</v>
      </c>
    </row>
    <row r="183" spans="1:16" ht="292.5" x14ac:dyDescent="0.2">
      <c r="A183" s="168"/>
      <c r="B183" s="74" t="s">
        <v>2492</v>
      </c>
      <c r="C183" s="74" t="s">
        <v>2528</v>
      </c>
      <c r="D183" s="75" t="s">
        <v>2120</v>
      </c>
      <c r="E183" s="74" t="s">
        <v>81</v>
      </c>
      <c r="F183" s="74" t="s">
        <v>302</v>
      </c>
      <c r="G183" s="76">
        <v>43972</v>
      </c>
      <c r="H183" s="74" t="s">
        <v>3174</v>
      </c>
      <c r="I183" s="74" t="s">
        <v>3782</v>
      </c>
      <c r="J183" s="37" t="s">
        <v>46</v>
      </c>
      <c r="K183" s="75" t="s">
        <v>2245</v>
      </c>
      <c r="L183" s="75" t="s">
        <v>3410</v>
      </c>
      <c r="M183" s="75" t="s">
        <v>3736</v>
      </c>
      <c r="N183" s="75" t="s">
        <v>3825</v>
      </c>
      <c r="O183" s="86">
        <v>43819</v>
      </c>
      <c r="P183" s="74" t="s">
        <v>2244</v>
      </c>
    </row>
    <row r="184" spans="1:16" ht="292.5" x14ac:dyDescent="0.2">
      <c r="A184" s="168"/>
      <c r="B184" s="74" t="s">
        <v>2492</v>
      </c>
      <c r="C184" s="74" t="s">
        <v>2528</v>
      </c>
      <c r="D184" s="75" t="s">
        <v>2121</v>
      </c>
      <c r="E184" s="74" t="s">
        <v>81</v>
      </c>
      <c r="F184" s="74" t="s">
        <v>302</v>
      </c>
      <c r="G184" s="76">
        <v>43972</v>
      </c>
      <c r="H184" s="74" t="s">
        <v>3174</v>
      </c>
      <c r="I184" s="74" t="s">
        <v>3782</v>
      </c>
      <c r="J184" s="37" t="s">
        <v>46</v>
      </c>
      <c r="K184" s="75" t="s">
        <v>2245</v>
      </c>
      <c r="L184" s="75" t="s">
        <v>3410</v>
      </c>
      <c r="M184" s="75" t="s">
        <v>3736</v>
      </c>
      <c r="N184" s="75" t="s">
        <v>3825</v>
      </c>
      <c r="O184" s="86">
        <v>43819</v>
      </c>
      <c r="P184" s="74" t="s">
        <v>2244</v>
      </c>
    </row>
    <row r="185" spans="1:16" ht="292.5" x14ac:dyDescent="0.2">
      <c r="A185" s="168"/>
      <c r="B185" s="74" t="s">
        <v>2492</v>
      </c>
      <c r="C185" s="74" t="s">
        <v>2528</v>
      </c>
      <c r="D185" s="75" t="s">
        <v>2122</v>
      </c>
      <c r="E185" s="74" t="s">
        <v>81</v>
      </c>
      <c r="F185" s="74" t="s">
        <v>302</v>
      </c>
      <c r="G185" s="76">
        <v>43972</v>
      </c>
      <c r="H185" s="74" t="s">
        <v>3174</v>
      </c>
      <c r="I185" s="74" t="s">
        <v>3782</v>
      </c>
      <c r="J185" s="37" t="s">
        <v>46</v>
      </c>
      <c r="K185" s="75" t="s">
        <v>2245</v>
      </c>
      <c r="L185" s="75" t="s">
        <v>3410</v>
      </c>
      <c r="M185" s="75" t="s">
        <v>3736</v>
      </c>
      <c r="N185" s="75" t="s">
        <v>3825</v>
      </c>
      <c r="O185" s="86">
        <v>43819</v>
      </c>
      <c r="P185" s="74" t="s">
        <v>2244</v>
      </c>
    </row>
    <row r="186" spans="1:16" ht="292.5" x14ac:dyDescent="0.2">
      <c r="A186" s="168"/>
      <c r="B186" s="74" t="s">
        <v>2492</v>
      </c>
      <c r="C186" s="74" t="s">
        <v>2528</v>
      </c>
      <c r="D186" s="75" t="s">
        <v>2123</v>
      </c>
      <c r="E186" s="74" t="s">
        <v>81</v>
      </c>
      <c r="F186" s="74" t="s">
        <v>302</v>
      </c>
      <c r="G186" s="76">
        <v>43972</v>
      </c>
      <c r="H186" s="74" t="s">
        <v>3174</v>
      </c>
      <c r="I186" s="74" t="s">
        <v>3782</v>
      </c>
      <c r="J186" s="37" t="s">
        <v>46</v>
      </c>
      <c r="K186" s="75" t="s">
        <v>2245</v>
      </c>
      <c r="L186" s="75" t="s">
        <v>3410</v>
      </c>
      <c r="M186" s="75" t="s">
        <v>3736</v>
      </c>
      <c r="N186" s="75" t="s">
        <v>3825</v>
      </c>
      <c r="O186" s="86">
        <v>43819</v>
      </c>
      <c r="P186" s="74" t="s">
        <v>2244</v>
      </c>
    </row>
    <row r="187" spans="1:16" ht="292.5" x14ac:dyDescent="0.2">
      <c r="A187" s="168"/>
      <c r="B187" s="74" t="s">
        <v>2492</v>
      </c>
      <c r="C187" s="74" t="s">
        <v>2528</v>
      </c>
      <c r="D187" s="75" t="s">
        <v>2124</v>
      </c>
      <c r="E187" s="74" t="s">
        <v>81</v>
      </c>
      <c r="F187" s="74" t="s">
        <v>302</v>
      </c>
      <c r="G187" s="76">
        <v>43972</v>
      </c>
      <c r="H187" s="74" t="s">
        <v>3174</v>
      </c>
      <c r="I187" s="74" t="s">
        <v>3782</v>
      </c>
      <c r="J187" s="37" t="s">
        <v>46</v>
      </c>
      <c r="K187" s="75" t="s">
        <v>2245</v>
      </c>
      <c r="L187" s="75" t="s">
        <v>3410</v>
      </c>
      <c r="M187" s="75" t="s">
        <v>3736</v>
      </c>
      <c r="N187" s="75" t="s">
        <v>3825</v>
      </c>
      <c r="O187" s="86">
        <v>43819</v>
      </c>
      <c r="P187" s="74" t="s">
        <v>2244</v>
      </c>
    </row>
    <row r="188" spans="1:16" ht="292.5" x14ac:dyDescent="0.2">
      <c r="A188" s="168"/>
      <c r="B188" s="74" t="s">
        <v>2492</v>
      </c>
      <c r="C188" s="74" t="s">
        <v>2528</v>
      </c>
      <c r="D188" s="75" t="s">
        <v>2125</v>
      </c>
      <c r="E188" s="74" t="s">
        <v>81</v>
      </c>
      <c r="F188" s="74" t="s">
        <v>302</v>
      </c>
      <c r="G188" s="76">
        <v>43972</v>
      </c>
      <c r="H188" s="74" t="s">
        <v>3174</v>
      </c>
      <c r="I188" s="74" t="s">
        <v>3782</v>
      </c>
      <c r="J188" s="37" t="s">
        <v>46</v>
      </c>
      <c r="K188" s="75" t="s">
        <v>2245</v>
      </c>
      <c r="L188" s="75" t="s">
        <v>3410</v>
      </c>
      <c r="M188" s="75" t="s">
        <v>3736</v>
      </c>
      <c r="N188" s="75" t="s">
        <v>3825</v>
      </c>
      <c r="O188" s="86">
        <v>43819</v>
      </c>
      <c r="P188" s="74" t="s">
        <v>2244</v>
      </c>
    </row>
    <row r="189" spans="1:16" ht="292.5" x14ac:dyDescent="0.2">
      <c r="A189" s="168"/>
      <c r="B189" s="74" t="s">
        <v>2492</v>
      </c>
      <c r="C189" s="74" t="s">
        <v>2528</v>
      </c>
      <c r="D189" s="75" t="s">
        <v>2126</v>
      </c>
      <c r="E189" s="74" t="s">
        <v>81</v>
      </c>
      <c r="F189" s="74" t="s">
        <v>302</v>
      </c>
      <c r="G189" s="76">
        <v>43972</v>
      </c>
      <c r="H189" s="74" t="s">
        <v>3174</v>
      </c>
      <c r="I189" s="74" t="s">
        <v>3782</v>
      </c>
      <c r="J189" s="37" t="s">
        <v>46</v>
      </c>
      <c r="K189" s="75" t="s">
        <v>2245</v>
      </c>
      <c r="L189" s="75" t="s">
        <v>3410</v>
      </c>
      <c r="M189" s="75" t="s">
        <v>3736</v>
      </c>
      <c r="N189" s="75" t="s">
        <v>3825</v>
      </c>
      <c r="O189" s="86">
        <v>43819</v>
      </c>
      <c r="P189" s="74" t="s">
        <v>2244</v>
      </c>
    </row>
    <row r="190" spans="1:16" ht="292.5" x14ac:dyDescent="0.2">
      <c r="A190" s="168"/>
      <c r="B190" s="74" t="s">
        <v>2492</v>
      </c>
      <c r="C190" s="74" t="s">
        <v>2528</v>
      </c>
      <c r="D190" s="75" t="s">
        <v>2127</v>
      </c>
      <c r="E190" s="74" t="s">
        <v>81</v>
      </c>
      <c r="F190" s="74" t="s">
        <v>302</v>
      </c>
      <c r="G190" s="76">
        <v>43972</v>
      </c>
      <c r="H190" s="74" t="s">
        <v>3174</v>
      </c>
      <c r="I190" s="74" t="s">
        <v>3782</v>
      </c>
      <c r="J190" s="37" t="s">
        <v>46</v>
      </c>
      <c r="K190" s="75" t="s">
        <v>2245</v>
      </c>
      <c r="L190" s="75" t="s">
        <v>3410</v>
      </c>
      <c r="M190" s="75" t="s">
        <v>3736</v>
      </c>
      <c r="N190" s="75" t="s">
        <v>3825</v>
      </c>
      <c r="O190" s="86">
        <v>43819</v>
      </c>
      <c r="P190" s="74" t="s">
        <v>2244</v>
      </c>
    </row>
    <row r="191" spans="1:16" ht="292.5" x14ac:dyDescent="0.2">
      <c r="A191" s="168"/>
      <c r="B191" s="74" t="s">
        <v>2492</v>
      </c>
      <c r="C191" s="74" t="s">
        <v>2528</v>
      </c>
      <c r="D191" s="75" t="s">
        <v>2128</v>
      </c>
      <c r="E191" s="74" t="s">
        <v>81</v>
      </c>
      <c r="F191" s="74" t="s">
        <v>302</v>
      </c>
      <c r="G191" s="76">
        <v>43972</v>
      </c>
      <c r="H191" s="74" t="s">
        <v>3174</v>
      </c>
      <c r="I191" s="74" t="s">
        <v>3782</v>
      </c>
      <c r="J191" s="37" t="s">
        <v>46</v>
      </c>
      <c r="K191" s="75" t="s">
        <v>2245</v>
      </c>
      <c r="L191" s="75" t="s">
        <v>3410</v>
      </c>
      <c r="M191" s="75" t="s">
        <v>3736</v>
      </c>
      <c r="N191" s="75" t="s">
        <v>3825</v>
      </c>
      <c r="O191" s="86">
        <v>43819</v>
      </c>
      <c r="P191" s="74" t="s">
        <v>2244</v>
      </c>
    </row>
    <row r="192" spans="1:16" ht="292.5" x14ac:dyDescent="0.2">
      <c r="A192" s="168"/>
      <c r="B192" s="74" t="s">
        <v>2492</v>
      </c>
      <c r="C192" s="74" t="s">
        <v>2528</v>
      </c>
      <c r="D192" s="75" t="s">
        <v>2129</v>
      </c>
      <c r="E192" s="74" t="s">
        <v>81</v>
      </c>
      <c r="F192" s="74" t="s">
        <v>302</v>
      </c>
      <c r="G192" s="76">
        <v>43972</v>
      </c>
      <c r="H192" s="74" t="s">
        <v>3174</v>
      </c>
      <c r="I192" s="74" t="s">
        <v>3782</v>
      </c>
      <c r="J192" s="37" t="s">
        <v>46</v>
      </c>
      <c r="K192" s="75" t="s">
        <v>2245</v>
      </c>
      <c r="L192" s="75" t="s">
        <v>3410</v>
      </c>
      <c r="M192" s="75" t="s">
        <v>3736</v>
      </c>
      <c r="N192" s="75" t="s">
        <v>3825</v>
      </c>
      <c r="O192" s="86">
        <v>43819</v>
      </c>
      <c r="P192" s="74" t="s">
        <v>2244</v>
      </c>
    </row>
    <row r="193" spans="1:16" ht="292.5" x14ac:dyDescent="0.2">
      <c r="A193" s="168"/>
      <c r="B193" s="74" t="s">
        <v>2492</v>
      </c>
      <c r="C193" s="74" t="s">
        <v>2528</v>
      </c>
      <c r="D193" s="75" t="s">
        <v>2130</v>
      </c>
      <c r="E193" s="74" t="s">
        <v>81</v>
      </c>
      <c r="F193" s="74" t="s">
        <v>302</v>
      </c>
      <c r="G193" s="76">
        <v>43972</v>
      </c>
      <c r="H193" s="74" t="s">
        <v>3174</v>
      </c>
      <c r="I193" s="74" t="s">
        <v>3782</v>
      </c>
      <c r="J193" s="37" t="s">
        <v>46</v>
      </c>
      <c r="K193" s="75" t="s">
        <v>2245</v>
      </c>
      <c r="L193" s="75" t="s">
        <v>3410</v>
      </c>
      <c r="M193" s="75" t="s">
        <v>3736</v>
      </c>
      <c r="N193" s="75" t="s">
        <v>3825</v>
      </c>
      <c r="O193" s="86">
        <v>43819</v>
      </c>
      <c r="P193" s="74" t="s">
        <v>2244</v>
      </c>
    </row>
    <row r="194" spans="1:16" ht="292.5" x14ac:dyDescent="0.2">
      <c r="A194" s="168"/>
      <c r="B194" s="74" t="s">
        <v>2492</v>
      </c>
      <c r="C194" s="74" t="s">
        <v>2528</v>
      </c>
      <c r="D194" s="75" t="s">
        <v>2132</v>
      </c>
      <c r="E194" s="74" t="s">
        <v>81</v>
      </c>
      <c r="F194" s="74" t="s">
        <v>302</v>
      </c>
      <c r="G194" s="76">
        <v>43972</v>
      </c>
      <c r="H194" s="74" t="s">
        <v>3174</v>
      </c>
      <c r="I194" s="74" t="s">
        <v>3782</v>
      </c>
      <c r="J194" s="37" t="s">
        <v>46</v>
      </c>
      <c r="K194" s="75" t="s">
        <v>2245</v>
      </c>
      <c r="L194" s="75" t="s">
        <v>3410</v>
      </c>
      <c r="M194" s="75" t="s">
        <v>3736</v>
      </c>
      <c r="N194" s="75" t="s">
        <v>3825</v>
      </c>
      <c r="O194" s="86">
        <v>43819</v>
      </c>
      <c r="P194" s="74" t="s">
        <v>2244</v>
      </c>
    </row>
    <row r="195" spans="1:16" ht="191.25" x14ac:dyDescent="0.2">
      <c r="A195" s="168"/>
      <c r="B195" s="74" t="s">
        <v>2492</v>
      </c>
      <c r="C195" s="74" t="s">
        <v>2528</v>
      </c>
      <c r="D195" s="75" t="s">
        <v>2133</v>
      </c>
      <c r="E195" s="74" t="s">
        <v>81</v>
      </c>
      <c r="F195" s="74" t="s">
        <v>308</v>
      </c>
      <c r="G195" s="76">
        <v>43972</v>
      </c>
      <c r="H195" s="74" t="s">
        <v>3174</v>
      </c>
      <c r="I195" s="74" t="s">
        <v>3782</v>
      </c>
      <c r="J195" s="37" t="s">
        <v>45</v>
      </c>
      <c r="K195" s="75" t="s">
        <v>4157</v>
      </c>
      <c r="L195" s="75" t="s">
        <v>3388</v>
      </c>
      <c r="M195" s="75" t="s">
        <v>3188</v>
      </c>
      <c r="N195" s="75" t="s">
        <v>3833</v>
      </c>
      <c r="O195" s="86">
        <v>43819</v>
      </c>
      <c r="P195" s="74" t="s">
        <v>2244</v>
      </c>
    </row>
    <row r="196" spans="1:16" ht="191.25" x14ac:dyDescent="0.2">
      <c r="A196" s="168"/>
      <c r="B196" s="74" t="s">
        <v>2492</v>
      </c>
      <c r="C196" s="74" t="s">
        <v>2528</v>
      </c>
      <c r="D196" s="75" t="s">
        <v>2134</v>
      </c>
      <c r="E196" s="74" t="s">
        <v>81</v>
      </c>
      <c r="F196" s="74" t="s">
        <v>302</v>
      </c>
      <c r="G196" s="76">
        <v>43972</v>
      </c>
      <c r="H196" s="74" t="s">
        <v>3174</v>
      </c>
      <c r="I196" s="74" t="s">
        <v>3782</v>
      </c>
      <c r="J196" s="37" t="s">
        <v>45</v>
      </c>
      <c r="K196" s="75" t="s">
        <v>4157</v>
      </c>
      <c r="L196" s="75" t="s">
        <v>3388</v>
      </c>
      <c r="M196" s="75" t="s">
        <v>3188</v>
      </c>
      <c r="N196" s="75" t="s">
        <v>3833</v>
      </c>
      <c r="O196" s="86">
        <v>43819</v>
      </c>
      <c r="P196" s="74" t="s">
        <v>2244</v>
      </c>
    </row>
    <row r="197" spans="1:16" ht="292.5" x14ac:dyDescent="0.2">
      <c r="A197" s="168"/>
      <c r="B197" s="74" t="s">
        <v>2492</v>
      </c>
      <c r="C197" s="74" t="s">
        <v>2524</v>
      </c>
      <c r="D197" s="75" t="s">
        <v>2138</v>
      </c>
      <c r="E197" s="74" t="s">
        <v>81</v>
      </c>
      <c r="F197" s="74" t="s">
        <v>302</v>
      </c>
      <c r="G197" s="76">
        <v>43972</v>
      </c>
      <c r="H197" s="74" t="s">
        <v>3174</v>
      </c>
      <c r="I197" s="74" t="s">
        <v>3782</v>
      </c>
      <c r="J197" s="37" t="s">
        <v>46</v>
      </c>
      <c r="K197" s="75" t="s">
        <v>2245</v>
      </c>
      <c r="L197" s="75" t="s">
        <v>3410</v>
      </c>
      <c r="M197" s="75" t="s">
        <v>3736</v>
      </c>
      <c r="N197" s="75" t="s">
        <v>3825</v>
      </c>
      <c r="O197" s="86">
        <v>43819</v>
      </c>
      <c r="P197" s="74" t="s">
        <v>2244</v>
      </c>
    </row>
    <row r="198" spans="1:16" ht="292.5" x14ac:dyDescent="0.2">
      <c r="A198" s="168"/>
      <c r="B198" s="74" t="s">
        <v>2492</v>
      </c>
      <c r="C198" s="74" t="s">
        <v>2524</v>
      </c>
      <c r="D198" s="75" t="s">
        <v>2139</v>
      </c>
      <c r="E198" s="74" t="s">
        <v>81</v>
      </c>
      <c r="F198" s="74" t="s">
        <v>302</v>
      </c>
      <c r="G198" s="76">
        <v>43972</v>
      </c>
      <c r="H198" s="74" t="s">
        <v>3174</v>
      </c>
      <c r="I198" s="74" t="s">
        <v>3782</v>
      </c>
      <c r="J198" s="37" t="s">
        <v>46</v>
      </c>
      <c r="K198" s="75" t="s">
        <v>2245</v>
      </c>
      <c r="L198" s="75" t="s">
        <v>3410</v>
      </c>
      <c r="M198" s="75" t="s">
        <v>3736</v>
      </c>
      <c r="N198" s="75" t="s">
        <v>3825</v>
      </c>
      <c r="O198" s="86">
        <v>43819</v>
      </c>
      <c r="P198" s="74" t="s">
        <v>2244</v>
      </c>
    </row>
    <row r="199" spans="1:16" ht="292.5" x14ac:dyDescent="0.2">
      <c r="A199" s="168"/>
      <c r="B199" s="74" t="s">
        <v>2492</v>
      </c>
      <c r="C199" s="74" t="s">
        <v>2524</v>
      </c>
      <c r="D199" s="75" t="s">
        <v>2140</v>
      </c>
      <c r="E199" s="74" t="s">
        <v>81</v>
      </c>
      <c r="F199" s="74" t="s">
        <v>302</v>
      </c>
      <c r="G199" s="76">
        <v>43972</v>
      </c>
      <c r="H199" s="74" t="s">
        <v>3174</v>
      </c>
      <c r="I199" s="74" t="s">
        <v>3782</v>
      </c>
      <c r="J199" s="37" t="s">
        <v>46</v>
      </c>
      <c r="K199" s="75" t="s">
        <v>2245</v>
      </c>
      <c r="L199" s="75" t="s">
        <v>3410</v>
      </c>
      <c r="M199" s="75" t="s">
        <v>3736</v>
      </c>
      <c r="N199" s="75" t="s">
        <v>3825</v>
      </c>
      <c r="O199" s="86">
        <v>43819</v>
      </c>
      <c r="P199" s="74" t="s">
        <v>2244</v>
      </c>
    </row>
    <row r="200" spans="1:16" ht="292.5" x14ac:dyDescent="0.2">
      <c r="A200" s="168"/>
      <c r="B200" s="74" t="s">
        <v>2492</v>
      </c>
      <c r="C200" s="74" t="s">
        <v>2524</v>
      </c>
      <c r="D200" s="75" t="s">
        <v>2141</v>
      </c>
      <c r="E200" s="74" t="s">
        <v>81</v>
      </c>
      <c r="F200" s="74" t="s">
        <v>302</v>
      </c>
      <c r="G200" s="76">
        <v>43972</v>
      </c>
      <c r="H200" s="74" t="s">
        <v>3174</v>
      </c>
      <c r="I200" s="74" t="s">
        <v>3782</v>
      </c>
      <c r="J200" s="37" t="s">
        <v>46</v>
      </c>
      <c r="K200" s="75" t="s">
        <v>2245</v>
      </c>
      <c r="L200" s="75" t="s">
        <v>3410</v>
      </c>
      <c r="M200" s="75" t="s">
        <v>3736</v>
      </c>
      <c r="N200" s="75" t="s">
        <v>3825</v>
      </c>
      <c r="O200" s="86">
        <v>43819</v>
      </c>
      <c r="P200" s="74" t="s">
        <v>2244</v>
      </c>
    </row>
    <row r="201" spans="1:16" ht="292.5" x14ac:dyDescent="0.2">
      <c r="A201" s="168"/>
      <c r="B201" s="74" t="s">
        <v>2492</v>
      </c>
      <c r="C201" s="74" t="s">
        <v>2524</v>
      </c>
      <c r="D201" s="75" t="s">
        <v>2142</v>
      </c>
      <c r="E201" s="74" t="s">
        <v>81</v>
      </c>
      <c r="F201" s="74" t="s">
        <v>302</v>
      </c>
      <c r="G201" s="76">
        <v>43972</v>
      </c>
      <c r="H201" s="74" t="s">
        <v>3174</v>
      </c>
      <c r="I201" s="74" t="s">
        <v>3782</v>
      </c>
      <c r="J201" s="37" t="s">
        <v>46</v>
      </c>
      <c r="K201" s="75" t="s">
        <v>2245</v>
      </c>
      <c r="L201" s="75" t="s">
        <v>3410</v>
      </c>
      <c r="M201" s="75" t="s">
        <v>3736</v>
      </c>
      <c r="N201" s="75" t="s">
        <v>3825</v>
      </c>
      <c r="O201" s="86">
        <v>43819</v>
      </c>
      <c r="P201" s="74" t="s">
        <v>2244</v>
      </c>
    </row>
    <row r="202" spans="1:16" ht="292.5" x14ac:dyDescent="0.2">
      <c r="A202" s="168"/>
      <c r="B202" s="74" t="s">
        <v>2492</v>
      </c>
      <c r="C202" s="74" t="s">
        <v>2524</v>
      </c>
      <c r="D202" s="75" t="s">
        <v>2143</v>
      </c>
      <c r="E202" s="74" t="s">
        <v>81</v>
      </c>
      <c r="F202" s="74" t="s">
        <v>302</v>
      </c>
      <c r="G202" s="76">
        <v>43972</v>
      </c>
      <c r="H202" s="74" t="s">
        <v>3174</v>
      </c>
      <c r="I202" s="74" t="s">
        <v>3782</v>
      </c>
      <c r="J202" s="37" t="s">
        <v>46</v>
      </c>
      <c r="K202" s="75" t="s">
        <v>2245</v>
      </c>
      <c r="L202" s="75" t="s">
        <v>3410</v>
      </c>
      <c r="M202" s="75" t="s">
        <v>3736</v>
      </c>
      <c r="N202" s="75" t="s">
        <v>3825</v>
      </c>
      <c r="O202" s="86">
        <v>43819</v>
      </c>
      <c r="P202" s="74" t="s">
        <v>2244</v>
      </c>
    </row>
    <row r="203" spans="1:16" ht="292.5" x14ac:dyDescent="0.2">
      <c r="A203" s="168"/>
      <c r="B203" s="74" t="s">
        <v>2492</v>
      </c>
      <c r="C203" s="74" t="s">
        <v>2524</v>
      </c>
      <c r="D203" s="75" t="s">
        <v>2144</v>
      </c>
      <c r="E203" s="74" t="s">
        <v>81</v>
      </c>
      <c r="F203" s="74" t="s">
        <v>302</v>
      </c>
      <c r="G203" s="76">
        <v>43972</v>
      </c>
      <c r="H203" s="74" t="s">
        <v>3174</v>
      </c>
      <c r="I203" s="74" t="s">
        <v>3782</v>
      </c>
      <c r="J203" s="37" t="s">
        <v>46</v>
      </c>
      <c r="K203" s="75" t="s">
        <v>2245</v>
      </c>
      <c r="L203" s="75" t="s">
        <v>3410</v>
      </c>
      <c r="M203" s="75" t="s">
        <v>3736</v>
      </c>
      <c r="N203" s="75" t="s">
        <v>3825</v>
      </c>
      <c r="O203" s="86">
        <v>43819</v>
      </c>
      <c r="P203" s="74" t="s">
        <v>2244</v>
      </c>
    </row>
    <row r="204" spans="1:16" ht="292.5" x14ac:dyDescent="0.2">
      <c r="A204" s="168"/>
      <c r="B204" s="74" t="s">
        <v>2492</v>
      </c>
      <c r="C204" s="74" t="s">
        <v>2524</v>
      </c>
      <c r="D204" s="75" t="s">
        <v>2145</v>
      </c>
      <c r="E204" s="74" t="s">
        <v>81</v>
      </c>
      <c r="F204" s="74" t="s">
        <v>302</v>
      </c>
      <c r="G204" s="76">
        <v>43972</v>
      </c>
      <c r="H204" s="74" t="s">
        <v>3174</v>
      </c>
      <c r="I204" s="74" t="s">
        <v>3782</v>
      </c>
      <c r="J204" s="37" t="s">
        <v>46</v>
      </c>
      <c r="K204" s="75" t="s">
        <v>2245</v>
      </c>
      <c r="L204" s="75" t="s">
        <v>3410</v>
      </c>
      <c r="M204" s="75" t="s">
        <v>3736</v>
      </c>
      <c r="N204" s="75" t="s">
        <v>3825</v>
      </c>
      <c r="O204" s="86">
        <v>43819</v>
      </c>
      <c r="P204" s="74" t="s">
        <v>2244</v>
      </c>
    </row>
    <row r="205" spans="1:16" ht="292.5" x14ac:dyDescent="0.2">
      <c r="A205" s="168"/>
      <c r="B205" s="74" t="s">
        <v>2492</v>
      </c>
      <c r="C205" s="74" t="s">
        <v>2524</v>
      </c>
      <c r="D205" s="75" t="s">
        <v>2146</v>
      </c>
      <c r="E205" s="74" t="s">
        <v>81</v>
      </c>
      <c r="F205" s="74" t="s">
        <v>302</v>
      </c>
      <c r="G205" s="76">
        <v>43972</v>
      </c>
      <c r="H205" s="74" t="s">
        <v>3174</v>
      </c>
      <c r="I205" s="74" t="s">
        <v>3782</v>
      </c>
      <c r="J205" s="37" t="s">
        <v>46</v>
      </c>
      <c r="K205" s="75" t="s">
        <v>2245</v>
      </c>
      <c r="L205" s="75" t="s">
        <v>3410</v>
      </c>
      <c r="M205" s="75" t="s">
        <v>3736</v>
      </c>
      <c r="N205" s="75" t="s">
        <v>3825</v>
      </c>
      <c r="O205" s="86">
        <v>43819</v>
      </c>
      <c r="P205" s="74" t="s">
        <v>2244</v>
      </c>
    </row>
    <row r="206" spans="1:16" ht="292.5" x14ac:dyDescent="0.2">
      <c r="A206" s="168"/>
      <c r="B206" s="74" t="s">
        <v>2492</v>
      </c>
      <c r="C206" s="74" t="s">
        <v>2524</v>
      </c>
      <c r="D206" s="75" t="s">
        <v>2147</v>
      </c>
      <c r="E206" s="74" t="s">
        <v>81</v>
      </c>
      <c r="F206" s="74" t="s">
        <v>302</v>
      </c>
      <c r="G206" s="76">
        <v>43972</v>
      </c>
      <c r="H206" s="74" t="s">
        <v>3174</v>
      </c>
      <c r="I206" s="74" t="s">
        <v>3782</v>
      </c>
      <c r="J206" s="37" t="s">
        <v>46</v>
      </c>
      <c r="K206" s="75" t="s">
        <v>2245</v>
      </c>
      <c r="L206" s="75" t="s">
        <v>3410</v>
      </c>
      <c r="M206" s="75" t="s">
        <v>3736</v>
      </c>
      <c r="N206" s="75" t="s">
        <v>3825</v>
      </c>
      <c r="O206" s="86">
        <v>43819</v>
      </c>
      <c r="P206" s="74" t="s">
        <v>2244</v>
      </c>
    </row>
    <row r="207" spans="1:16" ht="292.5" x14ac:dyDescent="0.2">
      <c r="A207" s="168"/>
      <c r="B207" s="74" t="s">
        <v>2492</v>
      </c>
      <c r="C207" s="74" t="s">
        <v>2524</v>
      </c>
      <c r="D207" s="75" t="s">
        <v>2148</v>
      </c>
      <c r="E207" s="74" t="s">
        <v>81</v>
      </c>
      <c r="F207" s="74" t="s">
        <v>302</v>
      </c>
      <c r="G207" s="76">
        <v>43972</v>
      </c>
      <c r="H207" s="74" t="s">
        <v>3174</v>
      </c>
      <c r="I207" s="74" t="s">
        <v>3782</v>
      </c>
      <c r="J207" s="37" t="s">
        <v>46</v>
      </c>
      <c r="K207" s="75" t="s">
        <v>2245</v>
      </c>
      <c r="L207" s="75" t="s">
        <v>3410</v>
      </c>
      <c r="M207" s="75" t="s">
        <v>3736</v>
      </c>
      <c r="N207" s="75" t="s">
        <v>3825</v>
      </c>
      <c r="O207" s="86">
        <v>43819</v>
      </c>
      <c r="P207" s="74" t="s">
        <v>2244</v>
      </c>
    </row>
    <row r="208" spans="1:16" ht="292.5" x14ac:dyDescent="0.2">
      <c r="A208" s="168"/>
      <c r="B208" s="74" t="s">
        <v>2492</v>
      </c>
      <c r="C208" s="74" t="s">
        <v>2524</v>
      </c>
      <c r="D208" s="75" t="s">
        <v>2149</v>
      </c>
      <c r="E208" s="74" t="s">
        <v>81</v>
      </c>
      <c r="F208" s="74" t="s">
        <v>302</v>
      </c>
      <c r="G208" s="76">
        <v>43972</v>
      </c>
      <c r="H208" s="74" t="s">
        <v>3174</v>
      </c>
      <c r="I208" s="74" t="s">
        <v>3782</v>
      </c>
      <c r="J208" s="37" t="s">
        <v>46</v>
      </c>
      <c r="K208" s="75" t="s">
        <v>2245</v>
      </c>
      <c r="L208" s="75" t="s">
        <v>3410</v>
      </c>
      <c r="M208" s="75" t="s">
        <v>3736</v>
      </c>
      <c r="N208" s="75" t="s">
        <v>3825</v>
      </c>
      <c r="O208" s="86">
        <v>43819</v>
      </c>
      <c r="P208" s="74" t="s">
        <v>2244</v>
      </c>
    </row>
    <row r="209" spans="1:16" ht="292.5" x14ac:dyDescent="0.2">
      <c r="A209" s="168"/>
      <c r="B209" s="74" t="s">
        <v>2492</v>
      </c>
      <c r="C209" s="74" t="s">
        <v>2524</v>
      </c>
      <c r="D209" s="75" t="s">
        <v>2151</v>
      </c>
      <c r="E209" s="74" t="s">
        <v>81</v>
      </c>
      <c r="F209" s="74" t="s">
        <v>302</v>
      </c>
      <c r="G209" s="76">
        <v>43972</v>
      </c>
      <c r="H209" s="74" t="s">
        <v>3174</v>
      </c>
      <c r="I209" s="74" t="s">
        <v>3782</v>
      </c>
      <c r="J209" s="37" t="s">
        <v>46</v>
      </c>
      <c r="K209" s="75" t="s">
        <v>2245</v>
      </c>
      <c r="L209" s="75" t="s">
        <v>3410</v>
      </c>
      <c r="M209" s="75" t="s">
        <v>3736</v>
      </c>
      <c r="N209" s="75" t="s">
        <v>3825</v>
      </c>
      <c r="O209" s="86">
        <v>43819</v>
      </c>
      <c r="P209" s="74" t="s">
        <v>2244</v>
      </c>
    </row>
    <row r="210" spans="1:16" ht="191.25" x14ac:dyDescent="0.2">
      <c r="A210" s="168"/>
      <c r="B210" s="74" t="s">
        <v>2492</v>
      </c>
      <c r="C210" s="74" t="s">
        <v>2524</v>
      </c>
      <c r="D210" s="75" t="s">
        <v>2152</v>
      </c>
      <c r="E210" s="74" t="s">
        <v>81</v>
      </c>
      <c r="F210" s="74" t="s">
        <v>308</v>
      </c>
      <c r="G210" s="76">
        <v>43972</v>
      </c>
      <c r="H210" s="74" t="s">
        <v>3174</v>
      </c>
      <c r="I210" s="74" t="s">
        <v>3782</v>
      </c>
      <c r="J210" s="37" t="s">
        <v>45</v>
      </c>
      <c r="K210" s="75" t="s">
        <v>4157</v>
      </c>
      <c r="L210" s="75" t="s">
        <v>3388</v>
      </c>
      <c r="M210" s="75" t="s">
        <v>3188</v>
      </c>
      <c r="N210" s="75" t="s">
        <v>3833</v>
      </c>
      <c r="O210" s="86">
        <v>43819</v>
      </c>
      <c r="P210" s="74" t="s">
        <v>2244</v>
      </c>
    </row>
    <row r="211" spans="1:16" ht="191.25" x14ac:dyDescent="0.2">
      <c r="A211" s="168"/>
      <c r="B211" s="74" t="s">
        <v>2492</v>
      </c>
      <c r="C211" s="74" t="s">
        <v>2524</v>
      </c>
      <c r="D211" s="75" t="s">
        <v>2153</v>
      </c>
      <c r="E211" s="74" t="s">
        <v>81</v>
      </c>
      <c r="F211" s="74" t="s">
        <v>302</v>
      </c>
      <c r="G211" s="76">
        <v>43972</v>
      </c>
      <c r="H211" s="74" t="s">
        <v>3174</v>
      </c>
      <c r="I211" s="74" t="s">
        <v>3782</v>
      </c>
      <c r="J211" s="37" t="s">
        <v>45</v>
      </c>
      <c r="K211" s="75" t="s">
        <v>4157</v>
      </c>
      <c r="L211" s="75" t="s">
        <v>3388</v>
      </c>
      <c r="M211" s="75" t="s">
        <v>3188</v>
      </c>
      <c r="N211" s="75" t="s">
        <v>3833</v>
      </c>
      <c r="O211" s="86">
        <v>43819</v>
      </c>
      <c r="P211" s="74" t="s">
        <v>2244</v>
      </c>
    </row>
    <row r="212" spans="1:16" ht="292.5" x14ac:dyDescent="0.2">
      <c r="A212" s="168"/>
      <c r="B212" s="74" t="s">
        <v>2492</v>
      </c>
      <c r="C212" s="74" t="s">
        <v>2525</v>
      </c>
      <c r="D212" s="75" t="s">
        <v>2157</v>
      </c>
      <c r="E212" s="74" t="s">
        <v>81</v>
      </c>
      <c r="F212" s="74" t="s">
        <v>302</v>
      </c>
      <c r="G212" s="76">
        <v>43972</v>
      </c>
      <c r="H212" s="74" t="s">
        <v>3174</v>
      </c>
      <c r="I212" s="74" t="s">
        <v>3782</v>
      </c>
      <c r="J212" s="37" t="s">
        <v>46</v>
      </c>
      <c r="K212" s="75" t="s">
        <v>2245</v>
      </c>
      <c r="L212" s="75" t="s">
        <v>3410</v>
      </c>
      <c r="M212" s="75" t="s">
        <v>3736</v>
      </c>
      <c r="N212" s="75" t="s">
        <v>3825</v>
      </c>
      <c r="O212" s="86">
        <v>43819</v>
      </c>
      <c r="P212" s="74" t="s">
        <v>2244</v>
      </c>
    </row>
    <row r="213" spans="1:16" ht="292.5" x14ac:dyDescent="0.2">
      <c r="A213" s="168"/>
      <c r="B213" s="74" t="s">
        <v>2492</v>
      </c>
      <c r="C213" s="74" t="s">
        <v>2525</v>
      </c>
      <c r="D213" s="75" t="s">
        <v>2158</v>
      </c>
      <c r="E213" s="74" t="s">
        <v>81</v>
      </c>
      <c r="F213" s="74" t="s">
        <v>302</v>
      </c>
      <c r="G213" s="76">
        <v>43972</v>
      </c>
      <c r="H213" s="74" t="s">
        <v>3174</v>
      </c>
      <c r="I213" s="74" t="s">
        <v>3782</v>
      </c>
      <c r="J213" s="37" t="s">
        <v>46</v>
      </c>
      <c r="K213" s="75" t="s">
        <v>2245</v>
      </c>
      <c r="L213" s="75" t="s">
        <v>3410</v>
      </c>
      <c r="M213" s="75" t="s">
        <v>3736</v>
      </c>
      <c r="N213" s="75" t="s">
        <v>3825</v>
      </c>
      <c r="O213" s="86">
        <v>43819</v>
      </c>
      <c r="P213" s="74" t="s">
        <v>2244</v>
      </c>
    </row>
    <row r="214" spans="1:16" ht="292.5" x14ac:dyDescent="0.2">
      <c r="A214" s="168"/>
      <c r="B214" s="74" t="s">
        <v>2492</v>
      </c>
      <c r="C214" s="74" t="s">
        <v>2525</v>
      </c>
      <c r="D214" s="75" t="s">
        <v>2159</v>
      </c>
      <c r="E214" s="74" t="s">
        <v>81</v>
      </c>
      <c r="F214" s="74" t="s">
        <v>302</v>
      </c>
      <c r="G214" s="76">
        <v>43972</v>
      </c>
      <c r="H214" s="74" t="s">
        <v>3174</v>
      </c>
      <c r="I214" s="74" t="s">
        <v>3782</v>
      </c>
      <c r="J214" s="37" t="s">
        <v>46</v>
      </c>
      <c r="K214" s="75" t="s">
        <v>2245</v>
      </c>
      <c r="L214" s="75" t="s">
        <v>3410</v>
      </c>
      <c r="M214" s="75" t="s">
        <v>3736</v>
      </c>
      <c r="N214" s="75" t="s">
        <v>3825</v>
      </c>
      <c r="O214" s="86">
        <v>43819</v>
      </c>
      <c r="P214" s="74" t="s">
        <v>2244</v>
      </c>
    </row>
    <row r="215" spans="1:16" ht="292.5" x14ac:dyDescent="0.2">
      <c r="A215" s="168"/>
      <c r="B215" s="74" t="s">
        <v>2492</v>
      </c>
      <c r="C215" s="74" t="s">
        <v>2525</v>
      </c>
      <c r="D215" s="75" t="s">
        <v>2160</v>
      </c>
      <c r="E215" s="74" t="s">
        <v>81</v>
      </c>
      <c r="F215" s="74" t="s">
        <v>302</v>
      </c>
      <c r="G215" s="76">
        <v>43972</v>
      </c>
      <c r="H215" s="74" t="s">
        <v>3174</v>
      </c>
      <c r="I215" s="74" t="s">
        <v>3782</v>
      </c>
      <c r="J215" s="37" t="s">
        <v>46</v>
      </c>
      <c r="K215" s="75" t="s">
        <v>2245</v>
      </c>
      <c r="L215" s="75" t="s">
        <v>3410</v>
      </c>
      <c r="M215" s="75" t="s">
        <v>3736</v>
      </c>
      <c r="N215" s="75" t="s">
        <v>3825</v>
      </c>
      <c r="O215" s="86">
        <v>43819</v>
      </c>
      <c r="P215" s="74" t="s">
        <v>2244</v>
      </c>
    </row>
    <row r="216" spans="1:16" ht="292.5" x14ac:dyDescent="0.2">
      <c r="A216" s="168"/>
      <c r="B216" s="74" t="s">
        <v>2492</v>
      </c>
      <c r="C216" s="74" t="s">
        <v>2525</v>
      </c>
      <c r="D216" s="75" t="s">
        <v>2161</v>
      </c>
      <c r="E216" s="74" t="s">
        <v>81</v>
      </c>
      <c r="F216" s="74" t="s">
        <v>302</v>
      </c>
      <c r="G216" s="76">
        <v>43972</v>
      </c>
      <c r="H216" s="74" t="s">
        <v>3174</v>
      </c>
      <c r="I216" s="74" t="s">
        <v>3782</v>
      </c>
      <c r="J216" s="37" t="s">
        <v>46</v>
      </c>
      <c r="K216" s="75" t="s">
        <v>2245</v>
      </c>
      <c r="L216" s="75" t="s">
        <v>3410</v>
      </c>
      <c r="M216" s="75" t="s">
        <v>3736</v>
      </c>
      <c r="N216" s="75" t="s">
        <v>3825</v>
      </c>
      <c r="O216" s="86">
        <v>43819</v>
      </c>
      <c r="P216" s="74" t="s">
        <v>2244</v>
      </c>
    </row>
    <row r="217" spans="1:16" ht="292.5" x14ac:dyDescent="0.2">
      <c r="A217" s="168"/>
      <c r="B217" s="74" t="s">
        <v>2492</v>
      </c>
      <c r="C217" s="74" t="s">
        <v>2525</v>
      </c>
      <c r="D217" s="75" t="s">
        <v>2162</v>
      </c>
      <c r="E217" s="74" t="s">
        <v>81</v>
      </c>
      <c r="F217" s="74" t="s">
        <v>302</v>
      </c>
      <c r="G217" s="76">
        <v>43972</v>
      </c>
      <c r="H217" s="74" t="s">
        <v>3174</v>
      </c>
      <c r="I217" s="74" t="s">
        <v>3782</v>
      </c>
      <c r="J217" s="37" t="s">
        <v>46</v>
      </c>
      <c r="K217" s="75" t="s">
        <v>2245</v>
      </c>
      <c r="L217" s="75" t="s">
        <v>3410</v>
      </c>
      <c r="M217" s="75" t="s">
        <v>3736</v>
      </c>
      <c r="N217" s="75" t="s">
        <v>3825</v>
      </c>
      <c r="O217" s="86">
        <v>43819</v>
      </c>
      <c r="P217" s="74" t="s">
        <v>2244</v>
      </c>
    </row>
    <row r="218" spans="1:16" ht="292.5" x14ac:dyDescent="0.2">
      <c r="A218" s="168"/>
      <c r="B218" s="74" t="s">
        <v>2492</v>
      </c>
      <c r="C218" s="74" t="s">
        <v>2525</v>
      </c>
      <c r="D218" s="75" t="s">
        <v>2163</v>
      </c>
      <c r="E218" s="74" t="s">
        <v>81</v>
      </c>
      <c r="F218" s="74" t="s">
        <v>302</v>
      </c>
      <c r="G218" s="76">
        <v>43972</v>
      </c>
      <c r="H218" s="74" t="s">
        <v>3174</v>
      </c>
      <c r="I218" s="74" t="s">
        <v>3782</v>
      </c>
      <c r="J218" s="37" t="s">
        <v>46</v>
      </c>
      <c r="K218" s="75" t="s">
        <v>2245</v>
      </c>
      <c r="L218" s="75" t="s">
        <v>3410</v>
      </c>
      <c r="M218" s="75" t="s">
        <v>3736</v>
      </c>
      <c r="N218" s="75" t="s">
        <v>3825</v>
      </c>
      <c r="O218" s="86">
        <v>43819</v>
      </c>
      <c r="P218" s="74" t="s">
        <v>2244</v>
      </c>
    </row>
    <row r="219" spans="1:16" ht="292.5" x14ac:dyDescent="0.2">
      <c r="A219" s="168"/>
      <c r="B219" s="74" t="s">
        <v>2492</v>
      </c>
      <c r="C219" s="74" t="s">
        <v>2525</v>
      </c>
      <c r="D219" s="75" t="s">
        <v>2164</v>
      </c>
      <c r="E219" s="74" t="s">
        <v>81</v>
      </c>
      <c r="F219" s="74" t="s">
        <v>302</v>
      </c>
      <c r="G219" s="76">
        <v>43972</v>
      </c>
      <c r="H219" s="74" t="s">
        <v>3174</v>
      </c>
      <c r="I219" s="74" t="s">
        <v>3782</v>
      </c>
      <c r="J219" s="37" t="s">
        <v>46</v>
      </c>
      <c r="K219" s="75" t="s">
        <v>2245</v>
      </c>
      <c r="L219" s="75" t="s">
        <v>3410</v>
      </c>
      <c r="M219" s="75" t="s">
        <v>3736</v>
      </c>
      <c r="N219" s="75" t="s">
        <v>3825</v>
      </c>
      <c r="O219" s="86">
        <v>43819</v>
      </c>
      <c r="P219" s="74" t="s">
        <v>2244</v>
      </c>
    </row>
    <row r="220" spans="1:16" ht="292.5" x14ac:dyDescent="0.2">
      <c r="A220" s="168"/>
      <c r="B220" s="74" t="s">
        <v>2492</v>
      </c>
      <c r="C220" s="74" t="s">
        <v>2525</v>
      </c>
      <c r="D220" s="75" t="s">
        <v>2165</v>
      </c>
      <c r="E220" s="74" t="s">
        <v>81</v>
      </c>
      <c r="F220" s="74" t="s">
        <v>302</v>
      </c>
      <c r="G220" s="76">
        <v>43972</v>
      </c>
      <c r="H220" s="74" t="s">
        <v>3174</v>
      </c>
      <c r="I220" s="74" t="s">
        <v>3782</v>
      </c>
      <c r="J220" s="37" t="s">
        <v>46</v>
      </c>
      <c r="K220" s="75" t="s">
        <v>2245</v>
      </c>
      <c r="L220" s="75" t="s">
        <v>3410</v>
      </c>
      <c r="M220" s="75" t="s">
        <v>3736</v>
      </c>
      <c r="N220" s="75" t="s">
        <v>3825</v>
      </c>
      <c r="O220" s="86">
        <v>43819</v>
      </c>
      <c r="P220" s="74" t="s">
        <v>2244</v>
      </c>
    </row>
    <row r="221" spans="1:16" ht="292.5" x14ac:dyDescent="0.2">
      <c r="A221" s="168"/>
      <c r="B221" s="74" t="s">
        <v>2492</v>
      </c>
      <c r="C221" s="74" t="s">
        <v>2525</v>
      </c>
      <c r="D221" s="75" t="s">
        <v>2166</v>
      </c>
      <c r="E221" s="74" t="s">
        <v>81</v>
      </c>
      <c r="F221" s="74" t="s">
        <v>302</v>
      </c>
      <c r="G221" s="76">
        <v>43972</v>
      </c>
      <c r="H221" s="74" t="s">
        <v>3174</v>
      </c>
      <c r="I221" s="74" t="s">
        <v>3782</v>
      </c>
      <c r="J221" s="37" t="s">
        <v>46</v>
      </c>
      <c r="K221" s="75" t="s">
        <v>2245</v>
      </c>
      <c r="L221" s="75" t="s">
        <v>3410</v>
      </c>
      <c r="M221" s="75" t="s">
        <v>3736</v>
      </c>
      <c r="N221" s="75" t="s">
        <v>3825</v>
      </c>
      <c r="O221" s="86">
        <v>43819</v>
      </c>
      <c r="P221" s="74" t="s">
        <v>2244</v>
      </c>
    </row>
    <row r="222" spans="1:16" ht="292.5" x14ac:dyDescent="0.2">
      <c r="A222" s="168"/>
      <c r="B222" s="74" t="s">
        <v>2492</v>
      </c>
      <c r="C222" s="74" t="s">
        <v>2525</v>
      </c>
      <c r="D222" s="75" t="s">
        <v>2167</v>
      </c>
      <c r="E222" s="74" t="s">
        <v>81</v>
      </c>
      <c r="F222" s="74" t="s">
        <v>302</v>
      </c>
      <c r="G222" s="76">
        <v>43972</v>
      </c>
      <c r="H222" s="74" t="s">
        <v>3174</v>
      </c>
      <c r="I222" s="74" t="s">
        <v>3782</v>
      </c>
      <c r="J222" s="37" t="s">
        <v>46</v>
      </c>
      <c r="K222" s="75" t="s">
        <v>2245</v>
      </c>
      <c r="L222" s="75" t="s">
        <v>3410</v>
      </c>
      <c r="M222" s="75" t="s">
        <v>3736</v>
      </c>
      <c r="N222" s="75" t="s">
        <v>3825</v>
      </c>
      <c r="O222" s="86">
        <v>43819</v>
      </c>
      <c r="P222" s="74" t="s">
        <v>2244</v>
      </c>
    </row>
    <row r="223" spans="1:16" ht="292.5" x14ac:dyDescent="0.2">
      <c r="A223" s="168"/>
      <c r="B223" s="74" t="s">
        <v>2492</v>
      </c>
      <c r="C223" s="74" t="s">
        <v>2525</v>
      </c>
      <c r="D223" s="75" t="s">
        <v>2168</v>
      </c>
      <c r="E223" s="74" t="s">
        <v>81</v>
      </c>
      <c r="F223" s="74" t="s">
        <v>302</v>
      </c>
      <c r="G223" s="76">
        <v>43972</v>
      </c>
      <c r="H223" s="74" t="s">
        <v>3174</v>
      </c>
      <c r="I223" s="74" t="s">
        <v>3782</v>
      </c>
      <c r="J223" s="37" t="s">
        <v>46</v>
      </c>
      <c r="K223" s="75" t="s">
        <v>2245</v>
      </c>
      <c r="L223" s="75" t="s">
        <v>3410</v>
      </c>
      <c r="M223" s="75" t="s">
        <v>3736</v>
      </c>
      <c r="N223" s="75" t="s">
        <v>3825</v>
      </c>
      <c r="O223" s="86">
        <v>43819</v>
      </c>
      <c r="P223" s="74" t="s">
        <v>2244</v>
      </c>
    </row>
    <row r="224" spans="1:16" ht="292.5" x14ac:dyDescent="0.2">
      <c r="A224" s="168"/>
      <c r="B224" s="74" t="s">
        <v>2492</v>
      </c>
      <c r="C224" s="74" t="s">
        <v>2525</v>
      </c>
      <c r="D224" s="75" t="s">
        <v>2169</v>
      </c>
      <c r="E224" s="74" t="s">
        <v>81</v>
      </c>
      <c r="F224" s="74" t="s">
        <v>302</v>
      </c>
      <c r="G224" s="76">
        <v>43972</v>
      </c>
      <c r="H224" s="74" t="s">
        <v>3174</v>
      </c>
      <c r="I224" s="74" t="s">
        <v>3782</v>
      </c>
      <c r="J224" s="37" t="s">
        <v>46</v>
      </c>
      <c r="K224" s="75" t="s">
        <v>2245</v>
      </c>
      <c r="L224" s="75" t="s">
        <v>3410</v>
      </c>
      <c r="M224" s="75" t="s">
        <v>3736</v>
      </c>
      <c r="N224" s="75" t="s">
        <v>3825</v>
      </c>
      <c r="O224" s="86">
        <v>43819</v>
      </c>
      <c r="P224" s="74" t="s">
        <v>2244</v>
      </c>
    </row>
    <row r="225" spans="1:16" ht="292.5" x14ac:dyDescent="0.2">
      <c r="A225" s="168"/>
      <c r="B225" s="74" t="s">
        <v>2492</v>
      </c>
      <c r="C225" s="74" t="s">
        <v>2525</v>
      </c>
      <c r="D225" s="75" t="s">
        <v>2170</v>
      </c>
      <c r="E225" s="74" t="s">
        <v>81</v>
      </c>
      <c r="F225" s="74" t="s">
        <v>302</v>
      </c>
      <c r="G225" s="76">
        <v>43972</v>
      </c>
      <c r="H225" s="74" t="s">
        <v>3174</v>
      </c>
      <c r="I225" s="74" t="s">
        <v>3782</v>
      </c>
      <c r="J225" s="37" t="s">
        <v>46</v>
      </c>
      <c r="K225" s="75" t="s">
        <v>2245</v>
      </c>
      <c r="L225" s="75" t="s">
        <v>3410</v>
      </c>
      <c r="M225" s="75" t="s">
        <v>3736</v>
      </c>
      <c r="N225" s="75" t="s">
        <v>3825</v>
      </c>
      <c r="O225" s="86">
        <v>43819</v>
      </c>
      <c r="P225" s="74" t="s">
        <v>2244</v>
      </c>
    </row>
    <row r="226" spans="1:16" ht="292.5" x14ac:dyDescent="0.2">
      <c r="A226" s="168"/>
      <c r="B226" s="74" t="s">
        <v>2492</v>
      </c>
      <c r="C226" s="74" t="s">
        <v>2525</v>
      </c>
      <c r="D226" s="75" t="s">
        <v>2171</v>
      </c>
      <c r="E226" s="74" t="s">
        <v>81</v>
      </c>
      <c r="F226" s="74" t="s">
        <v>302</v>
      </c>
      <c r="G226" s="76">
        <v>43972</v>
      </c>
      <c r="H226" s="74" t="s">
        <v>3174</v>
      </c>
      <c r="I226" s="74" t="s">
        <v>3782</v>
      </c>
      <c r="J226" s="37" t="s">
        <v>46</v>
      </c>
      <c r="K226" s="75" t="s">
        <v>2245</v>
      </c>
      <c r="L226" s="75" t="s">
        <v>3410</v>
      </c>
      <c r="M226" s="75" t="s">
        <v>3736</v>
      </c>
      <c r="N226" s="75" t="s">
        <v>3825</v>
      </c>
      <c r="O226" s="86">
        <v>43819</v>
      </c>
      <c r="P226" s="74" t="s">
        <v>2244</v>
      </c>
    </row>
    <row r="227" spans="1:16" ht="292.5" x14ac:dyDescent="0.2">
      <c r="A227" s="168"/>
      <c r="B227" s="74" t="s">
        <v>2492</v>
      </c>
      <c r="C227" s="74" t="s">
        <v>2525</v>
      </c>
      <c r="D227" s="75" t="s">
        <v>2172</v>
      </c>
      <c r="E227" s="74" t="s">
        <v>81</v>
      </c>
      <c r="F227" s="74" t="s">
        <v>302</v>
      </c>
      <c r="G227" s="76">
        <v>43972</v>
      </c>
      <c r="H227" s="74" t="s">
        <v>3174</v>
      </c>
      <c r="I227" s="74" t="s">
        <v>3782</v>
      </c>
      <c r="J227" s="37" t="s">
        <v>46</v>
      </c>
      <c r="K227" s="75" t="s">
        <v>2245</v>
      </c>
      <c r="L227" s="75" t="s">
        <v>3410</v>
      </c>
      <c r="M227" s="75" t="s">
        <v>3736</v>
      </c>
      <c r="N227" s="75" t="s">
        <v>3825</v>
      </c>
      <c r="O227" s="86">
        <v>43819</v>
      </c>
      <c r="P227" s="74" t="s">
        <v>2244</v>
      </c>
    </row>
    <row r="228" spans="1:16" ht="292.5" x14ac:dyDescent="0.2">
      <c r="A228" s="168"/>
      <c r="B228" s="74" t="s">
        <v>2492</v>
      </c>
      <c r="C228" s="74" t="s">
        <v>2525</v>
      </c>
      <c r="D228" s="75" t="s">
        <v>2174</v>
      </c>
      <c r="E228" s="74" t="s">
        <v>81</v>
      </c>
      <c r="F228" s="74" t="s">
        <v>302</v>
      </c>
      <c r="G228" s="76">
        <v>43972</v>
      </c>
      <c r="H228" s="74" t="s">
        <v>3174</v>
      </c>
      <c r="I228" s="74" t="s">
        <v>3782</v>
      </c>
      <c r="J228" s="37" t="s">
        <v>46</v>
      </c>
      <c r="K228" s="75" t="s">
        <v>2245</v>
      </c>
      <c r="L228" s="75" t="s">
        <v>3410</v>
      </c>
      <c r="M228" s="75" t="s">
        <v>3736</v>
      </c>
      <c r="N228" s="75" t="s">
        <v>3825</v>
      </c>
      <c r="O228" s="86">
        <v>43819</v>
      </c>
      <c r="P228" s="74" t="s">
        <v>2244</v>
      </c>
    </row>
    <row r="229" spans="1:16" ht="191.25" x14ac:dyDescent="0.2">
      <c r="A229" s="168"/>
      <c r="B229" s="74" t="s">
        <v>2492</v>
      </c>
      <c r="C229" s="74" t="s">
        <v>2525</v>
      </c>
      <c r="D229" s="75" t="s">
        <v>2175</v>
      </c>
      <c r="E229" s="74" t="s">
        <v>81</v>
      </c>
      <c r="F229" s="74" t="s">
        <v>308</v>
      </c>
      <c r="G229" s="76">
        <v>43972</v>
      </c>
      <c r="H229" s="74" t="s">
        <v>3174</v>
      </c>
      <c r="I229" s="74" t="s">
        <v>3782</v>
      </c>
      <c r="J229" s="37" t="s">
        <v>45</v>
      </c>
      <c r="K229" s="75" t="s">
        <v>4157</v>
      </c>
      <c r="L229" s="75" t="s">
        <v>3388</v>
      </c>
      <c r="M229" s="75" t="s">
        <v>3188</v>
      </c>
      <c r="N229" s="75" t="s">
        <v>3833</v>
      </c>
      <c r="O229" s="86">
        <v>43819</v>
      </c>
      <c r="P229" s="74" t="s">
        <v>2244</v>
      </c>
    </row>
    <row r="230" spans="1:16" ht="191.25" x14ac:dyDescent="0.2">
      <c r="A230" s="168"/>
      <c r="B230" s="74" t="s">
        <v>2492</v>
      </c>
      <c r="C230" s="74" t="s">
        <v>2525</v>
      </c>
      <c r="D230" s="75" t="s">
        <v>2176</v>
      </c>
      <c r="E230" s="74" t="s">
        <v>81</v>
      </c>
      <c r="F230" s="74" t="s">
        <v>302</v>
      </c>
      <c r="G230" s="76">
        <v>43972</v>
      </c>
      <c r="H230" s="74" t="s">
        <v>3174</v>
      </c>
      <c r="I230" s="74" t="s">
        <v>3782</v>
      </c>
      <c r="J230" s="37" t="s">
        <v>45</v>
      </c>
      <c r="K230" s="75" t="s">
        <v>4157</v>
      </c>
      <c r="L230" s="75" t="s">
        <v>3388</v>
      </c>
      <c r="M230" s="75" t="s">
        <v>3188</v>
      </c>
      <c r="N230" s="75" t="s">
        <v>3833</v>
      </c>
      <c r="O230" s="86">
        <v>43819</v>
      </c>
      <c r="P230" s="74" t="s">
        <v>2244</v>
      </c>
    </row>
    <row r="231" spans="1:16" ht="292.5" x14ac:dyDescent="0.2">
      <c r="A231" s="168"/>
      <c r="B231" s="74" t="s">
        <v>2492</v>
      </c>
      <c r="C231" s="74" t="s">
        <v>2523</v>
      </c>
      <c r="D231" s="75" t="s">
        <v>2180</v>
      </c>
      <c r="E231" s="74" t="s">
        <v>81</v>
      </c>
      <c r="F231" s="74" t="s">
        <v>1937</v>
      </c>
      <c r="G231" s="76">
        <v>43972</v>
      </c>
      <c r="H231" s="74" t="s">
        <v>3174</v>
      </c>
      <c r="I231" s="74" t="s">
        <v>3782</v>
      </c>
      <c r="J231" s="37" t="s">
        <v>46</v>
      </c>
      <c r="K231" s="75" t="s">
        <v>2245</v>
      </c>
      <c r="L231" s="75" t="s">
        <v>3410</v>
      </c>
      <c r="M231" s="75" t="s">
        <v>3736</v>
      </c>
      <c r="N231" s="75" t="s">
        <v>3825</v>
      </c>
      <c r="O231" s="86">
        <v>43819</v>
      </c>
      <c r="P231" s="74" t="s">
        <v>2244</v>
      </c>
    </row>
    <row r="232" spans="1:16" ht="292.5" x14ac:dyDescent="0.2">
      <c r="A232" s="168"/>
      <c r="B232" s="74" t="s">
        <v>2492</v>
      </c>
      <c r="C232" s="74" t="s">
        <v>2523</v>
      </c>
      <c r="D232" s="75" t="s">
        <v>2181</v>
      </c>
      <c r="E232" s="74" t="s">
        <v>81</v>
      </c>
      <c r="F232" s="74" t="s">
        <v>1937</v>
      </c>
      <c r="G232" s="76">
        <v>43972</v>
      </c>
      <c r="H232" s="74" t="s">
        <v>3174</v>
      </c>
      <c r="I232" s="74" t="s">
        <v>3782</v>
      </c>
      <c r="J232" s="37" t="s">
        <v>46</v>
      </c>
      <c r="K232" s="75" t="s">
        <v>2245</v>
      </c>
      <c r="L232" s="75" t="s">
        <v>3410</v>
      </c>
      <c r="M232" s="75" t="s">
        <v>3736</v>
      </c>
      <c r="N232" s="75" t="s">
        <v>3825</v>
      </c>
      <c r="O232" s="86">
        <v>43819</v>
      </c>
      <c r="P232" s="74" t="s">
        <v>2244</v>
      </c>
    </row>
    <row r="233" spans="1:16" ht="292.5" x14ac:dyDescent="0.2">
      <c r="A233" s="168"/>
      <c r="B233" s="74" t="s">
        <v>2492</v>
      </c>
      <c r="C233" s="74" t="s">
        <v>2523</v>
      </c>
      <c r="D233" s="75" t="s">
        <v>2182</v>
      </c>
      <c r="E233" s="74" t="s">
        <v>81</v>
      </c>
      <c r="F233" s="74" t="s">
        <v>1937</v>
      </c>
      <c r="G233" s="76">
        <v>43972</v>
      </c>
      <c r="H233" s="74" t="s">
        <v>3174</v>
      </c>
      <c r="I233" s="74" t="s">
        <v>3782</v>
      </c>
      <c r="J233" s="37" t="s">
        <v>46</v>
      </c>
      <c r="K233" s="75" t="s">
        <v>2245</v>
      </c>
      <c r="L233" s="75" t="s">
        <v>3410</v>
      </c>
      <c r="M233" s="75" t="s">
        <v>3736</v>
      </c>
      <c r="N233" s="75" t="s">
        <v>3825</v>
      </c>
      <c r="O233" s="86">
        <v>43819</v>
      </c>
      <c r="P233" s="74" t="s">
        <v>2244</v>
      </c>
    </row>
    <row r="234" spans="1:16" ht="292.5" x14ac:dyDescent="0.2">
      <c r="A234" s="168"/>
      <c r="B234" s="74" t="s">
        <v>2492</v>
      </c>
      <c r="C234" s="74" t="s">
        <v>2523</v>
      </c>
      <c r="D234" s="75" t="s">
        <v>2183</v>
      </c>
      <c r="E234" s="74" t="s">
        <v>81</v>
      </c>
      <c r="F234" s="74" t="s">
        <v>1937</v>
      </c>
      <c r="G234" s="76">
        <v>43972</v>
      </c>
      <c r="H234" s="74" t="s">
        <v>3174</v>
      </c>
      <c r="I234" s="74" t="s">
        <v>3782</v>
      </c>
      <c r="J234" s="37" t="s">
        <v>46</v>
      </c>
      <c r="K234" s="75" t="s">
        <v>2245</v>
      </c>
      <c r="L234" s="75" t="s">
        <v>3410</v>
      </c>
      <c r="M234" s="75" t="s">
        <v>3736</v>
      </c>
      <c r="N234" s="75" t="s">
        <v>3825</v>
      </c>
      <c r="O234" s="86">
        <v>43819</v>
      </c>
      <c r="P234" s="74" t="s">
        <v>2244</v>
      </c>
    </row>
    <row r="235" spans="1:16" ht="292.5" x14ac:dyDescent="0.2">
      <c r="A235" s="168"/>
      <c r="B235" s="74" t="s">
        <v>2492</v>
      </c>
      <c r="C235" s="74" t="s">
        <v>2523</v>
      </c>
      <c r="D235" s="75" t="s">
        <v>2184</v>
      </c>
      <c r="E235" s="74" t="s">
        <v>81</v>
      </c>
      <c r="F235" s="74" t="s">
        <v>1937</v>
      </c>
      <c r="G235" s="76">
        <v>43972</v>
      </c>
      <c r="H235" s="74" t="s">
        <v>3174</v>
      </c>
      <c r="I235" s="74" t="s">
        <v>3782</v>
      </c>
      <c r="J235" s="37" t="s">
        <v>46</v>
      </c>
      <c r="K235" s="75" t="s">
        <v>2245</v>
      </c>
      <c r="L235" s="75" t="s">
        <v>3410</v>
      </c>
      <c r="M235" s="75" t="s">
        <v>3736</v>
      </c>
      <c r="N235" s="75" t="s">
        <v>3825</v>
      </c>
      <c r="O235" s="86">
        <v>43819</v>
      </c>
      <c r="P235" s="74" t="s">
        <v>2244</v>
      </c>
    </row>
    <row r="236" spans="1:16" ht="292.5" x14ac:dyDescent="0.2">
      <c r="A236" s="168"/>
      <c r="B236" s="74" t="s">
        <v>2492</v>
      </c>
      <c r="C236" s="74" t="s">
        <v>2523</v>
      </c>
      <c r="D236" s="75" t="s">
        <v>2185</v>
      </c>
      <c r="E236" s="74" t="s">
        <v>81</v>
      </c>
      <c r="F236" s="74" t="s">
        <v>1937</v>
      </c>
      <c r="G236" s="76">
        <v>43972</v>
      </c>
      <c r="H236" s="74" t="s">
        <v>3174</v>
      </c>
      <c r="I236" s="74" t="s">
        <v>3782</v>
      </c>
      <c r="J236" s="37" t="s">
        <v>46</v>
      </c>
      <c r="K236" s="75" t="s">
        <v>2245</v>
      </c>
      <c r="L236" s="75" t="s">
        <v>3410</v>
      </c>
      <c r="M236" s="75" t="s">
        <v>3736</v>
      </c>
      <c r="N236" s="75" t="s">
        <v>3825</v>
      </c>
      <c r="O236" s="86">
        <v>43819</v>
      </c>
      <c r="P236" s="74" t="s">
        <v>2244</v>
      </c>
    </row>
    <row r="237" spans="1:16" ht="292.5" x14ac:dyDescent="0.2">
      <c r="A237" s="168"/>
      <c r="B237" s="74" t="s">
        <v>2492</v>
      </c>
      <c r="C237" s="74" t="s">
        <v>2523</v>
      </c>
      <c r="D237" s="75" t="s">
        <v>2186</v>
      </c>
      <c r="E237" s="74" t="s">
        <v>81</v>
      </c>
      <c r="F237" s="74" t="s">
        <v>1937</v>
      </c>
      <c r="G237" s="76">
        <v>43972</v>
      </c>
      <c r="H237" s="74" t="s">
        <v>3174</v>
      </c>
      <c r="I237" s="74" t="s">
        <v>3782</v>
      </c>
      <c r="J237" s="37" t="s">
        <v>46</v>
      </c>
      <c r="K237" s="75" t="s">
        <v>2245</v>
      </c>
      <c r="L237" s="75" t="s">
        <v>3410</v>
      </c>
      <c r="M237" s="75" t="s">
        <v>3736</v>
      </c>
      <c r="N237" s="75" t="s">
        <v>3825</v>
      </c>
      <c r="O237" s="86">
        <v>43819</v>
      </c>
      <c r="P237" s="74" t="s">
        <v>2244</v>
      </c>
    </row>
    <row r="238" spans="1:16" ht="292.5" x14ac:dyDescent="0.2">
      <c r="A238" s="168"/>
      <c r="B238" s="74" t="s">
        <v>2492</v>
      </c>
      <c r="C238" s="74" t="s">
        <v>2523</v>
      </c>
      <c r="D238" s="75" t="s">
        <v>2187</v>
      </c>
      <c r="E238" s="74" t="s">
        <v>81</v>
      </c>
      <c r="F238" s="74" t="s">
        <v>1937</v>
      </c>
      <c r="G238" s="76">
        <v>43972</v>
      </c>
      <c r="H238" s="74" t="s">
        <v>3174</v>
      </c>
      <c r="I238" s="74" t="s">
        <v>3782</v>
      </c>
      <c r="J238" s="37" t="s">
        <v>46</v>
      </c>
      <c r="K238" s="75" t="s">
        <v>2245</v>
      </c>
      <c r="L238" s="75" t="s">
        <v>3410</v>
      </c>
      <c r="M238" s="75" t="s">
        <v>3736</v>
      </c>
      <c r="N238" s="75" t="s">
        <v>3825</v>
      </c>
      <c r="O238" s="86">
        <v>43819</v>
      </c>
      <c r="P238" s="74" t="s">
        <v>2244</v>
      </c>
    </row>
    <row r="239" spans="1:16" ht="292.5" x14ac:dyDescent="0.2">
      <c r="A239" s="168"/>
      <c r="B239" s="74" t="s">
        <v>2492</v>
      </c>
      <c r="C239" s="74" t="s">
        <v>2523</v>
      </c>
      <c r="D239" s="75" t="s">
        <v>2189</v>
      </c>
      <c r="E239" s="74" t="s">
        <v>81</v>
      </c>
      <c r="F239" s="74" t="s">
        <v>302</v>
      </c>
      <c r="G239" s="76">
        <v>43972</v>
      </c>
      <c r="H239" s="74" t="s">
        <v>3174</v>
      </c>
      <c r="I239" s="74" t="s">
        <v>3782</v>
      </c>
      <c r="J239" s="37" t="s">
        <v>46</v>
      </c>
      <c r="K239" s="75" t="s">
        <v>2245</v>
      </c>
      <c r="L239" s="75" t="s">
        <v>3410</v>
      </c>
      <c r="M239" s="75" t="s">
        <v>3736</v>
      </c>
      <c r="N239" s="75" t="s">
        <v>3825</v>
      </c>
      <c r="O239" s="86">
        <v>43819</v>
      </c>
      <c r="P239" s="74" t="s">
        <v>2244</v>
      </c>
    </row>
    <row r="240" spans="1:16" ht="191.25" x14ac:dyDescent="0.2">
      <c r="A240" s="168"/>
      <c r="B240" s="74" t="s">
        <v>2492</v>
      </c>
      <c r="C240" s="74" t="s">
        <v>2523</v>
      </c>
      <c r="D240" s="75" t="s">
        <v>2190</v>
      </c>
      <c r="E240" s="74" t="s">
        <v>81</v>
      </c>
      <c r="F240" s="74" t="s">
        <v>308</v>
      </c>
      <c r="G240" s="76">
        <v>43972</v>
      </c>
      <c r="H240" s="74" t="s">
        <v>3174</v>
      </c>
      <c r="I240" s="74" t="s">
        <v>3782</v>
      </c>
      <c r="J240" s="37" t="s">
        <v>45</v>
      </c>
      <c r="K240" s="75" t="s">
        <v>4157</v>
      </c>
      <c r="L240" s="75" t="s">
        <v>3388</v>
      </c>
      <c r="M240" s="75" t="s">
        <v>3188</v>
      </c>
      <c r="N240" s="75" t="s">
        <v>3833</v>
      </c>
      <c r="O240" s="86">
        <v>43819</v>
      </c>
      <c r="P240" s="74" t="s">
        <v>2244</v>
      </c>
    </row>
    <row r="241" spans="1:16" ht="191.25" x14ac:dyDescent="0.2">
      <c r="A241" s="168"/>
      <c r="B241" s="74" t="s">
        <v>2492</v>
      </c>
      <c r="C241" s="74" t="s">
        <v>2523</v>
      </c>
      <c r="D241" s="75" t="s">
        <v>2191</v>
      </c>
      <c r="E241" s="74" t="s">
        <v>81</v>
      </c>
      <c r="F241" s="74" t="s">
        <v>302</v>
      </c>
      <c r="G241" s="76">
        <v>43972</v>
      </c>
      <c r="H241" s="74" t="s">
        <v>3174</v>
      </c>
      <c r="I241" s="74" t="s">
        <v>3782</v>
      </c>
      <c r="J241" s="37" t="s">
        <v>45</v>
      </c>
      <c r="K241" s="75" t="s">
        <v>4157</v>
      </c>
      <c r="L241" s="75" t="s">
        <v>3388</v>
      </c>
      <c r="M241" s="75" t="s">
        <v>3188</v>
      </c>
      <c r="N241" s="75" t="s">
        <v>3833</v>
      </c>
      <c r="O241" s="86">
        <v>43819</v>
      </c>
      <c r="P241" s="74" t="s">
        <v>2244</v>
      </c>
    </row>
    <row r="242" spans="1:16" ht="292.5" x14ac:dyDescent="0.2">
      <c r="A242" s="168"/>
      <c r="B242" s="74" t="s">
        <v>2492</v>
      </c>
      <c r="C242" s="74" t="s">
        <v>2521</v>
      </c>
      <c r="D242" s="75" t="s">
        <v>2225</v>
      </c>
      <c r="E242" s="74" t="s">
        <v>81</v>
      </c>
      <c r="F242" s="74" t="s">
        <v>1932</v>
      </c>
      <c r="G242" s="76">
        <v>43972</v>
      </c>
      <c r="H242" s="74" t="s">
        <v>3174</v>
      </c>
      <c r="I242" s="74" t="s">
        <v>3782</v>
      </c>
      <c r="J242" s="37" t="s">
        <v>46</v>
      </c>
      <c r="K242" s="75" t="s">
        <v>2245</v>
      </c>
      <c r="L242" s="75" t="s">
        <v>3410</v>
      </c>
      <c r="M242" s="75" t="s">
        <v>3736</v>
      </c>
      <c r="N242" s="75" t="s">
        <v>3825</v>
      </c>
      <c r="O242" s="86">
        <v>43819</v>
      </c>
      <c r="P242" s="74" t="s">
        <v>2244</v>
      </c>
    </row>
    <row r="243" spans="1:16" ht="292.5" x14ac:dyDescent="0.2">
      <c r="A243" s="168"/>
      <c r="B243" s="74" t="s">
        <v>2492</v>
      </c>
      <c r="C243" s="74" t="s">
        <v>2521</v>
      </c>
      <c r="D243" s="75" t="s">
        <v>2196</v>
      </c>
      <c r="E243" s="74" t="s">
        <v>81</v>
      </c>
      <c r="F243" s="74" t="s">
        <v>1932</v>
      </c>
      <c r="G243" s="76">
        <v>43972</v>
      </c>
      <c r="H243" s="74" t="s">
        <v>3174</v>
      </c>
      <c r="I243" s="74" t="s">
        <v>3782</v>
      </c>
      <c r="J243" s="37" t="s">
        <v>46</v>
      </c>
      <c r="K243" s="75" t="s">
        <v>2245</v>
      </c>
      <c r="L243" s="75" t="s">
        <v>3410</v>
      </c>
      <c r="M243" s="75" t="s">
        <v>3736</v>
      </c>
      <c r="N243" s="75" t="s">
        <v>3825</v>
      </c>
      <c r="O243" s="86">
        <v>43819</v>
      </c>
      <c r="P243" s="74" t="s">
        <v>2244</v>
      </c>
    </row>
    <row r="244" spans="1:16" ht="292.5" x14ac:dyDescent="0.2">
      <c r="A244" s="168"/>
      <c r="B244" s="74" t="s">
        <v>2492</v>
      </c>
      <c r="C244" s="74" t="s">
        <v>2521</v>
      </c>
      <c r="D244" s="75" t="s">
        <v>2197</v>
      </c>
      <c r="E244" s="74" t="s">
        <v>81</v>
      </c>
      <c r="F244" s="74" t="s">
        <v>1932</v>
      </c>
      <c r="G244" s="76">
        <v>43972</v>
      </c>
      <c r="H244" s="74" t="s">
        <v>3174</v>
      </c>
      <c r="I244" s="74" t="s">
        <v>3782</v>
      </c>
      <c r="J244" s="37" t="s">
        <v>46</v>
      </c>
      <c r="K244" s="75" t="s">
        <v>2245</v>
      </c>
      <c r="L244" s="75" t="s">
        <v>3410</v>
      </c>
      <c r="M244" s="75" t="s">
        <v>3736</v>
      </c>
      <c r="N244" s="75" t="s">
        <v>3825</v>
      </c>
      <c r="O244" s="86">
        <v>43819</v>
      </c>
      <c r="P244" s="74" t="s">
        <v>2244</v>
      </c>
    </row>
    <row r="245" spans="1:16" ht="292.5" x14ac:dyDescent="0.2">
      <c r="A245" s="168"/>
      <c r="B245" s="74" t="s">
        <v>2492</v>
      </c>
      <c r="C245" s="74" t="s">
        <v>2521</v>
      </c>
      <c r="D245" s="75" t="s">
        <v>2199</v>
      </c>
      <c r="E245" s="74" t="s">
        <v>81</v>
      </c>
      <c r="F245" s="74" t="s">
        <v>302</v>
      </c>
      <c r="G245" s="76">
        <v>43972</v>
      </c>
      <c r="H245" s="74" t="s">
        <v>3174</v>
      </c>
      <c r="I245" s="74" t="s">
        <v>3782</v>
      </c>
      <c r="J245" s="37" t="s">
        <v>46</v>
      </c>
      <c r="K245" s="75" t="s">
        <v>2245</v>
      </c>
      <c r="L245" s="75" t="s">
        <v>3410</v>
      </c>
      <c r="M245" s="75" t="s">
        <v>3736</v>
      </c>
      <c r="N245" s="75" t="s">
        <v>3825</v>
      </c>
      <c r="O245" s="86">
        <v>43819</v>
      </c>
      <c r="P245" s="74" t="s">
        <v>2244</v>
      </c>
    </row>
    <row r="246" spans="1:16" ht="191.25" x14ac:dyDescent="0.2">
      <c r="A246" s="168"/>
      <c r="B246" s="74" t="s">
        <v>2492</v>
      </c>
      <c r="C246" s="74" t="s">
        <v>2521</v>
      </c>
      <c r="D246" s="75" t="s">
        <v>2200</v>
      </c>
      <c r="E246" s="74" t="s">
        <v>81</v>
      </c>
      <c r="F246" s="74" t="s">
        <v>308</v>
      </c>
      <c r="G246" s="76">
        <v>43972</v>
      </c>
      <c r="H246" s="74" t="s">
        <v>3174</v>
      </c>
      <c r="I246" s="74" t="s">
        <v>3782</v>
      </c>
      <c r="J246" s="37" t="s">
        <v>45</v>
      </c>
      <c r="K246" s="75" t="s">
        <v>4157</v>
      </c>
      <c r="L246" s="75" t="s">
        <v>3388</v>
      </c>
      <c r="M246" s="75" t="s">
        <v>3188</v>
      </c>
      <c r="N246" s="75" t="s">
        <v>3833</v>
      </c>
      <c r="O246" s="86">
        <v>43819</v>
      </c>
      <c r="P246" s="74" t="s">
        <v>2244</v>
      </c>
    </row>
    <row r="247" spans="1:16" ht="191.25" x14ac:dyDescent="0.2">
      <c r="A247" s="168"/>
      <c r="B247" s="74" t="s">
        <v>2492</v>
      </c>
      <c r="C247" s="74" t="s">
        <v>2521</v>
      </c>
      <c r="D247" s="75" t="s">
        <v>2201</v>
      </c>
      <c r="E247" s="74" t="s">
        <v>81</v>
      </c>
      <c r="F247" s="74" t="s">
        <v>302</v>
      </c>
      <c r="G247" s="76">
        <v>43972</v>
      </c>
      <c r="H247" s="74" t="s">
        <v>3174</v>
      </c>
      <c r="I247" s="74" t="s">
        <v>3782</v>
      </c>
      <c r="J247" s="37" t="s">
        <v>45</v>
      </c>
      <c r="K247" s="75" t="s">
        <v>4157</v>
      </c>
      <c r="L247" s="75" t="s">
        <v>3388</v>
      </c>
      <c r="M247" s="75" t="s">
        <v>3188</v>
      </c>
      <c r="N247" s="75" t="s">
        <v>3833</v>
      </c>
      <c r="O247" s="86">
        <v>43819</v>
      </c>
      <c r="P247" s="74" t="s">
        <v>2244</v>
      </c>
    </row>
    <row r="248" spans="1:16" ht="292.5" x14ac:dyDescent="0.2">
      <c r="A248" s="168"/>
      <c r="B248" s="74" t="s">
        <v>2492</v>
      </c>
      <c r="C248" s="74" t="s">
        <v>2526</v>
      </c>
      <c r="D248" s="75" t="s">
        <v>2206</v>
      </c>
      <c r="E248" s="74" t="s">
        <v>81</v>
      </c>
      <c r="F248" s="74" t="s">
        <v>1932</v>
      </c>
      <c r="G248" s="76">
        <v>43972</v>
      </c>
      <c r="H248" s="74" t="s">
        <v>3174</v>
      </c>
      <c r="I248" s="74" t="s">
        <v>3782</v>
      </c>
      <c r="J248" s="37" t="s">
        <v>46</v>
      </c>
      <c r="K248" s="75" t="s">
        <v>2245</v>
      </c>
      <c r="L248" s="75" t="s">
        <v>3410</v>
      </c>
      <c r="M248" s="75" t="s">
        <v>3736</v>
      </c>
      <c r="N248" s="75" t="s">
        <v>3825</v>
      </c>
      <c r="O248" s="86">
        <v>43819</v>
      </c>
      <c r="P248" s="74" t="s">
        <v>2244</v>
      </c>
    </row>
    <row r="249" spans="1:16" ht="292.5" x14ac:dyDescent="0.2">
      <c r="A249" s="169"/>
      <c r="B249" s="74" t="s">
        <v>2492</v>
      </c>
      <c r="C249" s="74" t="s">
        <v>2526</v>
      </c>
      <c r="D249" s="75" t="s">
        <v>2207</v>
      </c>
      <c r="E249" s="74" t="s">
        <v>81</v>
      </c>
      <c r="F249" s="74" t="s">
        <v>302</v>
      </c>
      <c r="G249" s="76">
        <v>43972</v>
      </c>
      <c r="H249" s="74" t="s">
        <v>3174</v>
      </c>
      <c r="I249" s="74" t="s">
        <v>3782</v>
      </c>
      <c r="J249" s="37" t="s">
        <v>46</v>
      </c>
      <c r="K249" s="75" t="s">
        <v>2245</v>
      </c>
      <c r="L249" s="75" t="s">
        <v>3410</v>
      </c>
      <c r="M249" s="75" t="s">
        <v>3736</v>
      </c>
      <c r="N249" s="75" t="s">
        <v>3825</v>
      </c>
      <c r="O249" s="86">
        <v>43819</v>
      </c>
      <c r="P249" s="74" t="s">
        <v>2244</v>
      </c>
    </row>
    <row r="250" spans="1:16" ht="292.5" x14ac:dyDescent="0.2">
      <c r="A250" s="170" t="s">
        <v>2246</v>
      </c>
      <c r="B250" s="77" t="s">
        <v>2489</v>
      </c>
      <c r="C250" s="77" t="s">
        <v>2312</v>
      </c>
      <c r="D250" s="78" t="s">
        <v>2255</v>
      </c>
      <c r="E250" s="77" t="s">
        <v>81</v>
      </c>
      <c r="F250" s="77" t="s">
        <v>302</v>
      </c>
      <c r="G250" s="76">
        <v>44081</v>
      </c>
      <c r="H250" s="77" t="s">
        <v>2246</v>
      </c>
      <c r="I250" s="74" t="s">
        <v>3789</v>
      </c>
      <c r="J250" s="37" t="s">
        <v>46</v>
      </c>
      <c r="K250" s="75" t="s">
        <v>2245</v>
      </c>
      <c r="L250" s="75" t="s">
        <v>3407</v>
      </c>
      <c r="M250" s="75" t="s">
        <v>3737</v>
      </c>
      <c r="N250" s="75" t="s">
        <v>4161</v>
      </c>
      <c r="O250" s="86">
        <v>43983</v>
      </c>
      <c r="P250" s="74" t="s">
        <v>2242</v>
      </c>
    </row>
    <row r="251" spans="1:16" ht="191.25" x14ac:dyDescent="0.2">
      <c r="A251" s="171"/>
      <c r="B251" s="74" t="s">
        <v>524</v>
      </c>
      <c r="C251" s="77" t="s">
        <v>2537</v>
      </c>
      <c r="D251" s="78" t="s">
        <v>2257</v>
      </c>
      <c r="E251" s="77" t="s">
        <v>81</v>
      </c>
      <c r="F251" s="77" t="s">
        <v>302</v>
      </c>
      <c r="G251" s="76">
        <v>44081</v>
      </c>
      <c r="H251" s="77" t="s">
        <v>2246</v>
      </c>
      <c r="I251" s="74" t="s">
        <v>3789</v>
      </c>
      <c r="J251" s="37" t="s">
        <v>45</v>
      </c>
      <c r="K251" s="75" t="s">
        <v>4157</v>
      </c>
      <c r="L251" s="75" t="s">
        <v>3407</v>
      </c>
      <c r="M251" s="75" t="s">
        <v>3738</v>
      </c>
      <c r="N251" s="75" t="s">
        <v>3847</v>
      </c>
      <c r="O251" s="86">
        <v>43983</v>
      </c>
      <c r="P251" s="74" t="s">
        <v>2244</v>
      </c>
    </row>
    <row r="252" spans="1:16" ht="292.5" x14ac:dyDescent="0.2">
      <c r="A252" s="171"/>
      <c r="B252" s="77" t="s">
        <v>2313</v>
      </c>
      <c r="C252" s="77" t="s">
        <v>2291</v>
      </c>
      <c r="D252" s="78" t="s">
        <v>2263</v>
      </c>
      <c r="E252" s="77" t="s">
        <v>81</v>
      </c>
      <c r="F252" s="77" t="s">
        <v>300</v>
      </c>
      <c r="G252" s="76">
        <v>44081</v>
      </c>
      <c r="H252" s="77" t="s">
        <v>2246</v>
      </c>
      <c r="I252" s="74" t="s">
        <v>3789</v>
      </c>
      <c r="J252" s="37" t="s">
        <v>46</v>
      </c>
      <c r="K252" s="75" t="s">
        <v>2245</v>
      </c>
      <c r="L252" s="75" t="s">
        <v>3407</v>
      </c>
      <c r="M252" s="75" t="s">
        <v>3739</v>
      </c>
      <c r="N252" s="75" t="s">
        <v>4162</v>
      </c>
      <c r="O252" s="86">
        <v>43983</v>
      </c>
      <c r="P252" s="74" t="s">
        <v>2242</v>
      </c>
    </row>
    <row r="253" spans="1:16" ht="191.25" x14ac:dyDescent="0.2">
      <c r="A253" s="171"/>
      <c r="B253" s="77" t="s">
        <v>1062</v>
      </c>
      <c r="C253" s="77" t="s">
        <v>2509</v>
      </c>
      <c r="D253" s="78" t="s">
        <v>2265</v>
      </c>
      <c r="E253" s="77" t="s">
        <v>81</v>
      </c>
      <c r="F253" s="77" t="s">
        <v>302</v>
      </c>
      <c r="G253" s="76">
        <v>44081</v>
      </c>
      <c r="H253" s="77" t="s">
        <v>2246</v>
      </c>
      <c r="I253" s="74" t="s">
        <v>3789</v>
      </c>
      <c r="J253" s="37" t="s">
        <v>45</v>
      </c>
      <c r="K253" s="75" t="s">
        <v>4157</v>
      </c>
      <c r="L253" s="75" t="s">
        <v>3407</v>
      </c>
      <c r="M253" s="75" t="s">
        <v>3740</v>
      </c>
      <c r="N253" s="75" t="s">
        <v>4163</v>
      </c>
      <c r="O253" s="86">
        <v>43983</v>
      </c>
      <c r="P253" s="74" t="s">
        <v>2242</v>
      </c>
    </row>
    <row r="254" spans="1:16" ht="191.25" x14ac:dyDescent="0.2">
      <c r="A254" s="171"/>
      <c r="B254" s="77" t="s">
        <v>1062</v>
      </c>
      <c r="C254" s="77" t="s">
        <v>2509</v>
      </c>
      <c r="D254" s="78" t="s">
        <v>2267</v>
      </c>
      <c r="E254" s="77" t="s">
        <v>81</v>
      </c>
      <c r="F254" s="77" t="s">
        <v>302</v>
      </c>
      <c r="G254" s="76">
        <v>44081</v>
      </c>
      <c r="H254" s="77" t="s">
        <v>2246</v>
      </c>
      <c r="I254" s="74" t="s">
        <v>3789</v>
      </c>
      <c r="J254" s="37" t="s">
        <v>45</v>
      </c>
      <c r="K254" s="75" t="s">
        <v>4157</v>
      </c>
      <c r="L254" s="75" t="s">
        <v>3407</v>
      </c>
      <c r="M254" s="75" t="s">
        <v>3740</v>
      </c>
      <c r="N254" s="75" t="s">
        <v>4163</v>
      </c>
      <c r="O254" s="86">
        <v>43983</v>
      </c>
      <c r="P254" s="74" t="s">
        <v>2242</v>
      </c>
    </row>
    <row r="255" spans="1:16" ht="191.25" x14ac:dyDescent="0.2">
      <c r="A255" s="171"/>
      <c r="B255" s="77" t="s">
        <v>1062</v>
      </c>
      <c r="C255" s="77" t="s">
        <v>2509</v>
      </c>
      <c r="D255" s="78" t="s">
        <v>2453</v>
      </c>
      <c r="E255" s="77" t="s">
        <v>81</v>
      </c>
      <c r="F255" s="77" t="s">
        <v>308</v>
      </c>
      <c r="G255" s="76">
        <v>44081</v>
      </c>
      <c r="H255" s="77" t="s">
        <v>2246</v>
      </c>
      <c r="I255" s="74" t="s">
        <v>3789</v>
      </c>
      <c r="J255" s="37" t="s">
        <v>45</v>
      </c>
      <c r="K255" s="75" t="s">
        <v>4157</v>
      </c>
      <c r="L255" s="75" t="s">
        <v>3407</v>
      </c>
      <c r="M255" s="75" t="s">
        <v>3740</v>
      </c>
      <c r="N255" s="75" t="s">
        <v>4163</v>
      </c>
      <c r="O255" s="86">
        <v>43983</v>
      </c>
      <c r="P255" s="74" t="s">
        <v>2242</v>
      </c>
    </row>
    <row r="256" spans="1:16" ht="191.25" x14ac:dyDescent="0.2">
      <c r="A256" s="171"/>
      <c r="B256" s="77" t="s">
        <v>1062</v>
      </c>
      <c r="C256" s="77" t="s">
        <v>2509</v>
      </c>
      <c r="D256" s="78" t="s">
        <v>2455</v>
      </c>
      <c r="E256" s="77" t="s">
        <v>81</v>
      </c>
      <c r="F256" s="77" t="s">
        <v>308</v>
      </c>
      <c r="G256" s="76">
        <v>44081</v>
      </c>
      <c r="H256" s="77" t="s">
        <v>2246</v>
      </c>
      <c r="I256" s="74" t="s">
        <v>3789</v>
      </c>
      <c r="J256" s="37" t="s">
        <v>45</v>
      </c>
      <c r="K256" s="75" t="s">
        <v>4157</v>
      </c>
      <c r="L256" s="75" t="s">
        <v>3407</v>
      </c>
      <c r="M256" s="75" t="s">
        <v>3740</v>
      </c>
      <c r="N256" s="75" t="s">
        <v>4163</v>
      </c>
      <c r="O256" s="86">
        <v>43983</v>
      </c>
      <c r="P256" s="74" t="s">
        <v>2242</v>
      </c>
    </row>
    <row r="257" spans="1:16" ht="191.25" x14ac:dyDescent="0.2">
      <c r="A257" s="172"/>
      <c r="B257" s="77" t="s">
        <v>1062</v>
      </c>
      <c r="C257" s="77" t="s">
        <v>2509</v>
      </c>
      <c r="D257" s="78" t="s">
        <v>2269</v>
      </c>
      <c r="E257" s="77" t="s">
        <v>81</v>
      </c>
      <c r="F257" s="77" t="s">
        <v>308</v>
      </c>
      <c r="G257" s="76">
        <v>44081</v>
      </c>
      <c r="H257" s="77" t="s">
        <v>2246</v>
      </c>
      <c r="I257" s="74" t="s">
        <v>3789</v>
      </c>
      <c r="J257" s="37" t="s">
        <v>45</v>
      </c>
      <c r="K257" s="75" t="s">
        <v>4157</v>
      </c>
      <c r="L257" s="75" t="s">
        <v>3407</v>
      </c>
      <c r="M257" s="75" t="s">
        <v>3740</v>
      </c>
      <c r="N257" s="75" t="s">
        <v>4164</v>
      </c>
      <c r="O257" s="86">
        <v>43983</v>
      </c>
      <c r="P257" s="74" t="s">
        <v>2242</v>
      </c>
    </row>
    <row r="258" spans="1:16" ht="292.5" x14ac:dyDescent="0.2">
      <c r="A258" s="173" t="s">
        <v>3175</v>
      </c>
      <c r="B258" s="74" t="s">
        <v>86</v>
      </c>
      <c r="C258" s="77" t="s">
        <v>519</v>
      </c>
      <c r="D258" s="78" t="s">
        <v>2334</v>
      </c>
      <c r="E258" s="77" t="s">
        <v>81</v>
      </c>
      <c r="F258" s="74" t="s">
        <v>289</v>
      </c>
      <c r="G258" s="76">
        <v>44081</v>
      </c>
      <c r="H258" s="77" t="s">
        <v>3175</v>
      </c>
      <c r="I258" s="74" t="s">
        <v>3784</v>
      </c>
      <c r="J258" s="37" t="s">
        <v>46</v>
      </c>
      <c r="K258" s="75" t="s">
        <v>2245</v>
      </c>
      <c r="L258" s="75" t="s">
        <v>4165</v>
      </c>
      <c r="M258" s="75" t="s">
        <v>3813</v>
      </c>
      <c r="N258" s="75" t="s">
        <v>3304</v>
      </c>
      <c r="O258" s="86">
        <v>44054</v>
      </c>
      <c r="P258" s="74" t="s">
        <v>2242</v>
      </c>
    </row>
    <row r="259" spans="1:16" ht="292.5" x14ac:dyDescent="0.2">
      <c r="A259" s="174"/>
      <c r="B259" s="74" t="s">
        <v>2493</v>
      </c>
      <c r="C259" s="74" t="s">
        <v>2394</v>
      </c>
      <c r="D259" s="78" t="s">
        <v>2336</v>
      </c>
      <c r="E259" s="77" t="s">
        <v>81</v>
      </c>
      <c r="F259" s="74" t="s">
        <v>289</v>
      </c>
      <c r="G259" s="76">
        <v>44081</v>
      </c>
      <c r="H259" s="77" t="s">
        <v>3175</v>
      </c>
      <c r="I259" s="74" t="s">
        <v>3784</v>
      </c>
      <c r="J259" s="37" t="s">
        <v>46</v>
      </c>
      <c r="K259" s="75" t="s">
        <v>2245</v>
      </c>
      <c r="L259" s="75" t="s">
        <v>4158</v>
      </c>
      <c r="M259" s="75" t="s">
        <v>3731</v>
      </c>
      <c r="N259" s="75" t="s">
        <v>3304</v>
      </c>
      <c r="O259" s="86">
        <v>44054</v>
      </c>
      <c r="P259" s="74" t="s">
        <v>2244</v>
      </c>
    </row>
    <row r="260" spans="1:16" ht="292.5" x14ac:dyDescent="0.2">
      <c r="A260" s="174"/>
      <c r="B260" s="74" t="s">
        <v>2493</v>
      </c>
      <c r="C260" s="74" t="s">
        <v>2394</v>
      </c>
      <c r="D260" s="78" t="s">
        <v>2338</v>
      </c>
      <c r="E260" s="77" t="s">
        <v>81</v>
      </c>
      <c r="F260" s="77" t="s">
        <v>2407</v>
      </c>
      <c r="G260" s="76">
        <v>44081</v>
      </c>
      <c r="H260" s="77" t="s">
        <v>3175</v>
      </c>
      <c r="I260" s="74" t="s">
        <v>3784</v>
      </c>
      <c r="J260" s="37" t="s">
        <v>46</v>
      </c>
      <c r="K260" s="75" t="s">
        <v>2245</v>
      </c>
      <c r="L260" s="75" t="s">
        <v>4166</v>
      </c>
      <c r="M260" s="75" t="s">
        <v>3741</v>
      </c>
      <c r="N260" s="75" t="s">
        <v>3304</v>
      </c>
      <c r="O260" s="86">
        <v>44054</v>
      </c>
      <c r="P260" s="74" t="s">
        <v>2244</v>
      </c>
    </row>
    <row r="261" spans="1:16" ht="292.5" x14ac:dyDescent="0.2">
      <c r="A261" s="174"/>
      <c r="B261" s="74" t="s">
        <v>2493</v>
      </c>
      <c r="C261" s="74" t="s">
        <v>2394</v>
      </c>
      <c r="D261" s="78" t="s">
        <v>2340</v>
      </c>
      <c r="E261" s="77" t="s">
        <v>81</v>
      </c>
      <c r="F261" s="77" t="s">
        <v>302</v>
      </c>
      <c r="G261" s="76">
        <v>44081</v>
      </c>
      <c r="H261" s="77" t="s">
        <v>3175</v>
      </c>
      <c r="I261" s="74" t="s">
        <v>3784</v>
      </c>
      <c r="J261" s="37" t="s">
        <v>46</v>
      </c>
      <c r="K261" s="75" t="s">
        <v>2245</v>
      </c>
      <c r="L261" s="75" t="s">
        <v>4158</v>
      </c>
      <c r="M261" s="75" t="s">
        <v>3731</v>
      </c>
      <c r="N261" s="75" t="s">
        <v>3304</v>
      </c>
      <c r="O261" s="86">
        <v>44054</v>
      </c>
      <c r="P261" s="74" t="s">
        <v>2244</v>
      </c>
    </row>
    <row r="262" spans="1:16" ht="191.25" x14ac:dyDescent="0.2">
      <c r="A262" s="174"/>
      <c r="B262" s="74" t="s">
        <v>2493</v>
      </c>
      <c r="C262" s="74" t="s">
        <v>2394</v>
      </c>
      <c r="D262" s="78" t="s">
        <v>2342</v>
      </c>
      <c r="E262" s="77" t="s">
        <v>81</v>
      </c>
      <c r="F262" s="74" t="s">
        <v>289</v>
      </c>
      <c r="G262" s="76">
        <v>44081</v>
      </c>
      <c r="H262" s="77" t="s">
        <v>3175</v>
      </c>
      <c r="I262" s="74" t="s">
        <v>3784</v>
      </c>
      <c r="J262" s="37" t="s">
        <v>45</v>
      </c>
      <c r="K262" s="75" t="s">
        <v>4157</v>
      </c>
      <c r="L262" s="75" t="s">
        <v>4158</v>
      </c>
      <c r="M262" s="75" t="s">
        <v>3731</v>
      </c>
      <c r="N262" s="75" t="s">
        <v>3304</v>
      </c>
      <c r="O262" s="86">
        <v>44054</v>
      </c>
      <c r="P262" s="74" t="s">
        <v>2244</v>
      </c>
    </row>
    <row r="263" spans="1:16" ht="191.25" x14ac:dyDescent="0.2">
      <c r="A263" s="174"/>
      <c r="B263" s="74" t="s">
        <v>2493</v>
      </c>
      <c r="C263" s="74" t="s">
        <v>2394</v>
      </c>
      <c r="D263" s="78" t="s">
        <v>2344</v>
      </c>
      <c r="E263" s="77" t="s">
        <v>81</v>
      </c>
      <c r="F263" s="77" t="s">
        <v>302</v>
      </c>
      <c r="G263" s="76">
        <v>44081</v>
      </c>
      <c r="H263" s="77" t="s">
        <v>3175</v>
      </c>
      <c r="I263" s="74" t="s">
        <v>3784</v>
      </c>
      <c r="J263" s="37" t="s">
        <v>45</v>
      </c>
      <c r="K263" s="75" t="s">
        <v>4157</v>
      </c>
      <c r="L263" s="75" t="s">
        <v>4158</v>
      </c>
      <c r="M263" s="75" t="s">
        <v>3731</v>
      </c>
      <c r="N263" s="75" t="s">
        <v>3304</v>
      </c>
      <c r="O263" s="86">
        <v>44054</v>
      </c>
      <c r="P263" s="74" t="s">
        <v>2244</v>
      </c>
    </row>
    <row r="264" spans="1:16" ht="292.5" x14ac:dyDescent="0.2">
      <c r="A264" s="174"/>
      <c r="B264" s="77" t="s">
        <v>2500</v>
      </c>
      <c r="C264" s="77" t="s">
        <v>2312</v>
      </c>
      <c r="D264" s="78" t="s">
        <v>2346</v>
      </c>
      <c r="E264" s="77" t="s">
        <v>81</v>
      </c>
      <c r="F264" s="74" t="s">
        <v>289</v>
      </c>
      <c r="G264" s="76">
        <v>44081</v>
      </c>
      <c r="H264" s="77" t="s">
        <v>3175</v>
      </c>
      <c r="I264" s="74" t="s">
        <v>3784</v>
      </c>
      <c r="J264" s="37" t="s">
        <v>46</v>
      </c>
      <c r="K264" s="75" t="s">
        <v>2245</v>
      </c>
      <c r="L264" s="75" t="s">
        <v>4158</v>
      </c>
      <c r="M264" s="75" t="s">
        <v>3731</v>
      </c>
      <c r="N264" s="75" t="s">
        <v>3304</v>
      </c>
      <c r="O264" s="86">
        <v>44054</v>
      </c>
      <c r="P264" s="74" t="s">
        <v>2244</v>
      </c>
    </row>
    <row r="265" spans="1:16" ht="292.5" x14ac:dyDescent="0.2">
      <c r="A265" s="174"/>
      <c r="B265" s="77" t="s">
        <v>2500</v>
      </c>
      <c r="C265" s="77" t="s">
        <v>2312</v>
      </c>
      <c r="D265" s="78" t="s">
        <v>2348</v>
      </c>
      <c r="E265" s="77" t="s">
        <v>81</v>
      </c>
      <c r="F265" s="74" t="s">
        <v>289</v>
      </c>
      <c r="G265" s="76">
        <v>44081</v>
      </c>
      <c r="H265" s="77" t="s">
        <v>3175</v>
      </c>
      <c r="I265" s="74" t="s">
        <v>3784</v>
      </c>
      <c r="J265" s="37" t="s">
        <v>46</v>
      </c>
      <c r="K265" s="75" t="s">
        <v>2245</v>
      </c>
      <c r="L265" s="75" t="s">
        <v>4166</v>
      </c>
      <c r="M265" s="75" t="s">
        <v>3741</v>
      </c>
      <c r="N265" s="75" t="s">
        <v>3304</v>
      </c>
      <c r="O265" s="86">
        <v>44054</v>
      </c>
      <c r="P265" s="74" t="s">
        <v>2244</v>
      </c>
    </row>
    <row r="266" spans="1:16" ht="45" customHeight="1" x14ac:dyDescent="0.2">
      <c r="A266" s="174"/>
      <c r="B266" s="77" t="s">
        <v>2312</v>
      </c>
      <c r="C266" s="77" t="s">
        <v>2312</v>
      </c>
      <c r="D266" s="78" t="s">
        <v>2349</v>
      </c>
      <c r="E266" s="77" t="s">
        <v>81</v>
      </c>
      <c r="F266" s="77" t="s">
        <v>302</v>
      </c>
      <c r="G266" s="76">
        <v>44081</v>
      </c>
      <c r="H266" s="77" t="s">
        <v>3175</v>
      </c>
      <c r="I266" s="74" t="s">
        <v>3784</v>
      </c>
      <c r="J266" s="37" t="s">
        <v>45</v>
      </c>
      <c r="K266" s="75" t="s">
        <v>4157</v>
      </c>
      <c r="L266" s="75" t="s">
        <v>4158</v>
      </c>
      <c r="M266" s="75" t="s">
        <v>3731</v>
      </c>
      <c r="N266" s="75" t="s">
        <v>3304</v>
      </c>
      <c r="O266" s="86">
        <v>44054</v>
      </c>
      <c r="P266" s="74" t="s">
        <v>2547</v>
      </c>
    </row>
    <row r="267" spans="1:16" ht="45" customHeight="1" x14ac:dyDescent="0.2">
      <c r="A267" s="174"/>
      <c r="B267" s="77" t="s">
        <v>2312</v>
      </c>
      <c r="C267" s="77" t="s">
        <v>2312</v>
      </c>
      <c r="D267" s="78" t="s">
        <v>2351</v>
      </c>
      <c r="E267" s="77" t="s">
        <v>81</v>
      </c>
      <c r="F267" s="77" t="s">
        <v>302</v>
      </c>
      <c r="G267" s="76">
        <v>44081</v>
      </c>
      <c r="H267" s="77" t="s">
        <v>3175</v>
      </c>
      <c r="I267" s="74" t="s">
        <v>3784</v>
      </c>
      <c r="J267" s="37" t="s">
        <v>45</v>
      </c>
      <c r="K267" s="75" t="s">
        <v>4157</v>
      </c>
      <c r="L267" s="75" t="s">
        <v>4158</v>
      </c>
      <c r="M267" s="75" t="s">
        <v>3731</v>
      </c>
      <c r="N267" s="75" t="s">
        <v>3304</v>
      </c>
      <c r="O267" s="86">
        <v>44054</v>
      </c>
      <c r="P267" s="74" t="s">
        <v>2547</v>
      </c>
    </row>
    <row r="268" spans="1:16" ht="45" customHeight="1" x14ac:dyDescent="0.2">
      <c r="A268" s="174"/>
      <c r="B268" s="74" t="s">
        <v>86</v>
      </c>
      <c r="C268" s="77" t="s">
        <v>519</v>
      </c>
      <c r="D268" s="78" t="s">
        <v>2353</v>
      </c>
      <c r="E268" s="77" t="s">
        <v>81</v>
      </c>
      <c r="F268" s="74" t="s">
        <v>289</v>
      </c>
      <c r="G268" s="76">
        <v>44081</v>
      </c>
      <c r="H268" s="77" t="s">
        <v>3175</v>
      </c>
      <c r="I268" s="74" t="s">
        <v>3784</v>
      </c>
      <c r="J268" s="37" t="s">
        <v>46</v>
      </c>
      <c r="K268" s="75" t="s">
        <v>2245</v>
      </c>
      <c r="L268" s="75" t="s">
        <v>4158</v>
      </c>
      <c r="M268" s="75" t="s">
        <v>3731</v>
      </c>
      <c r="N268" s="75" t="s">
        <v>3304</v>
      </c>
      <c r="O268" s="86">
        <v>44054</v>
      </c>
      <c r="P268" s="74" t="s">
        <v>2242</v>
      </c>
    </row>
    <row r="269" spans="1:16" ht="45" customHeight="1" x14ac:dyDescent="0.2">
      <c r="A269" s="174"/>
      <c r="B269" s="74" t="s">
        <v>86</v>
      </c>
      <c r="C269" s="77" t="s">
        <v>519</v>
      </c>
      <c r="D269" s="78" t="s">
        <v>2354</v>
      </c>
      <c r="E269" s="77" t="s">
        <v>81</v>
      </c>
      <c r="F269" s="74" t="s">
        <v>289</v>
      </c>
      <c r="G269" s="76">
        <v>44081</v>
      </c>
      <c r="H269" s="77" t="s">
        <v>3175</v>
      </c>
      <c r="I269" s="74" t="s">
        <v>3784</v>
      </c>
      <c r="J269" s="37" t="s">
        <v>46</v>
      </c>
      <c r="K269" s="75" t="s">
        <v>2245</v>
      </c>
      <c r="L269" s="75" t="s">
        <v>4158</v>
      </c>
      <c r="M269" s="75" t="s">
        <v>3731</v>
      </c>
      <c r="N269" s="75" t="s">
        <v>3304</v>
      </c>
      <c r="O269" s="86">
        <v>44054</v>
      </c>
      <c r="P269" s="74" t="s">
        <v>2242</v>
      </c>
    </row>
    <row r="270" spans="1:16" ht="292.5" x14ac:dyDescent="0.2">
      <c r="A270" s="174"/>
      <c r="B270" s="74" t="s">
        <v>86</v>
      </c>
      <c r="C270" s="77" t="s">
        <v>519</v>
      </c>
      <c r="D270" s="78" t="s">
        <v>2356</v>
      </c>
      <c r="E270" s="77" t="s">
        <v>81</v>
      </c>
      <c r="F270" s="74" t="s">
        <v>289</v>
      </c>
      <c r="G270" s="76">
        <v>44081</v>
      </c>
      <c r="H270" s="77" t="s">
        <v>3175</v>
      </c>
      <c r="I270" s="74" t="s">
        <v>3784</v>
      </c>
      <c r="J270" s="37" t="s">
        <v>46</v>
      </c>
      <c r="K270" s="75" t="s">
        <v>2245</v>
      </c>
      <c r="L270" s="75" t="s">
        <v>4165</v>
      </c>
      <c r="M270" s="75" t="s">
        <v>3813</v>
      </c>
      <c r="N270" s="75" t="s">
        <v>3304</v>
      </c>
      <c r="O270" s="86">
        <v>44054</v>
      </c>
      <c r="P270" s="74" t="s">
        <v>2242</v>
      </c>
    </row>
    <row r="271" spans="1:16" ht="292.5" x14ac:dyDescent="0.2">
      <c r="A271" s="174"/>
      <c r="B271" s="74" t="s">
        <v>2493</v>
      </c>
      <c r="C271" s="74" t="s">
        <v>2394</v>
      </c>
      <c r="D271" s="78" t="s">
        <v>2357</v>
      </c>
      <c r="E271" s="77" t="s">
        <v>81</v>
      </c>
      <c r="F271" s="74" t="s">
        <v>289</v>
      </c>
      <c r="G271" s="76">
        <v>44081</v>
      </c>
      <c r="H271" s="77" t="s">
        <v>3175</v>
      </c>
      <c r="I271" s="74" t="s">
        <v>3784</v>
      </c>
      <c r="J271" s="37" t="s">
        <v>46</v>
      </c>
      <c r="K271" s="75" t="s">
        <v>2245</v>
      </c>
      <c r="L271" s="75" t="s">
        <v>4158</v>
      </c>
      <c r="M271" s="75" t="s">
        <v>3731</v>
      </c>
      <c r="N271" s="75" t="s">
        <v>3304</v>
      </c>
      <c r="O271" s="86">
        <v>44054</v>
      </c>
      <c r="P271" s="74" t="s">
        <v>2244</v>
      </c>
    </row>
    <row r="272" spans="1:16" ht="292.5" x14ac:dyDescent="0.2">
      <c r="A272" s="174"/>
      <c r="B272" s="77" t="s">
        <v>2500</v>
      </c>
      <c r="C272" s="77" t="s">
        <v>2312</v>
      </c>
      <c r="D272" s="78" t="s">
        <v>2359</v>
      </c>
      <c r="E272" s="77" t="s">
        <v>81</v>
      </c>
      <c r="F272" s="74" t="s">
        <v>289</v>
      </c>
      <c r="G272" s="76">
        <v>44081</v>
      </c>
      <c r="H272" s="77" t="s">
        <v>3175</v>
      </c>
      <c r="I272" s="74" t="s">
        <v>3784</v>
      </c>
      <c r="J272" s="37" t="s">
        <v>46</v>
      </c>
      <c r="K272" s="75" t="s">
        <v>2245</v>
      </c>
      <c r="L272" s="75" t="s">
        <v>4158</v>
      </c>
      <c r="M272" s="75" t="s">
        <v>3731</v>
      </c>
      <c r="N272" s="75" t="s">
        <v>3304</v>
      </c>
      <c r="O272" s="86">
        <v>44054</v>
      </c>
      <c r="P272" s="74" t="s">
        <v>2244</v>
      </c>
    </row>
    <row r="273" spans="1:16" ht="292.5" x14ac:dyDescent="0.2">
      <c r="A273" s="174"/>
      <c r="B273" s="77" t="s">
        <v>2500</v>
      </c>
      <c r="C273" s="77" t="s">
        <v>2312</v>
      </c>
      <c r="D273" s="78" t="s">
        <v>2361</v>
      </c>
      <c r="E273" s="77" t="s">
        <v>81</v>
      </c>
      <c r="F273" s="74" t="s">
        <v>289</v>
      </c>
      <c r="G273" s="76">
        <v>44081</v>
      </c>
      <c r="H273" s="77" t="s">
        <v>3175</v>
      </c>
      <c r="I273" s="74" t="s">
        <v>3784</v>
      </c>
      <c r="J273" s="37" t="s">
        <v>46</v>
      </c>
      <c r="K273" s="75" t="s">
        <v>2245</v>
      </c>
      <c r="L273" s="75" t="s">
        <v>4158</v>
      </c>
      <c r="M273" s="75" t="s">
        <v>3731</v>
      </c>
      <c r="N273" s="75" t="s">
        <v>3304</v>
      </c>
      <c r="O273" s="86">
        <v>44054</v>
      </c>
      <c r="P273" s="74" t="s">
        <v>2244</v>
      </c>
    </row>
    <row r="274" spans="1:16" ht="292.5" x14ac:dyDescent="0.2">
      <c r="A274" s="174"/>
      <c r="B274" s="74" t="s">
        <v>2493</v>
      </c>
      <c r="C274" s="74" t="s">
        <v>2394</v>
      </c>
      <c r="D274" s="78" t="s">
        <v>2363</v>
      </c>
      <c r="E274" s="77" t="s">
        <v>81</v>
      </c>
      <c r="F274" s="74" t="s">
        <v>289</v>
      </c>
      <c r="G274" s="76">
        <v>44081</v>
      </c>
      <c r="H274" s="77" t="s">
        <v>3175</v>
      </c>
      <c r="I274" s="74" t="s">
        <v>3784</v>
      </c>
      <c r="J274" s="37" t="s">
        <v>46</v>
      </c>
      <c r="K274" s="75" t="s">
        <v>2245</v>
      </c>
      <c r="L274" s="75" t="s">
        <v>4158</v>
      </c>
      <c r="M274" s="75" t="s">
        <v>3731</v>
      </c>
      <c r="N274" s="75" t="s">
        <v>3304</v>
      </c>
      <c r="O274" s="86">
        <v>44054</v>
      </c>
      <c r="P274" s="74" t="s">
        <v>2244</v>
      </c>
    </row>
    <row r="275" spans="1:16" ht="191.25" x14ac:dyDescent="0.2">
      <c r="A275" s="174"/>
      <c r="B275" s="74" t="s">
        <v>2493</v>
      </c>
      <c r="C275" s="74" t="s">
        <v>2394</v>
      </c>
      <c r="D275" s="78" t="s">
        <v>2365</v>
      </c>
      <c r="E275" s="77" t="s">
        <v>81</v>
      </c>
      <c r="F275" s="74" t="s">
        <v>289</v>
      </c>
      <c r="G275" s="76">
        <v>44081</v>
      </c>
      <c r="H275" s="77" t="s">
        <v>3175</v>
      </c>
      <c r="I275" s="74" t="s">
        <v>3784</v>
      </c>
      <c r="J275" s="37" t="s">
        <v>45</v>
      </c>
      <c r="K275" s="75" t="s">
        <v>4157</v>
      </c>
      <c r="L275" s="75" t="s">
        <v>4158</v>
      </c>
      <c r="M275" s="75" t="s">
        <v>3731</v>
      </c>
      <c r="N275" s="75" t="s">
        <v>3304</v>
      </c>
      <c r="O275" s="86">
        <v>44054</v>
      </c>
      <c r="P275" s="74" t="s">
        <v>2244</v>
      </c>
    </row>
    <row r="276" spans="1:16" ht="292.5" x14ac:dyDescent="0.2">
      <c r="A276" s="174"/>
      <c r="B276" s="74" t="s">
        <v>2493</v>
      </c>
      <c r="C276" s="74" t="s">
        <v>2394</v>
      </c>
      <c r="D276" s="78" t="s">
        <v>2367</v>
      </c>
      <c r="E276" s="77" t="s">
        <v>81</v>
      </c>
      <c r="F276" s="77" t="s">
        <v>2407</v>
      </c>
      <c r="G276" s="76">
        <v>44081</v>
      </c>
      <c r="H276" s="77" t="s">
        <v>3175</v>
      </c>
      <c r="I276" s="74" t="s">
        <v>3784</v>
      </c>
      <c r="J276" s="37" t="s">
        <v>46</v>
      </c>
      <c r="K276" s="75" t="s">
        <v>2245</v>
      </c>
      <c r="L276" s="75" t="s">
        <v>4158</v>
      </c>
      <c r="M276" s="75" t="s">
        <v>3731</v>
      </c>
      <c r="N276" s="75" t="s">
        <v>3304</v>
      </c>
      <c r="O276" s="86">
        <v>44054</v>
      </c>
      <c r="P276" s="74" t="s">
        <v>2244</v>
      </c>
    </row>
    <row r="277" spans="1:16" ht="292.5" x14ac:dyDescent="0.2">
      <c r="A277" s="174"/>
      <c r="B277" s="74" t="s">
        <v>2493</v>
      </c>
      <c r="C277" s="74" t="s">
        <v>2394</v>
      </c>
      <c r="D277" s="78" t="s">
        <v>2369</v>
      </c>
      <c r="E277" s="77" t="s">
        <v>81</v>
      </c>
      <c r="F277" s="77" t="s">
        <v>2407</v>
      </c>
      <c r="G277" s="76">
        <v>44081</v>
      </c>
      <c r="H277" s="77" t="s">
        <v>3175</v>
      </c>
      <c r="I277" s="74" t="s">
        <v>3784</v>
      </c>
      <c r="J277" s="37" t="s">
        <v>46</v>
      </c>
      <c r="K277" s="75" t="s">
        <v>2245</v>
      </c>
      <c r="L277" s="75" t="s">
        <v>4158</v>
      </c>
      <c r="M277" s="75" t="s">
        <v>3731</v>
      </c>
      <c r="N277" s="75" t="s">
        <v>3304</v>
      </c>
      <c r="O277" s="86">
        <v>44054</v>
      </c>
      <c r="P277" s="74" t="s">
        <v>2244</v>
      </c>
    </row>
    <row r="278" spans="1:16" ht="292.5" x14ac:dyDescent="0.2">
      <c r="A278" s="174"/>
      <c r="B278" s="74" t="s">
        <v>2493</v>
      </c>
      <c r="C278" s="74" t="s">
        <v>2394</v>
      </c>
      <c r="D278" s="78" t="s">
        <v>2371</v>
      </c>
      <c r="E278" s="77" t="s">
        <v>81</v>
      </c>
      <c r="F278" s="77" t="s">
        <v>2407</v>
      </c>
      <c r="G278" s="76">
        <v>44081</v>
      </c>
      <c r="H278" s="77" t="s">
        <v>3175</v>
      </c>
      <c r="I278" s="77" t="s">
        <v>3783</v>
      </c>
      <c r="J278" s="37" t="s">
        <v>46</v>
      </c>
      <c r="K278" s="75" t="s">
        <v>2245</v>
      </c>
      <c r="L278" s="75" t="s">
        <v>4158</v>
      </c>
      <c r="M278" s="75" t="s">
        <v>3731</v>
      </c>
      <c r="N278" s="75" t="s">
        <v>3304</v>
      </c>
      <c r="O278" s="86">
        <v>44054</v>
      </c>
      <c r="P278" s="74" t="s">
        <v>2244</v>
      </c>
    </row>
    <row r="279" spans="1:16" ht="292.5" x14ac:dyDescent="0.2">
      <c r="A279" s="174"/>
      <c r="B279" s="74" t="s">
        <v>2493</v>
      </c>
      <c r="C279" s="74" t="s">
        <v>2394</v>
      </c>
      <c r="D279" s="78" t="s">
        <v>2373</v>
      </c>
      <c r="E279" s="77" t="s">
        <v>81</v>
      </c>
      <c r="F279" s="77" t="s">
        <v>2407</v>
      </c>
      <c r="G279" s="76">
        <v>44081</v>
      </c>
      <c r="H279" s="77" t="s">
        <v>3175</v>
      </c>
      <c r="I279" s="77" t="s">
        <v>3783</v>
      </c>
      <c r="J279" s="37" t="s">
        <v>46</v>
      </c>
      <c r="K279" s="75" t="s">
        <v>2245</v>
      </c>
      <c r="L279" s="75" t="s">
        <v>4158</v>
      </c>
      <c r="M279" s="75" t="s">
        <v>3731</v>
      </c>
      <c r="N279" s="75" t="s">
        <v>3304</v>
      </c>
      <c r="O279" s="86">
        <v>44054</v>
      </c>
      <c r="P279" s="74" t="s">
        <v>2244</v>
      </c>
    </row>
    <row r="280" spans="1:16" ht="292.5" x14ac:dyDescent="0.2">
      <c r="A280" s="174"/>
      <c r="B280" s="74" t="s">
        <v>2493</v>
      </c>
      <c r="C280" s="74" t="s">
        <v>2394</v>
      </c>
      <c r="D280" s="78" t="s">
        <v>2375</v>
      </c>
      <c r="E280" s="77" t="s">
        <v>81</v>
      </c>
      <c r="F280" s="77" t="s">
        <v>2407</v>
      </c>
      <c r="G280" s="76">
        <v>44081</v>
      </c>
      <c r="H280" s="77" t="s">
        <v>3175</v>
      </c>
      <c r="I280" s="77" t="s">
        <v>3784</v>
      </c>
      <c r="J280" s="37" t="s">
        <v>46</v>
      </c>
      <c r="K280" s="75" t="s">
        <v>2245</v>
      </c>
      <c r="L280" s="75" t="s">
        <v>4158</v>
      </c>
      <c r="M280" s="75" t="s">
        <v>3731</v>
      </c>
      <c r="N280" s="75" t="s">
        <v>3304</v>
      </c>
      <c r="O280" s="86">
        <v>44054</v>
      </c>
      <c r="P280" s="74" t="s">
        <v>2244</v>
      </c>
    </row>
    <row r="281" spans="1:16" ht="292.5" x14ac:dyDescent="0.2">
      <c r="A281" s="174"/>
      <c r="B281" s="74" t="s">
        <v>2493</v>
      </c>
      <c r="C281" s="74" t="s">
        <v>2394</v>
      </c>
      <c r="D281" s="78" t="s">
        <v>2377</v>
      </c>
      <c r="E281" s="77" t="s">
        <v>81</v>
      </c>
      <c r="F281" s="77" t="s">
        <v>2407</v>
      </c>
      <c r="G281" s="76">
        <v>44081</v>
      </c>
      <c r="H281" s="77" t="s">
        <v>3175</v>
      </c>
      <c r="I281" s="77" t="s">
        <v>3783</v>
      </c>
      <c r="J281" s="37" t="s">
        <v>46</v>
      </c>
      <c r="K281" s="75" t="s">
        <v>2245</v>
      </c>
      <c r="L281" s="75" t="s">
        <v>4158</v>
      </c>
      <c r="M281" s="75" t="s">
        <v>3731</v>
      </c>
      <c r="N281" s="75" t="s">
        <v>3304</v>
      </c>
      <c r="O281" s="86">
        <v>44054</v>
      </c>
      <c r="P281" s="74" t="s">
        <v>2244</v>
      </c>
    </row>
    <row r="282" spans="1:16" ht="292.5" x14ac:dyDescent="0.2">
      <c r="A282" s="174"/>
      <c r="B282" s="74" t="s">
        <v>2493</v>
      </c>
      <c r="C282" s="74" t="s">
        <v>2394</v>
      </c>
      <c r="D282" s="78" t="s">
        <v>2379</v>
      </c>
      <c r="E282" s="77" t="s">
        <v>81</v>
      </c>
      <c r="F282" s="77" t="s">
        <v>2407</v>
      </c>
      <c r="G282" s="76">
        <v>44081</v>
      </c>
      <c r="H282" s="77" t="s">
        <v>3175</v>
      </c>
      <c r="I282" s="77" t="s">
        <v>3784</v>
      </c>
      <c r="J282" s="37" t="s">
        <v>46</v>
      </c>
      <c r="K282" s="75" t="s">
        <v>2245</v>
      </c>
      <c r="L282" s="75" t="s">
        <v>4158</v>
      </c>
      <c r="M282" s="75" t="s">
        <v>3731</v>
      </c>
      <c r="N282" s="75" t="s">
        <v>3304</v>
      </c>
      <c r="O282" s="86">
        <v>44054</v>
      </c>
      <c r="P282" s="74" t="s">
        <v>2244</v>
      </c>
    </row>
    <row r="283" spans="1:16" ht="191.25" x14ac:dyDescent="0.2">
      <c r="A283" s="174"/>
      <c r="B283" s="74" t="s">
        <v>2493</v>
      </c>
      <c r="C283" s="74" t="s">
        <v>2394</v>
      </c>
      <c r="D283" s="78" t="s">
        <v>2381</v>
      </c>
      <c r="E283" s="77" t="s">
        <v>81</v>
      </c>
      <c r="F283" s="77" t="s">
        <v>302</v>
      </c>
      <c r="G283" s="76">
        <v>44081</v>
      </c>
      <c r="H283" s="77" t="s">
        <v>3175</v>
      </c>
      <c r="I283" s="77" t="s">
        <v>3784</v>
      </c>
      <c r="J283" s="37" t="s">
        <v>45</v>
      </c>
      <c r="K283" s="75" t="s">
        <v>4157</v>
      </c>
      <c r="L283" s="75" t="s">
        <v>4158</v>
      </c>
      <c r="M283" s="75" t="s">
        <v>3731</v>
      </c>
      <c r="N283" s="75" t="s">
        <v>3304</v>
      </c>
      <c r="O283" s="86">
        <v>44054</v>
      </c>
      <c r="P283" s="74" t="s">
        <v>2244</v>
      </c>
    </row>
    <row r="284" spans="1:16" ht="45" customHeight="1" x14ac:dyDescent="0.2">
      <c r="A284" s="174"/>
      <c r="B284" s="74" t="s">
        <v>86</v>
      </c>
      <c r="C284" s="77" t="s">
        <v>2327</v>
      </c>
      <c r="D284" s="78" t="s">
        <v>2383</v>
      </c>
      <c r="E284" s="77" t="s">
        <v>81</v>
      </c>
      <c r="F284" s="74" t="s">
        <v>289</v>
      </c>
      <c r="G284" s="76">
        <v>44081</v>
      </c>
      <c r="H284" s="77" t="s">
        <v>3175</v>
      </c>
      <c r="I284" s="77" t="s">
        <v>3784</v>
      </c>
      <c r="J284" s="37" t="s">
        <v>45</v>
      </c>
      <c r="K284" s="75" t="s">
        <v>4157</v>
      </c>
      <c r="L284" s="75" t="s">
        <v>4158</v>
      </c>
      <c r="M284" s="75" t="s">
        <v>3731</v>
      </c>
      <c r="N284" s="75" t="s">
        <v>3304</v>
      </c>
      <c r="O284" s="86">
        <v>44054</v>
      </c>
      <c r="P284" s="74" t="s">
        <v>2242</v>
      </c>
    </row>
    <row r="285" spans="1:16" ht="292.5" x14ac:dyDescent="0.2">
      <c r="A285" s="174"/>
      <c r="B285" s="74" t="s">
        <v>2493</v>
      </c>
      <c r="C285" s="74" t="s">
        <v>2394</v>
      </c>
      <c r="D285" s="78" t="s">
        <v>2385</v>
      </c>
      <c r="E285" s="77" t="s">
        <v>81</v>
      </c>
      <c r="F285" s="77" t="s">
        <v>2407</v>
      </c>
      <c r="G285" s="76">
        <v>44081</v>
      </c>
      <c r="H285" s="77" t="s">
        <v>3175</v>
      </c>
      <c r="I285" s="77" t="s">
        <v>3784</v>
      </c>
      <c r="J285" s="37" t="s">
        <v>46</v>
      </c>
      <c r="K285" s="75" t="s">
        <v>2245</v>
      </c>
      <c r="L285" s="75" t="s">
        <v>4158</v>
      </c>
      <c r="M285" s="75" t="s">
        <v>3731</v>
      </c>
      <c r="N285" s="75" t="s">
        <v>3304</v>
      </c>
      <c r="O285" s="86">
        <v>44054</v>
      </c>
      <c r="P285" s="74" t="s">
        <v>2244</v>
      </c>
    </row>
    <row r="286" spans="1:16" ht="45" customHeight="1" x14ac:dyDescent="0.2">
      <c r="A286" s="174"/>
      <c r="B286" s="77" t="s">
        <v>2312</v>
      </c>
      <c r="C286" s="77" t="s">
        <v>2312</v>
      </c>
      <c r="D286" s="78" t="s">
        <v>2387</v>
      </c>
      <c r="E286" s="77" t="s">
        <v>81</v>
      </c>
      <c r="F286" s="77" t="s">
        <v>2407</v>
      </c>
      <c r="G286" s="76">
        <v>44081</v>
      </c>
      <c r="H286" s="77" t="s">
        <v>3175</v>
      </c>
      <c r="I286" s="77" t="s">
        <v>3784</v>
      </c>
      <c r="J286" s="37" t="s">
        <v>46</v>
      </c>
      <c r="K286" s="75" t="s">
        <v>2245</v>
      </c>
      <c r="L286" s="75" t="s">
        <v>4158</v>
      </c>
      <c r="M286" s="75" t="s">
        <v>3731</v>
      </c>
      <c r="N286" s="75" t="s">
        <v>3304</v>
      </c>
      <c r="O286" s="86">
        <v>44054</v>
      </c>
      <c r="P286" s="74" t="s">
        <v>2547</v>
      </c>
    </row>
    <row r="287" spans="1:16" ht="45" customHeight="1" x14ac:dyDescent="0.2">
      <c r="A287" s="175"/>
      <c r="B287" s="77" t="s">
        <v>2312</v>
      </c>
      <c r="C287" s="77" t="s">
        <v>2312</v>
      </c>
      <c r="D287" s="78" t="s">
        <v>2389</v>
      </c>
      <c r="E287" s="77" t="s">
        <v>81</v>
      </c>
      <c r="F287" s="77" t="s">
        <v>2407</v>
      </c>
      <c r="G287" s="76">
        <v>44081</v>
      </c>
      <c r="H287" s="77" t="s">
        <v>3175</v>
      </c>
      <c r="I287" s="77" t="s">
        <v>3784</v>
      </c>
      <c r="J287" s="37" t="s">
        <v>46</v>
      </c>
      <c r="K287" s="75" t="s">
        <v>2245</v>
      </c>
      <c r="L287" s="75" t="s">
        <v>4158</v>
      </c>
      <c r="M287" s="75" t="s">
        <v>3731</v>
      </c>
      <c r="N287" s="75" t="s">
        <v>3304</v>
      </c>
      <c r="O287" s="86">
        <v>44054</v>
      </c>
      <c r="P287" s="74" t="s">
        <v>2547</v>
      </c>
    </row>
    <row r="288" spans="1:16" ht="191.25" x14ac:dyDescent="0.2">
      <c r="A288" s="170" t="s">
        <v>3176</v>
      </c>
      <c r="B288" s="77" t="s">
        <v>348</v>
      </c>
      <c r="C288" s="77" t="s">
        <v>2629</v>
      </c>
      <c r="D288" s="78" t="s">
        <v>2576</v>
      </c>
      <c r="E288" s="77" t="s">
        <v>81</v>
      </c>
      <c r="F288" s="74" t="s">
        <v>289</v>
      </c>
      <c r="G288" s="76">
        <v>44082</v>
      </c>
      <c r="H288" s="77" t="s">
        <v>3176</v>
      </c>
      <c r="I288" s="77" t="s">
        <v>3772</v>
      </c>
      <c r="J288" s="37" t="s">
        <v>45</v>
      </c>
      <c r="K288" s="75" t="s">
        <v>4157</v>
      </c>
      <c r="L288" s="75" t="s">
        <v>3399</v>
      </c>
      <c r="M288" s="75" t="s">
        <v>3185</v>
      </c>
      <c r="N288" s="75" t="s">
        <v>3818</v>
      </c>
      <c r="O288" s="86">
        <v>43901</v>
      </c>
      <c r="P288" s="74" t="s">
        <v>2242</v>
      </c>
    </row>
    <row r="289" spans="1:16" ht="191.25" x14ac:dyDescent="0.2">
      <c r="A289" s="171"/>
      <c r="B289" s="77" t="s">
        <v>86</v>
      </c>
      <c r="C289" s="77" t="s">
        <v>2630</v>
      </c>
      <c r="D289" s="78" t="s">
        <v>2556</v>
      </c>
      <c r="E289" s="77" t="s">
        <v>81</v>
      </c>
      <c r="F289" s="74" t="s">
        <v>289</v>
      </c>
      <c r="G289" s="76">
        <v>44082</v>
      </c>
      <c r="H289" s="77" t="s">
        <v>3176</v>
      </c>
      <c r="I289" s="77" t="s">
        <v>3772</v>
      </c>
      <c r="J289" s="37" t="s">
        <v>45</v>
      </c>
      <c r="K289" s="75" t="s">
        <v>4157</v>
      </c>
      <c r="L289" s="75" t="s">
        <v>3399</v>
      </c>
      <c r="M289" s="75" t="s">
        <v>3185</v>
      </c>
      <c r="N289" s="75" t="s">
        <v>3818</v>
      </c>
      <c r="O289" s="86">
        <v>43901</v>
      </c>
      <c r="P289" s="74" t="s">
        <v>2242</v>
      </c>
    </row>
    <row r="290" spans="1:16" ht="191.25" x14ac:dyDescent="0.2">
      <c r="A290" s="171"/>
      <c r="B290" s="77" t="s">
        <v>86</v>
      </c>
      <c r="C290" s="77" t="s">
        <v>2630</v>
      </c>
      <c r="D290" s="78" t="s">
        <v>2558</v>
      </c>
      <c r="E290" s="77" t="s">
        <v>81</v>
      </c>
      <c r="F290" s="74" t="s">
        <v>289</v>
      </c>
      <c r="G290" s="76">
        <v>44082</v>
      </c>
      <c r="H290" s="77" t="s">
        <v>3176</v>
      </c>
      <c r="I290" s="77" t="s">
        <v>3772</v>
      </c>
      <c r="J290" s="37" t="s">
        <v>45</v>
      </c>
      <c r="K290" s="75" t="s">
        <v>4157</v>
      </c>
      <c r="L290" s="75" t="s">
        <v>3399</v>
      </c>
      <c r="M290" s="75" t="s">
        <v>3185</v>
      </c>
      <c r="N290" s="75" t="s">
        <v>3818</v>
      </c>
      <c r="O290" s="86">
        <v>43901</v>
      </c>
      <c r="P290" s="74" t="s">
        <v>2658</v>
      </c>
    </row>
    <row r="291" spans="1:16" ht="191.25" x14ac:dyDescent="0.2">
      <c r="A291" s="171"/>
      <c r="B291" s="77" t="s">
        <v>86</v>
      </c>
      <c r="C291" s="77" t="s">
        <v>2630</v>
      </c>
      <c r="D291" s="78" t="s">
        <v>2578</v>
      </c>
      <c r="E291" s="77" t="s">
        <v>81</v>
      </c>
      <c r="F291" s="74" t="s">
        <v>289</v>
      </c>
      <c r="G291" s="76">
        <v>44082</v>
      </c>
      <c r="H291" s="77" t="s">
        <v>3176</v>
      </c>
      <c r="I291" s="77" t="s">
        <v>3772</v>
      </c>
      <c r="J291" s="37" t="s">
        <v>45</v>
      </c>
      <c r="K291" s="75" t="s">
        <v>4157</v>
      </c>
      <c r="L291" s="75" t="s">
        <v>3399</v>
      </c>
      <c r="M291" s="75" t="s">
        <v>3185</v>
      </c>
      <c r="N291" s="75" t="s">
        <v>3818</v>
      </c>
      <c r="O291" s="86">
        <v>43901</v>
      </c>
      <c r="P291" s="74" t="s">
        <v>2242</v>
      </c>
    </row>
    <row r="292" spans="1:16" ht="191.25" x14ac:dyDescent="0.2">
      <c r="A292" s="171"/>
      <c r="B292" s="77" t="s">
        <v>86</v>
      </c>
      <c r="C292" s="77" t="s">
        <v>519</v>
      </c>
      <c r="D292" s="78" t="s">
        <v>2560</v>
      </c>
      <c r="E292" s="77" t="s">
        <v>81</v>
      </c>
      <c r="F292" s="74" t="s">
        <v>289</v>
      </c>
      <c r="G292" s="76">
        <v>44082</v>
      </c>
      <c r="H292" s="77" t="s">
        <v>3176</v>
      </c>
      <c r="I292" s="77" t="s">
        <v>3772</v>
      </c>
      <c r="J292" s="37" t="s">
        <v>45</v>
      </c>
      <c r="K292" s="75" t="s">
        <v>4157</v>
      </c>
      <c r="L292" s="75" t="s">
        <v>3399</v>
      </c>
      <c r="M292" s="75" t="s">
        <v>3185</v>
      </c>
      <c r="N292" s="75" t="s">
        <v>3818</v>
      </c>
      <c r="O292" s="86">
        <v>43901</v>
      </c>
      <c r="P292" s="74" t="s">
        <v>2242</v>
      </c>
    </row>
    <row r="293" spans="1:16" ht="191.25" x14ac:dyDescent="0.2">
      <c r="A293" s="171"/>
      <c r="B293" s="77" t="s">
        <v>86</v>
      </c>
      <c r="C293" s="77" t="s">
        <v>519</v>
      </c>
      <c r="D293" s="78" t="s">
        <v>2562</v>
      </c>
      <c r="E293" s="77" t="s">
        <v>81</v>
      </c>
      <c r="F293" s="74" t="s">
        <v>289</v>
      </c>
      <c r="G293" s="76">
        <v>44082</v>
      </c>
      <c r="H293" s="77" t="s">
        <v>3176</v>
      </c>
      <c r="I293" s="77" t="s">
        <v>3772</v>
      </c>
      <c r="J293" s="37" t="s">
        <v>45</v>
      </c>
      <c r="K293" s="75" t="s">
        <v>4157</v>
      </c>
      <c r="L293" s="75" t="s">
        <v>3399</v>
      </c>
      <c r="M293" s="75" t="s">
        <v>3185</v>
      </c>
      <c r="N293" s="75" t="s">
        <v>3818</v>
      </c>
      <c r="O293" s="86">
        <v>43901</v>
      </c>
      <c r="P293" s="74" t="s">
        <v>2658</v>
      </c>
    </row>
    <row r="294" spans="1:16" ht="191.25" x14ac:dyDescent="0.2">
      <c r="A294" s="171"/>
      <c r="B294" s="77" t="s">
        <v>86</v>
      </c>
      <c r="C294" s="77" t="s">
        <v>519</v>
      </c>
      <c r="D294" s="78" t="s">
        <v>2564</v>
      </c>
      <c r="E294" s="77" t="s">
        <v>81</v>
      </c>
      <c r="F294" s="74" t="s">
        <v>289</v>
      </c>
      <c r="G294" s="76">
        <v>44082</v>
      </c>
      <c r="H294" s="77" t="s">
        <v>3176</v>
      </c>
      <c r="I294" s="77" t="s">
        <v>3772</v>
      </c>
      <c r="J294" s="37" t="s">
        <v>45</v>
      </c>
      <c r="K294" s="75" t="s">
        <v>4157</v>
      </c>
      <c r="L294" s="75" t="s">
        <v>3399</v>
      </c>
      <c r="M294" s="75" t="s">
        <v>3185</v>
      </c>
      <c r="N294" s="75" t="s">
        <v>3818</v>
      </c>
      <c r="O294" s="86">
        <v>43901</v>
      </c>
      <c r="P294" s="74" t="s">
        <v>2242</v>
      </c>
    </row>
    <row r="295" spans="1:16" ht="191.25" x14ac:dyDescent="0.2">
      <c r="A295" s="171"/>
      <c r="B295" s="77" t="s">
        <v>524</v>
      </c>
      <c r="C295" s="77" t="s">
        <v>2634</v>
      </c>
      <c r="D295" s="78" t="s">
        <v>2587</v>
      </c>
      <c r="E295" s="77" t="s">
        <v>81</v>
      </c>
      <c r="F295" s="74" t="s">
        <v>289</v>
      </c>
      <c r="G295" s="76">
        <v>44082</v>
      </c>
      <c r="H295" s="77" t="s">
        <v>3176</v>
      </c>
      <c r="I295" s="77" t="s">
        <v>3772</v>
      </c>
      <c r="J295" s="37" t="s">
        <v>45</v>
      </c>
      <c r="K295" s="75" t="s">
        <v>4157</v>
      </c>
      <c r="L295" s="75" t="s">
        <v>3399</v>
      </c>
      <c r="M295" s="75" t="s">
        <v>3185</v>
      </c>
      <c r="N295" s="75" t="s">
        <v>3818</v>
      </c>
      <c r="O295" s="86">
        <v>43901</v>
      </c>
      <c r="P295" s="74" t="s">
        <v>2658</v>
      </c>
    </row>
    <row r="296" spans="1:16" ht="191.25" x14ac:dyDescent="0.2">
      <c r="A296" s="172"/>
      <c r="B296" s="77" t="s">
        <v>2627</v>
      </c>
      <c r="C296" s="77" t="s">
        <v>2635</v>
      </c>
      <c r="D296" s="78" t="s">
        <v>2589</v>
      </c>
      <c r="E296" s="77" t="s">
        <v>81</v>
      </c>
      <c r="F296" s="74" t="s">
        <v>289</v>
      </c>
      <c r="G296" s="76">
        <v>44082</v>
      </c>
      <c r="H296" s="77" t="s">
        <v>3176</v>
      </c>
      <c r="I296" s="77" t="s">
        <v>3772</v>
      </c>
      <c r="J296" s="37" t="s">
        <v>45</v>
      </c>
      <c r="K296" s="75" t="s">
        <v>4157</v>
      </c>
      <c r="L296" s="75" t="s">
        <v>3399</v>
      </c>
      <c r="M296" s="75" t="s">
        <v>3185</v>
      </c>
      <c r="N296" s="75" t="s">
        <v>3818</v>
      </c>
      <c r="O296" s="86">
        <v>43901</v>
      </c>
      <c r="P296" s="74" t="s">
        <v>2242</v>
      </c>
    </row>
    <row r="297" spans="1:16" ht="191.25" x14ac:dyDescent="0.2">
      <c r="A297" s="94" t="s">
        <v>4151</v>
      </c>
      <c r="B297" s="77" t="s">
        <v>348</v>
      </c>
      <c r="C297" s="77" t="s">
        <v>2691</v>
      </c>
      <c r="D297" s="78" t="s">
        <v>2667</v>
      </c>
      <c r="E297" s="74" t="s">
        <v>81</v>
      </c>
      <c r="F297" s="74" t="s">
        <v>289</v>
      </c>
      <c r="G297" s="76">
        <v>44104</v>
      </c>
      <c r="H297" s="74" t="s">
        <v>2689</v>
      </c>
      <c r="I297" s="77" t="s">
        <v>3774</v>
      </c>
      <c r="J297" s="37" t="s">
        <v>45</v>
      </c>
      <c r="K297" s="75" t="s">
        <v>4157</v>
      </c>
      <c r="L297" s="75" t="s">
        <v>3388</v>
      </c>
      <c r="M297" s="75" t="s">
        <v>3743</v>
      </c>
      <c r="N297" s="75" t="s">
        <v>3840</v>
      </c>
      <c r="O297" s="86">
        <v>43998</v>
      </c>
      <c r="P297" s="74" t="s">
        <v>2244</v>
      </c>
    </row>
    <row r="298" spans="1:16" ht="191.25" x14ac:dyDescent="0.2">
      <c r="A298" s="93" t="s">
        <v>3179</v>
      </c>
      <c r="B298" s="78" t="s">
        <v>2991</v>
      </c>
      <c r="C298" s="78" t="s">
        <v>2312</v>
      </c>
      <c r="D298" s="78" t="s">
        <v>2912</v>
      </c>
      <c r="E298" s="74" t="s">
        <v>81</v>
      </c>
      <c r="F298" s="74" t="s">
        <v>289</v>
      </c>
      <c r="G298" s="76">
        <v>44104</v>
      </c>
      <c r="H298" s="74" t="s">
        <v>3179</v>
      </c>
      <c r="I298" s="74" t="s">
        <v>3785</v>
      </c>
      <c r="J298" s="37" t="s">
        <v>45</v>
      </c>
      <c r="K298" s="75" t="s">
        <v>4157</v>
      </c>
      <c r="L298" s="75" t="s">
        <v>4150</v>
      </c>
      <c r="M298" s="75" t="s">
        <v>3744</v>
      </c>
      <c r="N298" s="75" t="s">
        <v>3836</v>
      </c>
      <c r="O298" s="86">
        <v>44104</v>
      </c>
      <c r="P298" s="74" t="s">
        <v>2244</v>
      </c>
    </row>
    <row r="299" spans="1:16" ht="292.5" x14ac:dyDescent="0.2">
      <c r="A299" s="167" t="s">
        <v>3177</v>
      </c>
      <c r="B299" s="78" t="s">
        <v>86</v>
      </c>
      <c r="C299" s="78" t="s">
        <v>3168</v>
      </c>
      <c r="D299" s="75" t="s">
        <v>3152</v>
      </c>
      <c r="E299" s="74" t="s">
        <v>81</v>
      </c>
      <c r="F299" s="74" t="s">
        <v>309</v>
      </c>
      <c r="G299" s="79">
        <v>44181</v>
      </c>
      <c r="H299" s="74" t="s">
        <v>3177</v>
      </c>
      <c r="I299" s="74" t="s">
        <v>3781</v>
      </c>
      <c r="J299" s="37" t="s">
        <v>46</v>
      </c>
      <c r="K299" s="75" t="s">
        <v>2245</v>
      </c>
      <c r="L299" s="75" t="s">
        <v>3395</v>
      </c>
      <c r="M299" s="75" t="s">
        <v>3394</v>
      </c>
      <c r="N299" s="75" t="s">
        <v>3835</v>
      </c>
      <c r="O299" s="86">
        <v>44092</v>
      </c>
      <c r="P299" s="74" t="s">
        <v>2242</v>
      </c>
    </row>
    <row r="300" spans="1:16" ht="292.5" x14ac:dyDescent="0.2">
      <c r="A300" s="168"/>
      <c r="B300" s="78" t="s">
        <v>86</v>
      </c>
      <c r="C300" s="78" t="s">
        <v>3168</v>
      </c>
      <c r="D300" s="75" t="s">
        <v>3153</v>
      </c>
      <c r="E300" s="74" t="s">
        <v>81</v>
      </c>
      <c r="F300" s="74" t="s">
        <v>3169</v>
      </c>
      <c r="G300" s="79">
        <v>44181</v>
      </c>
      <c r="H300" s="74" t="s">
        <v>3177</v>
      </c>
      <c r="I300" s="74" t="s">
        <v>3781</v>
      </c>
      <c r="J300" s="37" t="s">
        <v>46</v>
      </c>
      <c r="K300" s="75" t="s">
        <v>2245</v>
      </c>
      <c r="L300" s="75" t="s">
        <v>3396</v>
      </c>
      <c r="M300" s="75" t="s">
        <v>3394</v>
      </c>
      <c r="N300" s="75" t="s">
        <v>3834</v>
      </c>
      <c r="O300" s="86">
        <v>44092</v>
      </c>
      <c r="P300" s="74" t="s">
        <v>2242</v>
      </c>
    </row>
    <row r="301" spans="1:16" ht="292.5" x14ac:dyDescent="0.2">
      <c r="A301" s="168"/>
      <c r="B301" s="78" t="s">
        <v>2628</v>
      </c>
      <c r="C301" s="78" t="s">
        <v>3148</v>
      </c>
      <c r="D301" s="75" t="s">
        <v>3149</v>
      </c>
      <c r="E301" s="74" t="s">
        <v>81</v>
      </c>
      <c r="F301" s="74" t="s">
        <v>3170</v>
      </c>
      <c r="G301" s="79">
        <v>44181</v>
      </c>
      <c r="H301" s="74" t="s">
        <v>3177</v>
      </c>
      <c r="I301" s="74" t="s">
        <v>3781</v>
      </c>
      <c r="J301" s="37" t="s">
        <v>46</v>
      </c>
      <c r="K301" s="75" t="s">
        <v>2245</v>
      </c>
      <c r="L301" s="75" t="s">
        <v>3393</v>
      </c>
      <c r="M301" s="75" t="s">
        <v>3394</v>
      </c>
      <c r="N301" s="75" t="s">
        <v>3834</v>
      </c>
      <c r="O301" s="86">
        <v>44092</v>
      </c>
      <c r="P301" s="74" t="s">
        <v>2242</v>
      </c>
    </row>
    <row r="302" spans="1:16" ht="292.5" x14ac:dyDescent="0.2">
      <c r="A302" s="168"/>
      <c r="B302" s="78" t="s">
        <v>2628</v>
      </c>
      <c r="C302" s="78" t="s">
        <v>3148</v>
      </c>
      <c r="D302" s="75" t="s">
        <v>3150</v>
      </c>
      <c r="E302" s="74" t="s">
        <v>81</v>
      </c>
      <c r="F302" s="74" t="s">
        <v>309</v>
      </c>
      <c r="G302" s="79">
        <v>44181</v>
      </c>
      <c r="H302" s="74" t="s">
        <v>3177</v>
      </c>
      <c r="I302" s="74" t="s">
        <v>3781</v>
      </c>
      <c r="J302" s="37" t="s">
        <v>46</v>
      </c>
      <c r="K302" s="75" t="s">
        <v>2245</v>
      </c>
      <c r="L302" s="75" t="s">
        <v>3396</v>
      </c>
      <c r="M302" s="75" t="s">
        <v>3394</v>
      </c>
      <c r="N302" s="75" t="s">
        <v>3834</v>
      </c>
      <c r="O302" s="86">
        <v>44092</v>
      </c>
      <c r="P302" s="74" t="s">
        <v>2242</v>
      </c>
    </row>
    <row r="303" spans="1:16" ht="292.5" x14ac:dyDescent="0.2">
      <c r="A303" s="169"/>
      <c r="B303" s="78" t="s">
        <v>2628</v>
      </c>
      <c r="C303" s="78" t="s">
        <v>3148</v>
      </c>
      <c r="D303" s="75" t="s">
        <v>3151</v>
      </c>
      <c r="E303" s="74" t="s">
        <v>81</v>
      </c>
      <c r="F303" s="74" t="s">
        <v>3169</v>
      </c>
      <c r="G303" s="79">
        <v>44181</v>
      </c>
      <c r="H303" s="74" t="s">
        <v>3177</v>
      </c>
      <c r="I303" s="74" t="s">
        <v>3781</v>
      </c>
      <c r="J303" s="37" t="s">
        <v>46</v>
      </c>
      <c r="K303" s="75" t="s">
        <v>2245</v>
      </c>
      <c r="L303" s="75" t="s">
        <v>3396</v>
      </c>
      <c r="M303" s="75" t="s">
        <v>3394</v>
      </c>
      <c r="N303" s="75" t="s">
        <v>3834</v>
      </c>
      <c r="O303" s="86">
        <v>44092</v>
      </c>
      <c r="P303" s="74" t="s">
        <v>2242</v>
      </c>
    </row>
    <row r="304" spans="1:16" ht="191.25" x14ac:dyDescent="0.2">
      <c r="A304" s="93" t="s">
        <v>3180</v>
      </c>
      <c r="B304" s="75" t="s">
        <v>1352</v>
      </c>
      <c r="C304" s="75" t="s">
        <v>3154</v>
      </c>
      <c r="D304" s="75" t="s">
        <v>3155</v>
      </c>
      <c r="E304" s="74" t="s">
        <v>81</v>
      </c>
      <c r="F304" s="75" t="s">
        <v>1283</v>
      </c>
      <c r="G304" s="79">
        <v>44181</v>
      </c>
      <c r="H304" s="74" t="s">
        <v>3630</v>
      </c>
      <c r="I304" s="75" t="s">
        <v>3633</v>
      </c>
      <c r="J304" s="37" t="s">
        <v>45</v>
      </c>
      <c r="K304" s="75" t="s">
        <v>4157</v>
      </c>
      <c r="L304" s="75" t="s">
        <v>3397</v>
      </c>
      <c r="M304" s="75" t="s">
        <v>3186</v>
      </c>
      <c r="N304" s="75" t="s">
        <v>3823</v>
      </c>
      <c r="O304" s="86">
        <v>44102</v>
      </c>
      <c r="P304" s="74" t="s">
        <v>2242</v>
      </c>
    </row>
    <row r="305" spans="1:16" ht="191.25" x14ac:dyDescent="0.2">
      <c r="A305" s="94" t="s">
        <v>3181</v>
      </c>
      <c r="B305" s="75" t="s">
        <v>3156</v>
      </c>
      <c r="C305" s="75" t="s">
        <v>3156</v>
      </c>
      <c r="D305" s="75" t="s">
        <v>3157</v>
      </c>
      <c r="E305" s="74" t="s">
        <v>81</v>
      </c>
      <c r="F305" s="74" t="s">
        <v>289</v>
      </c>
      <c r="G305" s="79">
        <v>44182</v>
      </c>
      <c r="H305" s="74" t="s">
        <v>3181</v>
      </c>
      <c r="I305" s="74" t="s">
        <v>3632</v>
      </c>
      <c r="J305" s="37" t="s">
        <v>45</v>
      </c>
      <c r="K305" s="75" t="s">
        <v>4157</v>
      </c>
      <c r="L305" s="75" t="s">
        <v>3411</v>
      </c>
      <c r="M305" s="75" t="s">
        <v>3187</v>
      </c>
      <c r="N305" s="75" t="s">
        <v>3839</v>
      </c>
      <c r="O305" s="86">
        <v>44138</v>
      </c>
      <c r="P305" s="74" t="s">
        <v>2244</v>
      </c>
    </row>
    <row r="306" spans="1:16" ht="292.5" x14ac:dyDescent="0.2">
      <c r="A306" s="164" t="s">
        <v>3182</v>
      </c>
      <c r="B306" s="78" t="s">
        <v>86</v>
      </c>
      <c r="C306" s="78" t="s">
        <v>519</v>
      </c>
      <c r="D306" s="75" t="s">
        <v>3158</v>
      </c>
      <c r="E306" s="74" t="s">
        <v>81</v>
      </c>
      <c r="F306" s="74" t="s">
        <v>3159</v>
      </c>
      <c r="G306" s="79">
        <v>44215</v>
      </c>
      <c r="H306" s="74" t="s">
        <v>3182</v>
      </c>
      <c r="I306" s="74" t="s">
        <v>3786</v>
      </c>
      <c r="J306" s="37" t="s">
        <v>46</v>
      </c>
      <c r="K306" s="75" t="s">
        <v>2245</v>
      </c>
      <c r="L306" s="75" t="s">
        <v>3402</v>
      </c>
      <c r="M306" s="75" t="s">
        <v>3189</v>
      </c>
      <c r="N306" s="75" t="s">
        <v>3816</v>
      </c>
      <c r="O306" s="86">
        <v>44141</v>
      </c>
      <c r="P306" s="74" t="s">
        <v>2242</v>
      </c>
    </row>
    <row r="307" spans="1:16" ht="292.5" x14ac:dyDescent="0.2">
      <c r="A307" s="165"/>
      <c r="B307" s="78" t="s">
        <v>86</v>
      </c>
      <c r="C307" s="78" t="s">
        <v>519</v>
      </c>
      <c r="D307" s="75" t="s">
        <v>3160</v>
      </c>
      <c r="E307" s="74" t="s">
        <v>81</v>
      </c>
      <c r="F307" s="74" t="s">
        <v>3159</v>
      </c>
      <c r="G307" s="79">
        <v>44215</v>
      </c>
      <c r="H307" s="74" t="s">
        <v>3182</v>
      </c>
      <c r="I307" s="74" t="s">
        <v>3786</v>
      </c>
      <c r="J307" s="37" t="s">
        <v>46</v>
      </c>
      <c r="K307" s="75" t="s">
        <v>2245</v>
      </c>
      <c r="L307" s="75" t="s">
        <v>3404</v>
      </c>
      <c r="M307" s="75" t="s">
        <v>3401</v>
      </c>
      <c r="N307" s="75" t="s">
        <v>3817</v>
      </c>
      <c r="O307" s="86">
        <v>44141</v>
      </c>
      <c r="P307" s="74" t="s">
        <v>2242</v>
      </c>
    </row>
    <row r="308" spans="1:16" ht="292.5" x14ac:dyDescent="0.2">
      <c r="A308" s="165"/>
      <c r="B308" s="78" t="s">
        <v>86</v>
      </c>
      <c r="C308" s="78" t="s">
        <v>519</v>
      </c>
      <c r="D308" s="75" t="s">
        <v>3161</v>
      </c>
      <c r="E308" s="74" t="s">
        <v>81</v>
      </c>
      <c r="F308" s="74" t="s">
        <v>3159</v>
      </c>
      <c r="G308" s="79">
        <v>44215</v>
      </c>
      <c r="H308" s="74" t="s">
        <v>3182</v>
      </c>
      <c r="I308" s="74" t="s">
        <v>3786</v>
      </c>
      <c r="J308" s="37" t="s">
        <v>46</v>
      </c>
      <c r="K308" s="75" t="s">
        <v>2245</v>
      </c>
      <c r="L308" s="75" t="s">
        <v>3402</v>
      </c>
      <c r="M308" s="75" t="s">
        <v>3189</v>
      </c>
      <c r="N308" s="75" t="s">
        <v>3817</v>
      </c>
      <c r="O308" s="86">
        <v>44141</v>
      </c>
      <c r="P308" s="74" t="s">
        <v>2242</v>
      </c>
    </row>
    <row r="309" spans="1:16" ht="292.5" x14ac:dyDescent="0.2">
      <c r="A309" s="165"/>
      <c r="B309" s="78" t="s">
        <v>86</v>
      </c>
      <c r="C309" s="78" t="s">
        <v>519</v>
      </c>
      <c r="D309" s="75" t="s">
        <v>3162</v>
      </c>
      <c r="E309" s="74" t="s">
        <v>81</v>
      </c>
      <c r="F309" s="74" t="s">
        <v>3159</v>
      </c>
      <c r="G309" s="79">
        <v>44215</v>
      </c>
      <c r="H309" s="74" t="s">
        <v>3182</v>
      </c>
      <c r="I309" s="74" t="s">
        <v>3786</v>
      </c>
      <c r="J309" s="37" t="s">
        <v>46</v>
      </c>
      <c r="K309" s="75" t="s">
        <v>2245</v>
      </c>
      <c r="L309" s="75" t="s">
        <v>3402</v>
      </c>
      <c r="M309" s="75" t="s">
        <v>3189</v>
      </c>
      <c r="N309" s="75" t="s">
        <v>3817</v>
      </c>
      <c r="O309" s="86">
        <v>44141</v>
      </c>
      <c r="P309" s="74" t="s">
        <v>2242</v>
      </c>
    </row>
    <row r="310" spans="1:16" ht="45" customHeight="1" x14ac:dyDescent="0.2">
      <c r="A310" s="165"/>
      <c r="B310" s="78" t="s">
        <v>86</v>
      </c>
      <c r="C310" s="78" t="s">
        <v>2327</v>
      </c>
      <c r="D310" s="75" t="s">
        <v>3163</v>
      </c>
      <c r="E310" s="74" t="s">
        <v>81</v>
      </c>
      <c r="F310" s="74" t="s">
        <v>3159</v>
      </c>
      <c r="G310" s="79">
        <v>44215</v>
      </c>
      <c r="H310" s="74" t="s">
        <v>3182</v>
      </c>
      <c r="I310" s="74" t="s">
        <v>3786</v>
      </c>
      <c r="J310" s="37" t="s">
        <v>46</v>
      </c>
      <c r="K310" s="75" t="s">
        <v>2245</v>
      </c>
      <c r="L310" s="75" t="s">
        <v>3402</v>
      </c>
      <c r="M310" s="75" t="s">
        <v>3189</v>
      </c>
      <c r="N310" s="75" t="s">
        <v>3817</v>
      </c>
      <c r="O310" s="86">
        <v>44141</v>
      </c>
      <c r="P310" s="74" t="s">
        <v>2242</v>
      </c>
    </row>
    <row r="311" spans="1:16" ht="292.5" x14ac:dyDescent="0.2">
      <c r="A311" s="165"/>
      <c r="B311" s="78" t="s">
        <v>86</v>
      </c>
      <c r="C311" s="78" t="s">
        <v>2327</v>
      </c>
      <c r="D311" s="75" t="s">
        <v>3164</v>
      </c>
      <c r="E311" s="74" t="s">
        <v>81</v>
      </c>
      <c r="F311" s="74" t="s">
        <v>3159</v>
      </c>
      <c r="G311" s="79">
        <v>44215</v>
      </c>
      <c r="H311" s="74" t="s">
        <v>3182</v>
      </c>
      <c r="I311" s="74" t="s">
        <v>3786</v>
      </c>
      <c r="J311" s="37" t="s">
        <v>46</v>
      </c>
      <c r="K311" s="75" t="s">
        <v>2245</v>
      </c>
      <c r="L311" s="75" t="s">
        <v>3402</v>
      </c>
      <c r="M311" s="75" t="s">
        <v>3189</v>
      </c>
      <c r="N311" s="75" t="s">
        <v>3817</v>
      </c>
      <c r="O311" s="86">
        <v>44141</v>
      </c>
      <c r="P311" s="74" t="s">
        <v>2242</v>
      </c>
    </row>
    <row r="312" spans="1:16" ht="292.5" x14ac:dyDescent="0.2">
      <c r="A312" s="165"/>
      <c r="B312" s="80" t="s">
        <v>524</v>
      </c>
      <c r="C312" s="80" t="s">
        <v>2540</v>
      </c>
      <c r="D312" s="75" t="s">
        <v>3165</v>
      </c>
      <c r="E312" s="74" t="s">
        <v>81</v>
      </c>
      <c r="F312" s="74" t="s">
        <v>3159</v>
      </c>
      <c r="G312" s="79">
        <v>44215</v>
      </c>
      <c r="H312" s="74" t="s">
        <v>3182</v>
      </c>
      <c r="I312" s="74" t="s">
        <v>3786</v>
      </c>
      <c r="J312" s="37" t="s">
        <v>46</v>
      </c>
      <c r="K312" s="75" t="s">
        <v>2245</v>
      </c>
      <c r="L312" s="75" t="s">
        <v>3402</v>
      </c>
      <c r="M312" s="75" t="s">
        <v>3189</v>
      </c>
      <c r="N312" s="75" t="s">
        <v>3817</v>
      </c>
      <c r="O312" s="86">
        <v>44141</v>
      </c>
      <c r="P312" s="74" t="s">
        <v>2242</v>
      </c>
    </row>
    <row r="313" spans="1:16" ht="292.5" x14ac:dyDescent="0.2">
      <c r="A313" s="165"/>
      <c r="B313" s="78" t="s">
        <v>524</v>
      </c>
      <c r="C313" s="80" t="s">
        <v>2540</v>
      </c>
      <c r="D313" s="75" t="s">
        <v>3166</v>
      </c>
      <c r="E313" s="74" t="s">
        <v>81</v>
      </c>
      <c r="F313" s="74" t="s">
        <v>3159</v>
      </c>
      <c r="G313" s="79">
        <v>44215</v>
      </c>
      <c r="H313" s="74" t="s">
        <v>3182</v>
      </c>
      <c r="I313" s="74" t="s">
        <v>3786</v>
      </c>
      <c r="J313" s="37" t="s">
        <v>46</v>
      </c>
      <c r="K313" s="75" t="s">
        <v>2245</v>
      </c>
      <c r="L313" s="75" t="s">
        <v>3402</v>
      </c>
      <c r="M313" s="75" t="s">
        <v>3189</v>
      </c>
      <c r="N313" s="75" t="s">
        <v>3817</v>
      </c>
      <c r="O313" s="86">
        <v>44141</v>
      </c>
      <c r="P313" s="74" t="s">
        <v>2242</v>
      </c>
    </row>
    <row r="314" spans="1:16" ht="292.5" x14ac:dyDescent="0.2">
      <c r="A314" s="166"/>
      <c r="B314" s="78" t="s">
        <v>524</v>
      </c>
      <c r="C314" s="80" t="s">
        <v>2540</v>
      </c>
      <c r="D314" s="75" t="s">
        <v>3167</v>
      </c>
      <c r="E314" s="74" t="s">
        <v>81</v>
      </c>
      <c r="F314" s="74" t="s">
        <v>3159</v>
      </c>
      <c r="G314" s="79">
        <v>44215</v>
      </c>
      <c r="H314" s="74" t="s">
        <v>3182</v>
      </c>
      <c r="I314" s="74" t="s">
        <v>3786</v>
      </c>
      <c r="J314" s="37" t="s">
        <v>46</v>
      </c>
      <c r="K314" s="75" t="s">
        <v>2245</v>
      </c>
      <c r="L314" s="75" t="s">
        <v>3402</v>
      </c>
      <c r="M314" s="75" t="s">
        <v>3401</v>
      </c>
      <c r="N314" s="75" t="s">
        <v>3817</v>
      </c>
      <c r="O314" s="86">
        <v>44141</v>
      </c>
      <c r="P314" s="74" t="s">
        <v>2242</v>
      </c>
    </row>
    <row r="315" spans="1:16" ht="191.25" x14ac:dyDescent="0.2">
      <c r="A315" s="94" t="s">
        <v>3193</v>
      </c>
      <c r="B315" s="78" t="s">
        <v>3191</v>
      </c>
      <c r="C315" s="78" t="s">
        <v>2312</v>
      </c>
      <c r="D315" s="74" t="s">
        <v>3192</v>
      </c>
      <c r="E315" s="74" t="s">
        <v>81</v>
      </c>
      <c r="F315" s="74" t="s">
        <v>309</v>
      </c>
      <c r="G315" s="79">
        <v>44362</v>
      </c>
      <c r="H315" s="74" t="s">
        <v>3193</v>
      </c>
      <c r="I315" s="74" t="s">
        <v>3788</v>
      </c>
      <c r="J315" s="37" t="s">
        <v>45</v>
      </c>
      <c r="K315" s="75" t="s">
        <v>4157</v>
      </c>
      <c r="L315" s="75" t="s">
        <v>3387</v>
      </c>
      <c r="M315" s="75" t="s">
        <v>3745</v>
      </c>
      <c r="N315" s="75" t="s">
        <v>3845</v>
      </c>
      <c r="O315" s="86">
        <v>44226</v>
      </c>
      <c r="P315" s="74" t="s">
        <v>2242</v>
      </c>
    </row>
    <row r="316" spans="1:16" ht="191.25" x14ac:dyDescent="0.2">
      <c r="A316" s="163" t="s">
        <v>4152</v>
      </c>
      <c r="B316" s="78" t="s">
        <v>3194</v>
      </c>
      <c r="C316" s="78" t="s">
        <v>3195</v>
      </c>
      <c r="D316" s="78" t="s">
        <v>3196</v>
      </c>
      <c r="E316" s="77" t="s">
        <v>81</v>
      </c>
      <c r="F316" s="78" t="s">
        <v>3197</v>
      </c>
      <c r="G316" s="79">
        <v>44315</v>
      </c>
      <c r="H316" s="77" t="s">
        <v>3613</v>
      </c>
      <c r="I316" s="77" t="s">
        <v>3614</v>
      </c>
      <c r="J316" s="88" t="s">
        <v>45</v>
      </c>
      <c r="K316" s="75" t="s">
        <v>4157</v>
      </c>
      <c r="L316" s="75" t="s">
        <v>3388</v>
      </c>
      <c r="M316" s="75" t="s">
        <v>3746</v>
      </c>
      <c r="N316" s="75" t="s">
        <v>3198</v>
      </c>
      <c r="O316" s="86">
        <v>44301</v>
      </c>
      <c r="P316" s="74" t="s">
        <v>2244</v>
      </c>
    </row>
    <row r="317" spans="1:16" ht="191.25" x14ac:dyDescent="0.2">
      <c r="A317" s="159"/>
      <c r="B317" s="78" t="s">
        <v>3194</v>
      </c>
      <c r="C317" s="78" t="s">
        <v>3195</v>
      </c>
      <c r="D317" s="78" t="s">
        <v>3199</v>
      </c>
      <c r="E317" s="77" t="s">
        <v>81</v>
      </c>
      <c r="F317" s="78" t="s">
        <v>3200</v>
      </c>
      <c r="G317" s="79">
        <v>44315</v>
      </c>
      <c r="H317" s="77" t="s">
        <v>3613</v>
      </c>
      <c r="I317" s="77" t="s">
        <v>3614</v>
      </c>
      <c r="J317" s="88" t="s">
        <v>45</v>
      </c>
      <c r="K317" s="75" t="s">
        <v>4157</v>
      </c>
      <c r="L317" s="75" t="s">
        <v>3388</v>
      </c>
      <c r="M317" s="75" t="s">
        <v>3746</v>
      </c>
      <c r="N317" s="75" t="s">
        <v>3198</v>
      </c>
      <c r="O317" s="86">
        <v>44301</v>
      </c>
      <c r="P317" s="74" t="s">
        <v>2244</v>
      </c>
    </row>
    <row r="318" spans="1:16" ht="191.25" x14ac:dyDescent="0.2">
      <c r="A318" s="159"/>
      <c r="B318" s="78" t="s">
        <v>3201</v>
      </c>
      <c r="C318" s="78" t="s">
        <v>3202</v>
      </c>
      <c r="D318" s="78" t="s">
        <v>3203</v>
      </c>
      <c r="E318" s="77" t="s">
        <v>81</v>
      </c>
      <c r="F318" s="78" t="s">
        <v>3204</v>
      </c>
      <c r="G318" s="79">
        <v>44315</v>
      </c>
      <c r="H318" s="77" t="s">
        <v>3613</v>
      </c>
      <c r="I318" s="77" t="s">
        <v>3614</v>
      </c>
      <c r="J318" s="88" t="s">
        <v>45</v>
      </c>
      <c r="K318" s="75" t="s">
        <v>4157</v>
      </c>
      <c r="L318" s="75" t="s">
        <v>3388</v>
      </c>
      <c r="M318" s="75" t="s">
        <v>3746</v>
      </c>
      <c r="N318" s="75" t="s">
        <v>3198</v>
      </c>
      <c r="O318" s="86">
        <v>44301</v>
      </c>
      <c r="P318" s="74" t="s">
        <v>2242</v>
      </c>
    </row>
    <row r="319" spans="1:16" ht="191.25" x14ac:dyDescent="0.2">
      <c r="A319" s="159"/>
      <c r="B319" s="78" t="s">
        <v>3201</v>
      </c>
      <c r="C319" s="78" t="s">
        <v>3202</v>
      </c>
      <c r="D319" s="78" t="s">
        <v>3205</v>
      </c>
      <c r="E319" s="77" t="s">
        <v>81</v>
      </c>
      <c r="F319" s="78" t="s">
        <v>3197</v>
      </c>
      <c r="G319" s="79">
        <v>44315</v>
      </c>
      <c r="H319" s="77" t="s">
        <v>3613</v>
      </c>
      <c r="I319" s="77" t="s">
        <v>3614</v>
      </c>
      <c r="J319" s="88" t="s">
        <v>45</v>
      </c>
      <c r="K319" s="75" t="s">
        <v>4157</v>
      </c>
      <c r="L319" s="75" t="s">
        <v>3388</v>
      </c>
      <c r="M319" s="75" t="s">
        <v>3746</v>
      </c>
      <c r="N319" s="75" t="s">
        <v>3206</v>
      </c>
      <c r="O319" s="86">
        <v>44301</v>
      </c>
      <c r="P319" s="74" t="s">
        <v>2242</v>
      </c>
    </row>
    <row r="320" spans="1:16" ht="213.75" x14ac:dyDescent="0.2">
      <c r="A320" s="159"/>
      <c r="B320" s="78" t="s">
        <v>3201</v>
      </c>
      <c r="C320" s="78" t="s">
        <v>3202</v>
      </c>
      <c r="D320" s="78" t="s">
        <v>3207</v>
      </c>
      <c r="E320" s="77" t="s">
        <v>81</v>
      </c>
      <c r="F320" s="78" t="s">
        <v>3197</v>
      </c>
      <c r="G320" s="79">
        <v>44315</v>
      </c>
      <c r="H320" s="77" t="s">
        <v>3613</v>
      </c>
      <c r="I320" s="77" t="s">
        <v>3614</v>
      </c>
      <c r="J320" s="88" t="s">
        <v>46</v>
      </c>
      <c r="K320" s="75" t="s">
        <v>3208</v>
      </c>
      <c r="L320" s="75" t="s">
        <v>3386</v>
      </c>
      <c r="M320" s="75" t="s">
        <v>3747</v>
      </c>
      <c r="N320" s="75" t="s">
        <v>3209</v>
      </c>
      <c r="O320" s="86">
        <v>44301</v>
      </c>
      <c r="P320" s="74" t="s">
        <v>2242</v>
      </c>
    </row>
    <row r="321" spans="1:16" ht="191.25" x14ac:dyDescent="0.2">
      <c r="A321" s="159"/>
      <c r="B321" s="78" t="s">
        <v>524</v>
      </c>
      <c r="C321" s="78" t="s">
        <v>3210</v>
      </c>
      <c r="D321" s="78" t="s">
        <v>3211</v>
      </c>
      <c r="E321" s="77" t="s">
        <v>81</v>
      </c>
      <c r="F321" s="78" t="s">
        <v>302</v>
      </c>
      <c r="G321" s="79">
        <v>44315</v>
      </c>
      <c r="H321" s="77" t="s">
        <v>3613</v>
      </c>
      <c r="I321" s="77" t="s">
        <v>3614</v>
      </c>
      <c r="J321" s="88" t="s">
        <v>45</v>
      </c>
      <c r="K321" s="75" t="s">
        <v>4157</v>
      </c>
      <c r="L321" s="75" t="s">
        <v>3388</v>
      </c>
      <c r="M321" s="75" t="s">
        <v>3746</v>
      </c>
      <c r="N321" s="75" t="s">
        <v>3212</v>
      </c>
      <c r="O321" s="86">
        <v>44301</v>
      </c>
      <c r="P321" s="74" t="s">
        <v>2242</v>
      </c>
    </row>
    <row r="322" spans="1:16" ht="191.25" x14ac:dyDescent="0.2">
      <c r="A322" s="159"/>
      <c r="B322" s="78" t="s">
        <v>524</v>
      </c>
      <c r="C322" s="78" t="s">
        <v>3210</v>
      </c>
      <c r="D322" s="78" t="s">
        <v>3213</v>
      </c>
      <c r="E322" s="77" t="s">
        <v>81</v>
      </c>
      <c r="F322" s="78" t="s">
        <v>302</v>
      </c>
      <c r="G322" s="79">
        <v>44315</v>
      </c>
      <c r="H322" s="77" t="s">
        <v>3613</v>
      </c>
      <c r="I322" s="77" t="s">
        <v>3614</v>
      </c>
      <c r="J322" s="88" t="s">
        <v>45</v>
      </c>
      <c r="K322" s="75" t="s">
        <v>4157</v>
      </c>
      <c r="L322" s="75" t="s">
        <v>3389</v>
      </c>
      <c r="M322" s="75" t="s">
        <v>3748</v>
      </c>
      <c r="N322" s="75" t="s">
        <v>3214</v>
      </c>
      <c r="O322" s="86">
        <v>44301</v>
      </c>
      <c r="P322" s="74" t="s">
        <v>2242</v>
      </c>
    </row>
    <row r="323" spans="1:16" ht="191.25" x14ac:dyDescent="0.2">
      <c r="A323" s="159"/>
      <c r="B323" s="78" t="s">
        <v>524</v>
      </c>
      <c r="C323" s="78" t="s">
        <v>3210</v>
      </c>
      <c r="D323" s="78" t="s">
        <v>3215</v>
      </c>
      <c r="E323" s="77" t="s">
        <v>81</v>
      </c>
      <c r="F323" s="78" t="s">
        <v>302</v>
      </c>
      <c r="G323" s="79">
        <v>44315</v>
      </c>
      <c r="H323" s="77" t="s">
        <v>3613</v>
      </c>
      <c r="I323" s="77" t="s">
        <v>3614</v>
      </c>
      <c r="J323" s="88" t="s">
        <v>45</v>
      </c>
      <c r="K323" s="75" t="s">
        <v>4157</v>
      </c>
      <c r="L323" s="75" t="s">
        <v>3389</v>
      </c>
      <c r="M323" s="75" t="s">
        <v>3748</v>
      </c>
      <c r="N323" s="75" t="s">
        <v>3214</v>
      </c>
      <c r="O323" s="86">
        <v>44301</v>
      </c>
      <c r="P323" s="74" t="s">
        <v>2242</v>
      </c>
    </row>
    <row r="324" spans="1:16" ht="191.25" x14ac:dyDescent="0.2">
      <c r="A324" s="159"/>
      <c r="B324" s="78" t="s">
        <v>524</v>
      </c>
      <c r="C324" s="78" t="s">
        <v>3210</v>
      </c>
      <c r="D324" s="78" t="s">
        <v>3216</v>
      </c>
      <c r="E324" s="77" t="s">
        <v>81</v>
      </c>
      <c r="F324" s="78" t="s">
        <v>302</v>
      </c>
      <c r="G324" s="79">
        <v>44315</v>
      </c>
      <c r="H324" s="77" t="s">
        <v>3613</v>
      </c>
      <c r="I324" s="77" t="s">
        <v>3614</v>
      </c>
      <c r="J324" s="88" t="s">
        <v>45</v>
      </c>
      <c r="K324" s="75" t="s">
        <v>4157</v>
      </c>
      <c r="L324" s="75" t="s">
        <v>3389</v>
      </c>
      <c r="M324" s="75" t="s">
        <v>3748</v>
      </c>
      <c r="N324" s="75" t="s">
        <v>3214</v>
      </c>
      <c r="O324" s="86">
        <v>44301</v>
      </c>
      <c r="P324" s="74" t="s">
        <v>2242</v>
      </c>
    </row>
    <row r="325" spans="1:16" ht="191.25" x14ac:dyDescent="0.2">
      <c r="A325" s="159"/>
      <c r="B325" s="78" t="s">
        <v>524</v>
      </c>
      <c r="C325" s="78" t="s">
        <v>3210</v>
      </c>
      <c r="D325" s="78" t="s">
        <v>3217</v>
      </c>
      <c r="E325" s="77" t="s">
        <v>81</v>
      </c>
      <c r="F325" s="78" t="s">
        <v>302</v>
      </c>
      <c r="G325" s="79">
        <v>44315</v>
      </c>
      <c r="H325" s="77" t="s">
        <v>3613</v>
      </c>
      <c r="I325" s="77" t="s">
        <v>3614</v>
      </c>
      <c r="J325" s="88" t="s">
        <v>45</v>
      </c>
      <c r="K325" s="75" t="s">
        <v>4157</v>
      </c>
      <c r="L325" s="75" t="s">
        <v>3389</v>
      </c>
      <c r="M325" s="75" t="s">
        <v>3748</v>
      </c>
      <c r="N325" s="75" t="s">
        <v>3218</v>
      </c>
      <c r="O325" s="86">
        <v>44301</v>
      </c>
      <c r="P325" s="74" t="s">
        <v>2242</v>
      </c>
    </row>
    <row r="326" spans="1:16" ht="191.25" x14ac:dyDescent="0.2">
      <c r="A326" s="159"/>
      <c r="B326" s="78" t="s">
        <v>524</v>
      </c>
      <c r="C326" s="78" t="s">
        <v>3210</v>
      </c>
      <c r="D326" s="78" t="s">
        <v>3219</v>
      </c>
      <c r="E326" s="77" t="s">
        <v>81</v>
      </c>
      <c r="F326" s="78" t="s">
        <v>302</v>
      </c>
      <c r="G326" s="79">
        <v>44315</v>
      </c>
      <c r="H326" s="77" t="s">
        <v>3613</v>
      </c>
      <c r="I326" s="77" t="s">
        <v>3614</v>
      </c>
      <c r="J326" s="88" t="s">
        <v>45</v>
      </c>
      <c r="K326" s="75" t="s">
        <v>4157</v>
      </c>
      <c r="L326" s="75" t="s">
        <v>3389</v>
      </c>
      <c r="M326" s="75" t="s">
        <v>3748</v>
      </c>
      <c r="N326" s="75" t="s">
        <v>3220</v>
      </c>
      <c r="O326" s="86">
        <v>44301</v>
      </c>
      <c r="P326" s="74" t="s">
        <v>2242</v>
      </c>
    </row>
    <row r="327" spans="1:16" ht="191.25" x14ac:dyDescent="0.2">
      <c r="A327" s="159"/>
      <c r="B327" s="78" t="s">
        <v>524</v>
      </c>
      <c r="C327" s="78" t="s">
        <v>3221</v>
      </c>
      <c r="D327" s="78" t="s">
        <v>3222</v>
      </c>
      <c r="E327" s="77" t="s">
        <v>81</v>
      </c>
      <c r="F327" s="78" t="s">
        <v>302</v>
      </c>
      <c r="G327" s="79">
        <v>44315</v>
      </c>
      <c r="H327" s="77" t="s">
        <v>3613</v>
      </c>
      <c r="I327" s="77" t="s">
        <v>3614</v>
      </c>
      <c r="J327" s="88" t="s">
        <v>45</v>
      </c>
      <c r="K327" s="75" t="s">
        <v>4157</v>
      </c>
      <c r="L327" s="75" t="s">
        <v>3388</v>
      </c>
      <c r="M327" s="75" t="s">
        <v>3746</v>
      </c>
      <c r="N327" s="75" t="s">
        <v>3223</v>
      </c>
      <c r="O327" s="86">
        <v>44301</v>
      </c>
      <c r="P327" s="74" t="s">
        <v>2242</v>
      </c>
    </row>
    <row r="328" spans="1:16" ht="191.25" x14ac:dyDescent="0.2">
      <c r="A328" s="159"/>
      <c r="B328" s="78" t="s">
        <v>3224</v>
      </c>
      <c r="C328" s="78" t="s">
        <v>3225</v>
      </c>
      <c r="D328" s="78" t="s">
        <v>3226</v>
      </c>
      <c r="E328" s="77" t="s">
        <v>81</v>
      </c>
      <c r="F328" s="78" t="s">
        <v>300</v>
      </c>
      <c r="G328" s="79">
        <v>44315</v>
      </c>
      <c r="H328" s="77" t="s">
        <v>3613</v>
      </c>
      <c r="I328" s="77" t="s">
        <v>3614</v>
      </c>
      <c r="J328" s="88" t="s">
        <v>45</v>
      </c>
      <c r="K328" s="75" t="s">
        <v>4157</v>
      </c>
      <c r="L328" s="75" t="s">
        <v>3388</v>
      </c>
      <c r="M328" s="75" t="s">
        <v>3746</v>
      </c>
      <c r="N328" s="75" t="s">
        <v>3227</v>
      </c>
      <c r="O328" s="86">
        <v>44301</v>
      </c>
      <c r="P328" s="74" t="s">
        <v>2244</v>
      </c>
    </row>
    <row r="329" spans="1:16" ht="191.25" x14ac:dyDescent="0.2">
      <c r="A329" s="159"/>
      <c r="B329" s="78" t="s">
        <v>3224</v>
      </c>
      <c r="C329" s="78" t="s">
        <v>3225</v>
      </c>
      <c r="D329" s="78" t="s">
        <v>3228</v>
      </c>
      <c r="E329" s="77" t="s">
        <v>81</v>
      </c>
      <c r="F329" s="78" t="s">
        <v>300</v>
      </c>
      <c r="G329" s="79">
        <v>44315</v>
      </c>
      <c r="H329" s="77" t="s">
        <v>3613</v>
      </c>
      <c r="I329" s="77" t="s">
        <v>3614</v>
      </c>
      <c r="J329" s="88" t="s">
        <v>45</v>
      </c>
      <c r="K329" s="75" t="s">
        <v>4157</v>
      </c>
      <c r="L329" s="75" t="s">
        <v>3388</v>
      </c>
      <c r="M329" s="75" t="s">
        <v>3746</v>
      </c>
      <c r="N329" s="75" t="s">
        <v>3227</v>
      </c>
      <c r="O329" s="86">
        <v>44301</v>
      </c>
      <c r="P329" s="74" t="s">
        <v>2244</v>
      </c>
    </row>
    <row r="330" spans="1:16" ht="191.25" x14ac:dyDescent="0.2">
      <c r="A330" s="159"/>
      <c r="B330" s="78" t="s">
        <v>3224</v>
      </c>
      <c r="C330" s="78" t="s">
        <v>3229</v>
      </c>
      <c r="D330" s="78" t="s">
        <v>3230</v>
      </c>
      <c r="E330" s="77" t="s">
        <v>81</v>
      </c>
      <c r="F330" s="78" t="s">
        <v>300</v>
      </c>
      <c r="G330" s="79">
        <v>44315</v>
      </c>
      <c r="H330" s="77" t="s">
        <v>3613</v>
      </c>
      <c r="I330" s="77" t="s">
        <v>3614</v>
      </c>
      <c r="J330" s="88" t="s">
        <v>45</v>
      </c>
      <c r="K330" s="75" t="s">
        <v>4157</v>
      </c>
      <c r="L330" s="75" t="s">
        <v>3388</v>
      </c>
      <c r="M330" s="75" t="s">
        <v>3746</v>
      </c>
      <c r="N330" s="75" t="s">
        <v>4167</v>
      </c>
      <c r="O330" s="86">
        <v>44301</v>
      </c>
      <c r="P330" s="74" t="s">
        <v>2244</v>
      </c>
    </row>
    <row r="331" spans="1:16" ht="191.25" x14ac:dyDescent="0.2">
      <c r="A331" s="159"/>
      <c r="B331" s="78" t="s">
        <v>3224</v>
      </c>
      <c r="C331" s="78" t="s">
        <v>3229</v>
      </c>
      <c r="D331" s="78" t="s">
        <v>3231</v>
      </c>
      <c r="E331" s="77" t="s">
        <v>81</v>
      </c>
      <c r="F331" s="78" t="s">
        <v>300</v>
      </c>
      <c r="G331" s="79">
        <v>44315</v>
      </c>
      <c r="H331" s="77" t="s">
        <v>3613</v>
      </c>
      <c r="I331" s="77" t="s">
        <v>3614</v>
      </c>
      <c r="J331" s="88" t="s">
        <v>45</v>
      </c>
      <c r="K331" s="75" t="s">
        <v>4157</v>
      </c>
      <c r="L331" s="75" t="s">
        <v>3388</v>
      </c>
      <c r="M331" s="75" t="s">
        <v>3746</v>
      </c>
      <c r="N331" s="75" t="s">
        <v>3227</v>
      </c>
      <c r="O331" s="86">
        <v>44301</v>
      </c>
      <c r="P331" s="74" t="s">
        <v>2244</v>
      </c>
    </row>
    <row r="332" spans="1:16" ht="191.25" x14ac:dyDescent="0.2">
      <c r="A332" s="159"/>
      <c r="B332" s="78" t="s">
        <v>3224</v>
      </c>
      <c r="C332" s="78" t="s">
        <v>3229</v>
      </c>
      <c r="D332" s="78" t="s">
        <v>3232</v>
      </c>
      <c r="E332" s="77" t="s">
        <v>81</v>
      </c>
      <c r="F332" s="78" t="s">
        <v>300</v>
      </c>
      <c r="G332" s="79">
        <v>44315</v>
      </c>
      <c r="H332" s="77" t="s">
        <v>3613</v>
      </c>
      <c r="I332" s="77" t="s">
        <v>3614</v>
      </c>
      <c r="J332" s="88" t="s">
        <v>45</v>
      </c>
      <c r="K332" s="75" t="s">
        <v>4157</v>
      </c>
      <c r="L332" s="75" t="s">
        <v>3388</v>
      </c>
      <c r="M332" s="75" t="s">
        <v>3746</v>
      </c>
      <c r="N332" s="75" t="s">
        <v>3227</v>
      </c>
      <c r="O332" s="86">
        <v>44301</v>
      </c>
      <c r="P332" s="74" t="s">
        <v>2244</v>
      </c>
    </row>
    <row r="333" spans="1:16" ht="191.25" x14ac:dyDescent="0.2">
      <c r="A333" s="159"/>
      <c r="B333" s="78" t="s">
        <v>3224</v>
      </c>
      <c r="C333" s="78" t="s">
        <v>3233</v>
      </c>
      <c r="D333" s="78" t="s">
        <v>3234</v>
      </c>
      <c r="E333" s="77" t="s">
        <v>81</v>
      </c>
      <c r="F333" s="78" t="s">
        <v>300</v>
      </c>
      <c r="G333" s="79">
        <v>44315</v>
      </c>
      <c r="H333" s="77" t="s">
        <v>3613</v>
      </c>
      <c r="I333" s="77" t="s">
        <v>3614</v>
      </c>
      <c r="J333" s="88" t="s">
        <v>45</v>
      </c>
      <c r="K333" s="75" t="s">
        <v>4157</v>
      </c>
      <c r="L333" s="75" t="s">
        <v>3388</v>
      </c>
      <c r="M333" s="75" t="s">
        <v>3746</v>
      </c>
      <c r="N333" s="75" t="s">
        <v>4167</v>
      </c>
      <c r="O333" s="86">
        <v>44301</v>
      </c>
      <c r="P333" s="74" t="s">
        <v>2244</v>
      </c>
    </row>
    <row r="334" spans="1:16" ht="191.25" x14ac:dyDescent="0.2">
      <c r="A334" s="159"/>
      <c r="B334" s="78" t="s">
        <v>3224</v>
      </c>
      <c r="C334" s="78" t="s">
        <v>3233</v>
      </c>
      <c r="D334" s="78" t="s">
        <v>3235</v>
      </c>
      <c r="E334" s="77" t="s">
        <v>81</v>
      </c>
      <c r="F334" s="78" t="s">
        <v>300</v>
      </c>
      <c r="G334" s="79">
        <v>44315</v>
      </c>
      <c r="H334" s="77" t="s">
        <v>3613</v>
      </c>
      <c r="I334" s="77" t="s">
        <v>3614</v>
      </c>
      <c r="J334" s="88" t="s">
        <v>45</v>
      </c>
      <c r="K334" s="75" t="s">
        <v>4157</v>
      </c>
      <c r="L334" s="75" t="s">
        <v>3388</v>
      </c>
      <c r="M334" s="75" t="s">
        <v>3746</v>
      </c>
      <c r="N334" s="75" t="s">
        <v>3227</v>
      </c>
      <c r="O334" s="86">
        <v>44301</v>
      </c>
      <c r="P334" s="74" t="s">
        <v>2244</v>
      </c>
    </row>
    <row r="335" spans="1:16" ht="191.25" x14ac:dyDescent="0.2">
      <c r="A335" s="159"/>
      <c r="B335" s="78" t="s">
        <v>3224</v>
      </c>
      <c r="C335" s="78" t="s">
        <v>3233</v>
      </c>
      <c r="D335" s="78" t="s">
        <v>3236</v>
      </c>
      <c r="E335" s="77" t="s">
        <v>81</v>
      </c>
      <c r="F335" s="78" t="s">
        <v>300</v>
      </c>
      <c r="G335" s="79">
        <v>44315</v>
      </c>
      <c r="H335" s="77" t="s">
        <v>3613</v>
      </c>
      <c r="I335" s="77" t="s">
        <v>3614</v>
      </c>
      <c r="J335" s="88" t="s">
        <v>45</v>
      </c>
      <c r="K335" s="75" t="s">
        <v>4157</v>
      </c>
      <c r="L335" s="75" t="s">
        <v>3388</v>
      </c>
      <c r="M335" s="75" t="s">
        <v>3746</v>
      </c>
      <c r="N335" s="75" t="s">
        <v>3227</v>
      </c>
      <c r="O335" s="86">
        <v>44301</v>
      </c>
      <c r="P335" s="74" t="s">
        <v>2244</v>
      </c>
    </row>
    <row r="336" spans="1:16" ht="191.25" x14ac:dyDescent="0.2">
      <c r="A336" s="159"/>
      <c r="B336" s="78" t="s">
        <v>3224</v>
      </c>
      <c r="C336" s="78" t="s">
        <v>3237</v>
      </c>
      <c r="D336" s="78" t="s">
        <v>3238</v>
      </c>
      <c r="E336" s="77" t="s">
        <v>81</v>
      </c>
      <c r="F336" s="78" t="s">
        <v>300</v>
      </c>
      <c r="G336" s="79">
        <v>44315</v>
      </c>
      <c r="H336" s="77" t="s">
        <v>3613</v>
      </c>
      <c r="I336" s="77" t="s">
        <v>3614</v>
      </c>
      <c r="J336" s="88" t="s">
        <v>45</v>
      </c>
      <c r="K336" s="75" t="s">
        <v>4157</v>
      </c>
      <c r="L336" s="75" t="s">
        <v>3388</v>
      </c>
      <c r="M336" s="75" t="s">
        <v>3746</v>
      </c>
      <c r="N336" s="75" t="s">
        <v>4167</v>
      </c>
      <c r="O336" s="86">
        <v>44301</v>
      </c>
      <c r="P336" s="74" t="s">
        <v>2244</v>
      </c>
    </row>
    <row r="337" spans="1:16" ht="191.25" x14ac:dyDescent="0.2">
      <c r="A337" s="159"/>
      <c r="B337" s="78" t="s">
        <v>3224</v>
      </c>
      <c r="C337" s="78" t="s">
        <v>3237</v>
      </c>
      <c r="D337" s="78" t="s">
        <v>3239</v>
      </c>
      <c r="E337" s="77" t="s">
        <v>81</v>
      </c>
      <c r="F337" s="78" t="s">
        <v>300</v>
      </c>
      <c r="G337" s="79">
        <v>44315</v>
      </c>
      <c r="H337" s="77" t="s">
        <v>3613</v>
      </c>
      <c r="I337" s="77" t="s">
        <v>3614</v>
      </c>
      <c r="J337" s="88" t="s">
        <v>45</v>
      </c>
      <c r="K337" s="75" t="s">
        <v>4157</v>
      </c>
      <c r="L337" s="75" t="s">
        <v>3388</v>
      </c>
      <c r="M337" s="75" t="s">
        <v>3746</v>
      </c>
      <c r="N337" s="75" t="s">
        <v>3227</v>
      </c>
      <c r="O337" s="86">
        <v>44301</v>
      </c>
      <c r="P337" s="74" t="s">
        <v>2244</v>
      </c>
    </row>
    <row r="338" spans="1:16" ht="191.25" x14ac:dyDescent="0.2">
      <c r="A338" s="159"/>
      <c r="B338" s="78" t="s">
        <v>3224</v>
      </c>
      <c r="C338" s="78" t="s">
        <v>3237</v>
      </c>
      <c r="D338" s="78" t="s">
        <v>3240</v>
      </c>
      <c r="E338" s="77" t="s">
        <v>81</v>
      </c>
      <c r="F338" s="78" t="s">
        <v>300</v>
      </c>
      <c r="G338" s="79">
        <v>44315</v>
      </c>
      <c r="H338" s="77" t="s">
        <v>3613</v>
      </c>
      <c r="I338" s="77" t="s">
        <v>3614</v>
      </c>
      <c r="J338" s="88" t="s">
        <v>45</v>
      </c>
      <c r="K338" s="75" t="s">
        <v>4157</v>
      </c>
      <c r="L338" s="75" t="s">
        <v>3388</v>
      </c>
      <c r="M338" s="75" t="s">
        <v>3746</v>
      </c>
      <c r="N338" s="75" t="s">
        <v>3227</v>
      </c>
      <c r="O338" s="86">
        <v>44301</v>
      </c>
      <c r="P338" s="74" t="s">
        <v>2244</v>
      </c>
    </row>
    <row r="339" spans="1:16" ht="191.25" x14ac:dyDescent="0.2">
      <c r="A339" s="159"/>
      <c r="B339" s="78" t="s">
        <v>3241</v>
      </c>
      <c r="C339" s="78" t="s">
        <v>3242</v>
      </c>
      <c r="D339" s="78" t="s">
        <v>3243</v>
      </c>
      <c r="E339" s="77" t="s">
        <v>81</v>
      </c>
      <c r="F339" s="78" t="s">
        <v>3244</v>
      </c>
      <c r="G339" s="79">
        <v>44315</v>
      </c>
      <c r="H339" s="77" t="s">
        <v>3613</v>
      </c>
      <c r="I339" s="77" t="s">
        <v>3614</v>
      </c>
      <c r="J339" s="88" t="s">
        <v>45</v>
      </c>
      <c r="K339" s="75" t="s">
        <v>4157</v>
      </c>
      <c r="L339" s="75" t="s">
        <v>3388</v>
      </c>
      <c r="M339" s="75" t="s">
        <v>3746</v>
      </c>
      <c r="N339" s="75" t="s">
        <v>4168</v>
      </c>
      <c r="O339" s="86">
        <v>44301</v>
      </c>
      <c r="P339" s="74" t="s">
        <v>2242</v>
      </c>
    </row>
    <row r="340" spans="1:16" ht="191.25" x14ac:dyDescent="0.2">
      <c r="A340" s="159"/>
      <c r="B340" s="78" t="s">
        <v>3241</v>
      </c>
      <c r="C340" s="78" t="s">
        <v>3242</v>
      </c>
      <c r="D340" s="78" t="s">
        <v>3245</v>
      </c>
      <c r="E340" s="77" t="s">
        <v>81</v>
      </c>
      <c r="F340" s="78" t="s">
        <v>3244</v>
      </c>
      <c r="G340" s="79">
        <v>44315</v>
      </c>
      <c r="H340" s="77" t="s">
        <v>3613</v>
      </c>
      <c r="I340" s="77" t="s">
        <v>3614</v>
      </c>
      <c r="J340" s="88" t="s">
        <v>45</v>
      </c>
      <c r="K340" s="75" t="s">
        <v>4157</v>
      </c>
      <c r="L340" s="75" t="s">
        <v>3388</v>
      </c>
      <c r="M340" s="75" t="s">
        <v>3746</v>
      </c>
      <c r="N340" s="75" t="s">
        <v>4168</v>
      </c>
      <c r="O340" s="86">
        <v>44301</v>
      </c>
      <c r="P340" s="74" t="s">
        <v>2242</v>
      </c>
    </row>
    <row r="341" spans="1:16" ht="191.25" x14ac:dyDescent="0.2">
      <c r="A341" s="159"/>
      <c r="B341" s="78" t="s">
        <v>3201</v>
      </c>
      <c r="C341" s="78" t="s">
        <v>3202</v>
      </c>
      <c r="D341" s="78" t="s">
        <v>3246</v>
      </c>
      <c r="E341" s="77" t="s">
        <v>81</v>
      </c>
      <c r="F341" s="78" t="s">
        <v>302</v>
      </c>
      <c r="G341" s="79">
        <v>44315</v>
      </c>
      <c r="H341" s="77" t="s">
        <v>3613</v>
      </c>
      <c r="I341" s="77" t="s">
        <v>3614</v>
      </c>
      <c r="J341" s="88" t="s">
        <v>45</v>
      </c>
      <c r="K341" s="75" t="s">
        <v>4157</v>
      </c>
      <c r="L341" s="75" t="s">
        <v>3389</v>
      </c>
      <c r="M341" s="75" t="s">
        <v>3748</v>
      </c>
      <c r="N341" s="75" t="s">
        <v>3206</v>
      </c>
      <c r="O341" s="86">
        <v>44301</v>
      </c>
      <c r="P341" s="74" t="s">
        <v>2242</v>
      </c>
    </row>
    <row r="342" spans="1:16" ht="191.25" x14ac:dyDescent="0.2">
      <c r="A342" s="159"/>
      <c r="B342" s="78" t="s">
        <v>3201</v>
      </c>
      <c r="C342" s="78" t="s">
        <v>3202</v>
      </c>
      <c r="D342" s="78" t="s">
        <v>3247</v>
      </c>
      <c r="E342" s="77" t="s">
        <v>81</v>
      </c>
      <c r="F342" s="78" t="s">
        <v>302</v>
      </c>
      <c r="G342" s="79">
        <v>44315</v>
      </c>
      <c r="H342" s="77" t="s">
        <v>3613</v>
      </c>
      <c r="I342" s="77" t="s">
        <v>3614</v>
      </c>
      <c r="J342" s="88" t="s">
        <v>45</v>
      </c>
      <c r="K342" s="75" t="s">
        <v>4157</v>
      </c>
      <c r="L342" s="75" t="s">
        <v>3389</v>
      </c>
      <c r="M342" s="75" t="s">
        <v>3748</v>
      </c>
      <c r="N342" s="75" t="s">
        <v>3206</v>
      </c>
      <c r="O342" s="86">
        <v>44301</v>
      </c>
      <c r="P342" s="74" t="s">
        <v>2242</v>
      </c>
    </row>
    <row r="343" spans="1:16" ht="191.25" x14ac:dyDescent="0.2">
      <c r="A343" s="162" t="s">
        <v>3626</v>
      </c>
      <c r="B343" s="78" t="s">
        <v>348</v>
      </c>
      <c r="C343" s="78" t="s">
        <v>3248</v>
      </c>
      <c r="D343" s="74" t="s">
        <v>3249</v>
      </c>
      <c r="E343" s="74" t="s">
        <v>81</v>
      </c>
      <c r="F343" s="74" t="s">
        <v>309</v>
      </c>
      <c r="G343" s="76">
        <v>44327</v>
      </c>
      <c r="H343" s="74" t="s">
        <v>3626</v>
      </c>
      <c r="I343" s="74" t="s">
        <v>3770</v>
      </c>
      <c r="J343" s="37" t="s">
        <v>45</v>
      </c>
      <c r="K343" s="75" t="s">
        <v>4157</v>
      </c>
      <c r="L343" s="75" t="s">
        <v>4169</v>
      </c>
      <c r="M343" s="75" t="s">
        <v>3749</v>
      </c>
      <c r="N343" s="75" t="s">
        <v>3818</v>
      </c>
      <c r="O343" s="86">
        <v>44315</v>
      </c>
      <c r="P343" s="74" t="s">
        <v>2244</v>
      </c>
    </row>
    <row r="344" spans="1:16" ht="191.25" x14ac:dyDescent="0.2">
      <c r="A344" s="162"/>
      <c r="B344" s="78" t="s">
        <v>348</v>
      </c>
      <c r="C344" s="78" t="s">
        <v>3248</v>
      </c>
      <c r="D344" s="74" t="s">
        <v>3250</v>
      </c>
      <c r="E344" s="74" t="s">
        <v>81</v>
      </c>
      <c r="F344" s="74" t="s">
        <v>289</v>
      </c>
      <c r="G344" s="76">
        <v>44327</v>
      </c>
      <c r="H344" s="74" t="s">
        <v>3626</v>
      </c>
      <c r="I344" s="74" t="s">
        <v>3770</v>
      </c>
      <c r="J344" s="37" t="s">
        <v>45</v>
      </c>
      <c r="K344" s="75" t="s">
        <v>4157</v>
      </c>
      <c r="L344" s="75" t="s">
        <v>4169</v>
      </c>
      <c r="M344" s="75" t="s">
        <v>3749</v>
      </c>
      <c r="N344" s="75" t="s">
        <v>3818</v>
      </c>
      <c r="O344" s="86">
        <v>44315</v>
      </c>
      <c r="P344" s="74" t="s">
        <v>2244</v>
      </c>
    </row>
    <row r="345" spans="1:16" ht="191.25" x14ac:dyDescent="0.2">
      <c r="A345" s="162"/>
      <c r="B345" s="78" t="s">
        <v>348</v>
      </c>
      <c r="C345" s="78" t="s">
        <v>3248</v>
      </c>
      <c r="D345" s="74" t="s">
        <v>3251</v>
      </c>
      <c r="E345" s="74" t="s">
        <v>81</v>
      </c>
      <c r="F345" s="74" t="s">
        <v>3252</v>
      </c>
      <c r="G345" s="76">
        <v>44327</v>
      </c>
      <c r="H345" s="74" t="s">
        <v>3626</v>
      </c>
      <c r="I345" s="74" t="s">
        <v>3770</v>
      </c>
      <c r="J345" s="37" t="s">
        <v>45</v>
      </c>
      <c r="K345" s="75" t="s">
        <v>4157</v>
      </c>
      <c r="L345" s="75" t="s">
        <v>4169</v>
      </c>
      <c r="M345" s="75" t="s">
        <v>3749</v>
      </c>
      <c r="N345" s="75" t="s">
        <v>3818</v>
      </c>
      <c r="O345" s="86">
        <v>44315</v>
      </c>
      <c r="P345" s="74" t="s">
        <v>2244</v>
      </c>
    </row>
    <row r="346" spans="1:16" ht="191.25" x14ac:dyDescent="0.2">
      <c r="A346" s="162"/>
      <c r="B346" s="78" t="s">
        <v>348</v>
      </c>
      <c r="C346" s="78" t="s">
        <v>3248</v>
      </c>
      <c r="D346" s="74" t="s">
        <v>3253</v>
      </c>
      <c r="E346" s="74" t="s">
        <v>81</v>
      </c>
      <c r="F346" s="74" t="s">
        <v>289</v>
      </c>
      <c r="G346" s="76">
        <v>44327</v>
      </c>
      <c r="H346" s="74" t="s">
        <v>3626</v>
      </c>
      <c r="I346" s="74" t="s">
        <v>3770</v>
      </c>
      <c r="J346" s="37" t="s">
        <v>45</v>
      </c>
      <c r="K346" s="75" t="s">
        <v>4157</v>
      </c>
      <c r="L346" s="75" t="s">
        <v>4169</v>
      </c>
      <c r="M346" s="75" t="s">
        <v>3749</v>
      </c>
      <c r="N346" s="75" t="s">
        <v>3818</v>
      </c>
      <c r="O346" s="86">
        <v>44315</v>
      </c>
      <c r="P346" s="74" t="s">
        <v>2244</v>
      </c>
    </row>
    <row r="347" spans="1:16" ht="191.25" x14ac:dyDescent="0.2">
      <c r="A347" s="162"/>
      <c r="B347" s="78" t="s">
        <v>348</v>
      </c>
      <c r="C347" s="78" t="s">
        <v>3248</v>
      </c>
      <c r="D347" s="74" t="s">
        <v>3254</v>
      </c>
      <c r="E347" s="74" t="s">
        <v>81</v>
      </c>
      <c r="F347" s="74" t="s">
        <v>289</v>
      </c>
      <c r="G347" s="76">
        <v>44327</v>
      </c>
      <c r="H347" s="74" t="s">
        <v>3626</v>
      </c>
      <c r="I347" s="74" t="s">
        <v>3770</v>
      </c>
      <c r="J347" s="37" t="s">
        <v>45</v>
      </c>
      <c r="K347" s="75" t="s">
        <v>4157</v>
      </c>
      <c r="L347" s="75" t="s">
        <v>4169</v>
      </c>
      <c r="M347" s="75" t="s">
        <v>3749</v>
      </c>
      <c r="N347" s="75" t="s">
        <v>3818</v>
      </c>
      <c r="O347" s="86">
        <v>44315</v>
      </c>
      <c r="P347" s="74" t="s">
        <v>2244</v>
      </c>
    </row>
    <row r="348" spans="1:16" ht="191.25" x14ac:dyDescent="0.2">
      <c r="A348" s="162"/>
      <c r="B348" s="78" t="s">
        <v>348</v>
      </c>
      <c r="C348" s="78" t="s">
        <v>3248</v>
      </c>
      <c r="D348" s="74" t="s">
        <v>3255</v>
      </c>
      <c r="E348" s="74" t="s">
        <v>81</v>
      </c>
      <c r="F348" s="74" t="s">
        <v>289</v>
      </c>
      <c r="G348" s="76">
        <v>44327</v>
      </c>
      <c r="H348" s="74" t="s">
        <v>3626</v>
      </c>
      <c r="I348" s="74" t="s">
        <v>3770</v>
      </c>
      <c r="J348" s="37" t="s">
        <v>45</v>
      </c>
      <c r="K348" s="75" t="s">
        <v>4157</v>
      </c>
      <c r="L348" s="75" t="s">
        <v>4169</v>
      </c>
      <c r="M348" s="75" t="s">
        <v>3749</v>
      </c>
      <c r="N348" s="75" t="s">
        <v>3818</v>
      </c>
      <c r="O348" s="86">
        <v>44315</v>
      </c>
      <c r="P348" s="74" t="s">
        <v>2244</v>
      </c>
    </row>
    <row r="349" spans="1:16" ht="191.25" x14ac:dyDescent="0.2">
      <c r="A349" s="162"/>
      <c r="B349" s="78" t="s">
        <v>348</v>
      </c>
      <c r="C349" s="78" t="s">
        <v>3248</v>
      </c>
      <c r="D349" s="74" t="s">
        <v>3256</v>
      </c>
      <c r="E349" s="74" t="s">
        <v>81</v>
      </c>
      <c r="F349" s="74" t="s">
        <v>309</v>
      </c>
      <c r="G349" s="76">
        <v>44327</v>
      </c>
      <c r="H349" s="74" t="s">
        <v>3626</v>
      </c>
      <c r="I349" s="74" t="s">
        <v>3770</v>
      </c>
      <c r="J349" s="37" t="s">
        <v>45</v>
      </c>
      <c r="K349" s="75" t="s">
        <v>4157</v>
      </c>
      <c r="L349" s="75" t="s">
        <v>4169</v>
      </c>
      <c r="M349" s="75" t="s">
        <v>3749</v>
      </c>
      <c r="N349" s="75" t="s">
        <v>3818</v>
      </c>
      <c r="O349" s="86">
        <v>44315</v>
      </c>
      <c r="P349" s="74" t="s">
        <v>2244</v>
      </c>
    </row>
    <row r="350" spans="1:16" ht="191.25" x14ac:dyDescent="0.2">
      <c r="A350" s="162"/>
      <c r="B350" s="78" t="s">
        <v>348</v>
      </c>
      <c r="C350" s="78" t="s">
        <v>3257</v>
      </c>
      <c r="D350" s="74" t="s">
        <v>3258</v>
      </c>
      <c r="E350" s="74" t="s">
        <v>81</v>
      </c>
      <c r="F350" s="74" t="s">
        <v>309</v>
      </c>
      <c r="G350" s="76">
        <v>44327</v>
      </c>
      <c r="H350" s="74" t="s">
        <v>3626</v>
      </c>
      <c r="I350" s="74" t="s">
        <v>3770</v>
      </c>
      <c r="J350" s="37" t="s">
        <v>45</v>
      </c>
      <c r="K350" s="75" t="s">
        <v>4157</v>
      </c>
      <c r="L350" s="75" t="s">
        <v>4169</v>
      </c>
      <c r="M350" s="75" t="s">
        <v>3749</v>
      </c>
      <c r="N350" s="75" t="s">
        <v>3818</v>
      </c>
      <c r="O350" s="86">
        <v>44315</v>
      </c>
      <c r="P350" s="74" t="s">
        <v>2244</v>
      </c>
    </row>
    <row r="351" spans="1:16" ht="191.25" x14ac:dyDescent="0.2">
      <c r="A351" s="162"/>
      <c r="B351" s="78" t="s">
        <v>348</v>
      </c>
      <c r="C351" s="78" t="s">
        <v>3257</v>
      </c>
      <c r="D351" s="74" t="s">
        <v>3259</v>
      </c>
      <c r="E351" s="74" t="s">
        <v>81</v>
      </c>
      <c r="F351" s="74" t="s">
        <v>309</v>
      </c>
      <c r="G351" s="76">
        <v>44327</v>
      </c>
      <c r="H351" s="74" t="s">
        <v>3626</v>
      </c>
      <c r="I351" s="74" t="s">
        <v>3770</v>
      </c>
      <c r="J351" s="37" t="s">
        <v>45</v>
      </c>
      <c r="K351" s="75" t="s">
        <v>4157</v>
      </c>
      <c r="L351" s="75" t="s">
        <v>4169</v>
      </c>
      <c r="M351" s="75" t="s">
        <v>3749</v>
      </c>
      <c r="N351" s="75" t="s">
        <v>3818</v>
      </c>
      <c r="O351" s="86">
        <v>44315</v>
      </c>
      <c r="P351" s="74" t="s">
        <v>2244</v>
      </c>
    </row>
    <row r="352" spans="1:16" ht="191.25" x14ac:dyDescent="0.2">
      <c r="A352" s="162"/>
      <c r="B352" s="78" t="s">
        <v>348</v>
      </c>
      <c r="C352" s="78" t="s">
        <v>3257</v>
      </c>
      <c r="D352" s="74" t="s">
        <v>3260</v>
      </c>
      <c r="E352" s="74" t="s">
        <v>81</v>
      </c>
      <c r="F352" s="74" t="s">
        <v>309</v>
      </c>
      <c r="G352" s="76">
        <v>44327</v>
      </c>
      <c r="H352" s="74" t="s">
        <v>3626</v>
      </c>
      <c r="I352" s="74" t="s">
        <v>3770</v>
      </c>
      <c r="J352" s="37" t="s">
        <v>45</v>
      </c>
      <c r="K352" s="75" t="s">
        <v>4157</v>
      </c>
      <c r="L352" s="75" t="s">
        <v>4169</v>
      </c>
      <c r="M352" s="75" t="s">
        <v>3749</v>
      </c>
      <c r="N352" s="75" t="s">
        <v>3818</v>
      </c>
      <c r="O352" s="86">
        <v>44315</v>
      </c>
      <c r="P352" s="74" t="s">
        <v>2244</v>
      </c>
    </row>
    <row r="353" spans="1:16" ht="191.25" x14ac:dyDescent="0.2">
      <c r="A353" s="162"/>
      <c r="B353" s="78" t="s">
        <v>348</v>
      </c>
      <c r="C353" s="78" t="s">
        <v>3257</v>
      </c>
      <c r="D353" s="74" t="s">
        <v>3261</v>
      </c>
      <c r="E353" s="74" t="s">
        <v>81</v>
      </c>
      <c r="F353" s="74" t="s">
        <v>309</v>
      </c>
      <c r="G353" s="76">
        <v>44327</v>
      </c>
      <c r="H353" s="74" t="s">
        <v>3626</v>
      </c>
      <c r="I353" s="74" t="s">
        <v>3770</v>
      </c>
      <c r="J353" s="37" t="s">
        <v>45</v>
      </c>
      <c r="K353" s="75" t="s">
        <v>4157</v>
      </c>
      <c r="L353" s="75" t="s">
        <v>4169</v>
      </c>
      <c r="M353" s="75" t="s">
        <v>3749</v>
      </c>
      <c r="N353" s="75" t="s">
        <v>3818</v>
      </c>
      <c r="O353" s="86">
        <v>44315</v>
      </c>
      <c r="P353" s="74" t="s">
        <v>2244</v>
      </c>
    </row>
    <row r="354" spans="1:16" ht="191.25" x14ac:dyDescent="0.2">
      <c r="A354" s="162"/>
      <c r="B354" s="78" t="s">
        <v>348</v>
      </c>
      <c r="C354" s="78" t="s">
        <v>3257</v>
      </c>
      <c r="D354" s="74" t="s">
        <v>3262</v>
      </c>
      <c r="E354" s="74" t="s">
        <v>81</v>
      </c>
      <c r="F354" s="74" t="s">
        <v>309</v>
      </c>
      <c r="G354" s="76">
        <v>44327</v>
      </c>
      <c r="H354" s="74" t="s">
        <v>3626</v>
      </c>
      <c r="I354" s="74" t="s">
        <v>3770</v>
      </c>
      <c r="J354" s="37" t="s">
        <v>45</v>
      </c>
      <c r="K354" s="75" t="s">
        <v>4157</v>
      </c>
      <c r="L354" s="75" t="s">
        <v>4169</v>
      </c>
      <c r="M354" s="75" t="s">
        <v>3749</v>
      </c>
      <c r="N354" s="75" t="s">
        <v>3818</v>
      </c>
      <c r="O354" s="86">
        <v>44315</v>
      </c>
      <c r="P354" s="74" t="s">
        <v>2244</v>
      </c>
    </row>
    <row r="355" spans="1:16" ht="191.25" x14ac:dyDescent="0.2">
      <c r="A355" s="162"/>
      <c r="B355" s="78" t="s">
        <v>348</v>
      </c>
      <c r="C355" s="78" t="s">
        <v>3263</v>
      </c>
      <c r="D355" s="74" t="s">
        <v>3264</v>
      </c>
      <c r="E355" s="74" t="s">
        <v>81</v>
      </c>
      <c r="F355" s="74" t="s">
        <v>309</v>
      </c>
      <c r="G355" s="76">
        <v>44327</v>
      </c>
      <c r="H355" s="74" t="s">
        <v>3626</v>
      </c>
      <c r="I355" s="74" t="s">
        <v>3770</v>
      </c>
      <c r="J355" s="37" t="s">
        <v>45</v>
      </c>
      <c r="K355" s="75" t="s">
        <v>4157</v>
      </c>
      <c r="L355" s="75" t="s">
        <v>4169</v>
      </c>
      <c r="M355" s="75" t="s">
        <v>3749</v>
      </c>
      <c r="N355" s="75" t="s">
        <v>3818</v>
      </c>
      <c r="O355" s="86">
        <v>44315</v>
      </c>
      <c r="P355" s="74" t="s">
        <v>2244</v>
      </c>
    </row>
    <row r="356" spans="1:16" ht="191.25" x14ac:dyDescent="0.2">
      <c r="A356" s="162"/>
      <c r="B356" s="78" t="s">
        <v>348</v>
      </c>
      <c r="C356" s="78" t="s">
        <v>3263</v>
      </c>
      <c r="D356" s="74" t="s">
        <v>3265</v>
      </c>
      <c r="E356" s="74" t="s">
        <v>81</v>
      </c>
      <c r="F356" s="74" t="s">
        <v>309</v>
      </c>
      <c r="G356" s="76">
        <v>44327</v>
      </c>
      <c r="H356" s="74" t="s">
        <v>3626</v>
      </c>
      <c r="I356" s="74" t="s">
        <v>3770</v>
      </c>
      <c r="J356" s="37" t="s">
        <v>45</v>
      </c>
      <c r="K356" s="75" t="s">
        <v>4157</v>
      </c>
      <c r="L356" s="75" t="s">
        <v>4169</v>
      </c>
      <c r="M356" s="75" t="s">
        <v>3749</v>
      </c>
      <c r="N356" s="75" t="s">
        <v>3818</v>
      </c>
      <c r="O356" s="86">
        <v>44315</v>
      </c>
      <c r="P356" s="74" t="s">
        <v>2244</v>
      </c>
    </row>
    <row r="357" spans="1:16" ht="191.25" x14ac:dyDescent="0.2">
      <c r="A357" s="162"/>
      <c r="B357" s="78" t="s">
        <v>348</v>
      </c>
      <c r="C357" s="78" t="s">
        <v>3263</v>
      </c>
      <c r="D357" s="74" t="s">
        <v>3266</v>
      </c>
      <c r="E357" s="74" t="s">
        <v>81</v>
      </c>
      <c r="F357" s="74" t="s">
        <v>309</v>
      </c>
      <c r="G357" s="76">
        <v>44327</v>
      </c>
      <c r="H357" s="74" t="s">
        <v>3626</v>
      </c>
      <c r="I357" s="74" t="s">
        <v>3770</v>
      </c>
      <c r="J357" s="37" t="s">
        <v>45</v>
      </c>
      <c r="K357" s="75" t="s">
        <v>4157</v>
      </c>
      <c r="L357" s="75" t="s">
        <v>4169</v>
      </c>
      <c r="M357" s="75" t="s">
        <v>3749</v>
      </c>
      <c r="N357" s="75" t="s">
        <v>3818</v>
      </c>
      <c r="O357" s="86">
        <v>44315</v>
      </c>
      <c r="P357" s="74" t="s">
        <v>2244</v>
      </c>
    </row>
    <row r="358" spans="1:16" ht="292.5" x14ac:dyDescent="0.2">
      <c r="A358" s="162"/>
      <c r="B358" s="78" t="s">
        <v>3267</v>
      </c>
      <c r="C358" s="78" t="s">
        <v>3268</v>
      </c>
      <c r="D358" s="74" t="s">
        <v>3269</v>
      </c>
      <c r="E358" s="74" t="s">
        <v>81</v>
      </c>
      <c r="F358" s="74" t="s">
        <v>309</v>
      </c>
      <c r="G358" s="76">
        <v>44327</v>
      </c>
      <c r="H358" s="74" t="s">
        <v>3626</v>
      </c>
      <c r="I358" s="74" t="s">
        <v>3770</v>
      </c>
      <c r="J358" s="37" t="s">
        <v>46</v>
      </c>
      <c r="K358" s="75" t="s">
        <v>2245</v>
      </c>
      <c r="L358" s="75" t="s">
        <v>4170</v>
      </c>
      <c r="M358" s="75" t="s">
        <v>3751</v>
      </c>
      <c r="N358" s="75" t="s">
        <v>3821</v>
      </c>
      <c r="O358" s="86">
        <v>44315</v>
      </c>
      <c r="P358" s="74" t="s">
        <v>2244</v>
      </c>
    </row>
    <row r="359" spans="1:16" ht="292.5" x14ac:dyDescent="0.2">
      <c r="A359" s="162"/>
      <c r="B359" s="78" t="s">
        <v>3267</v>
      </c>
      <c r="C359" s="78" t="s">
        <v>3268</v>
      </c>
      <c r="D359" s="74" t="s">
        <v>3270</v>
      </c>
      <c r="E359" s="74" t="s">
        <v>81</v>
      </c>
      <c r="F359" s="74" t="s">
        <v>309</v>
      </c>
      <c r="G359" s="76">
        <v>44327</v>
      </c>
      <c r="H359" s="74" t="s">
        <v>3626</v>
      </c>
      <c r="I359" s="74" t="s">
        <v>3770</v>
      </c>
      <c r="J359" s="37" t="s">
        <v>46</v>
      </c>
      <c r="K359" s="75" t="s">
        <v>2245</v>
      </c>
      <c r="L359" s="75" t="s">
        <v>4170</v>
      </c>
      <c r="M359" s="75" t="s">
        <v>3751</v>
      </c>
      <c r="N359" s="75" t="s">
        <v>3821</v>
      </c>
      <c r="O359" s="86">
        <v>44315</v>
      </c>
      <c r="P359" s="74" t="s">
        <v>2244</v>
      </c>
    </row>
    <row r="360" spans="1:16" ht="292.5" x14ac:dyDescent="0.2">
      <c r="A360" s="162"/>
      <c r="B360" s="78" t="s">
        <v>3267</v>
      </c>
      <c r="C360" s="78" t="s">
        <v>3268</v>
      </c>
      <c r="D360" s="74" t="s">
        <v>3271</v>
      </c>
      <c r="E360" s="74" t="s">
        <v>81</v>
      </c>
      <c r="F360" s="74" t="s">
        <v>309</v>
      </c>
      <c r="G360" s="76">
        <v>44327</v>
      </c>
      <c r="H360" s="74" t="s">
        <v>3626</v>
      </c>
      <c r="I360" s="74" t="s">
        <v>3770</v>
      </c>
      <c r="J360" s="37" t="s">
        <v>46</v>
      </c>
      <c r="K360" s="75" t="s">
        <v>2245</v>
      </c>
      <c r="L360" s="75" t="s">
        <v>4170</v>
      </c>
      <c r="M360" s="75" t="s">
        <v>3751</v>
      </c>
      <c r="N360" s="75" t="s">
        <v>3821</v>
      </c>
      <c r="O360" s="86">
        <v>44315</v>
      </c>
      <c r="P360" s="74" t="s">
        <v>2244</v>
      </c>
    </row>
    <row r="361" spans="1:16" ht="292.5" x14ac:dyDescent="0.2">
      <c r="A361" s="162"/>
      <c r="B361" s="78" t="s">
        <v>3267</v>
      </c>
      <c r="C361" s="78" t="s">
        <v>3268</v>
      </c>
      <c r="D361" s="74" t="s">
        <v>3272</v>
      </c>
      <c r="E361" s="74" t="s">
        <v>81</v>
      </c>
      <c r="F361" s="74" t="s">
        <v>309</v>
      </c>
      <c r="G361" s="76">
        <v>44327</v>
      </c>
      <c r="H361" s="74" t="s">
        <v>3626</v>
      </c>
      <c r="I361" s="74" t="s">
        <v>3770</v>
      </c>
      <c r="J361" s="37" t="s">
        <v>46</v>
      </c>
      <c r="K361" s="75" t="s">
        <v>2245</v>
      </c>
      <c r="L361" s="75" t="s">
        <v>4170</v>
      </c>
      <c r="M361" s="75" t="s">
        <v>3751</v>
      </c>
      <c r="N361" s="75" t="s">
        <v>3821</v>
      </c>
      <c r="O361" s="86">
        <v>44315</v>
      </c>
      <c r="P361" s="74" t="s">
        <v>2244</v>
      </c>
    </row>
    <row r="362" spans="1:16" ht="292.5" x14ac:dyDescent="0.2">
      <c r="A362" s="162"/>
      <c r="B362" s="78" t="s">
        <v>3267</v>
      </c>
      <c r="C362" s="78" t="s">
        <v>3268</v>
      </c>
      <c r="D362" s="74" t="s">
        <v>3273</v>
      </c>
      <c r="E362" s="74" t="s">
        <v>81</v>
      </c>
      <c r="F362" s="74" t="s">
        <v>309</v>
      </c>
      <c r="G362" s="76">
        <v>44327</v>
      </c>
      <c r="H362" s="74" t="s">
        <v>3626</v>
      </c>
      <c r="I362" s="74" t="s">
        <v>3770</v>
      </c>
      <c r="J362" s="37" t="s">
        <v>46</v>
      </c>
      <c r="K362" s="75" t="s">
        <v>2245</v>
      </c>
      <c r="L362" s="75" t="s">
        <v>4170</v>
      </c>
      <c r="M362" s="75" t="s">
        <v>3751</v>
      </c>
      <c r="N362" s="75" t="s">
        <v>3821</v>
      </c>
      <c r="O362" s="86">
        <v>44315</v>
      </c>
      <c r="P362" s="74" t="s">
        <v>2244</v>
      </c>
    </row>
    <row r="363" spans="1:16" ht="292.5" x14ac:dyDescent="0.2">
      <c r="A363" s="162"/>
      <c r="B363" s="78" t="s">
        <v>3267</v>
      </c>
      <c r="C363" s="78" t="s">
        <v>3268</v>
      </c>
      <c r="D363" s="74" t="s">
        <v>3274</v>
      </c>
      <c r="E363" s="74" t="s">
        <v>81</v>
      </c>
      <c r="F363" s="74" t="s">
        <v>309</v>
      </c>
      <c r="G363" s="76">
        <v>44327</v>
      </c>
      <c r="H363" s="74" t="s">
        <v>3626</v>
      </c>
      <c r="I363" s="74" t="s">
        <v>3770</v>
      </c>
      <c r="J363" s="37" t="s">
        <v>46</v>
      </c>
      <c r="K363" s="75" t="s">
        <v>2245</v>
      </c>
      <c r="L363" s="75" t="s">
        <v>4170</v>
      </c>
      <c r="M363" s="75" t="s">
        <v>3751</v>
      </c>
      <c r="N363" s="75" t="s">
        <v>3821</v>
      </c>
      <c r="O363" s="86">
        <v>44315</v>
      </c>
      <c r="P363" s="74" t="s">
        <v>2244</v>
      </c>
    </row>
    <row r="364" spans="1:16" ht="292.5" x14ac:dyDescent="0.2">
      <c r="A364" s="162"/>
      <c r="B364" s="78" t="s">
        <v>3267</v>
      </c>
      <c r="C364" s="78" t="s">
        <v>3268</v>
      </c>
      <c r="D364" s="74" t="s">
        <v>3275</v>
      </c>
      <c r="E364" s="74" t="s">
        <v>81</v>
      </c>
      <c r="F364" s="74" t="s">
        <v>309</v>
      </c>
      <c r="G364" s="76">
        <v>44327</v>
      </c>
      <c r="H364" s="74" t="s">
        <v>3626</v>
      </c>
      <c r="I364" s="74" t="s">
        <v>3770</v>
      </c>
      <c r="J364" s="37" t="s">
        <v>46</v>
      </c>
      <c r="K364" s="75" t="s">
        <v>2245</v>
      </c>
      <c r="L364" s="75" t="s">
        <v>4170</v>
      </c>
      <c r="M364" s="75" t="s">
        <v>3751</v>
      </c>
      <c r="N364" s="75" t="s">
        <v>3821</v>
      </c>
      <c r="O364" s="86">
        <v>44315</v>
      </c>
      <c r="P364" s="74" t="s">
        <v>2244</v>
      </c>
    </row>
    <row r="365" spans="1:16" ht="292.5" x14ac:dyDescent="0.2">
      <c r="A365" s="162"/>
      <c r="B365" s="78" t="s">
        <v>3267</v>
      </c>
      <c r="C365" s="78" t="s">
        <v>3268</v>
      </c>
      <c r="D365" s="74" t="s">
        <v>3276</v>
      </c>
      <c r="E365" s="74" t="s">
        <v>81</v>
      </c>
      <c r="F365" s="74" t="s">
        <v>3277</v>
      </c>
      <c r="G365" s="76">
        <v>44327</v>
      </c>
      <c r="H365" s="74" t="s">
        <v>3626</v>
      </c>
      <c r="I365" s="74" t="s">
        <v>3770</v>
      </c>
      <c r="J365" s="37" t="s">
        <v>46</v>
      </c>
      <c r="K365" s="75" t="s">
        <v>2245</v>
      </c>
      <c r="L365" s="75" t="s">
        <v>4170</v>
      </c>
      <c r="M365" s="75" t="s">
        <v>3751</v>
      </c>
      <c r="N365" s="75" t="s">
        <v>3821</v>
      </c>
      <c r="O365" s="86">
        <v>44315</v>
      </c>
      <c r="P365" s="74" t="s">
        <v>2244</v>
      </c>
    </row>
    <row r="366" spans="1:16" ht="292.5" x14ac:dyDescent="0.2">
      <c r="A366" s="162"/>
      <c r="B366" s="78" t="s">
        <v>3267</v>
      </c>
      <c r="C366" s="78" t="s">
        <v>3268</v>
      </c>
      <c r="D366" s="74" t="s">
        <v>3278</v>
      </c>
      <c r="E366" s="74" t="s">
        <v>81</v>
      </c>
      <c r="F366" s="74" t="s">
        <v>289</v>
      </c>
      <c r="G366" s="76">
        <v>44327</v>
      </c>
      <c r="H366" s="74" t="s">
        <v>3626</v>
      </c>
      <c r="I366" s="74" t="s">
        <v>3770</v>
      </c>
      <c r="J366" s="37" t="s">
        <v>46</v>
      </c>
      <c r="K366" s="75" t="s">
        <v>2245</v>
      </c>
      <c r="L366" s="75" t="s">
        <v>4170</v>
      </c>
      <c r="M366" s="75" t="s">
        <v>3751</v>
      </c>
      <c r="N366" s="75" t="s">
        <v>3821</v>
      </c>
      <c r="O366" s="86">
        <v>44315</v>
      </c>
      <c r="P366" s="74" t="s">
        <v>2244</v>
      </c>
    </row>
    <row r="367" spans="1:16" ht="292.5" x14ac:dyDescent="0.2">
      <c r="A367" s="162"/>
      <c r="B367" s="78" t="s">
        <v>3267</v>
      </c>
      <c r="C367" s="78" t="s">
        <v>3268</v>
      </c>
      <c r="D367" s="74" t="s">
        <v>3279</v>
      </c>
      <c r="E367" s="74" t="s">
        <v>81</v>
      </c>
      <c r="F367" s="74" t="s">
        <v>309</v>
      </c>
      <c r="G367" s="76">
        <v>44327</v>
      </c>
      <c r="H367" s="74" t="s">
        <v>3626</v>
      </c>
      <c r="I367" s="74" t="s">
        <v>3770</v>
      </c>
      <c r="J367" s="37" t="s">
        <v>46</v>
      </c>
      <c r="K367" s="75" t="s">
        <v>2245</v>
      </c>
      <c r="L367" s="75" t="s">
        <v>4170</v>
      </c>
      <c r="M367" s="75" t="s">
        <v>3751</v>
      </c>
      <c r="N367" s="75" t="s">
        <v>3821</v>
      </c>
      <c r="O367" s="86">
        <v>44315</v>
      </c>
      <c r="P367" s="74" t="s">
        <v>2244</v>
      </c>
    </row>
    <row r="368" spans="1:16" ht="292.5" x14ac:dyDescent="0.2">
      <c r="A368" s="162"/>
      <c r="B368" s="78" t="s">
        <v>3267</v>
      </c>
      <c r="C368" s="78" t="s">
        <v>3268</v>
      </c>
      <c r="D368" s="74" t="s">
        <v>3280</v>
      </c>
      <c r="E368" s="74" t="s">
        <v>81</v>
      </c>
      <c r="F368" s="74" t="s">
        <v>309</v>
      </c>
      <c r="G368" s="76">
        <v>44327</v>
      </c>
      <c r="H368" s="74" t="s">
        <v>3626</v>
      </c>
      <c r="I368" s="74" t="s">
        <v>3770</v>
      </c>
      <c r="J368" s="37" t="s">
        <v>46</v>
      </c>
      <c r="K368" s="75" t="s">
        <v>2245</v>
      </c>
      <c r="L368" s="75" t="s">
        <v>4170</v>
      </c>
      <c r="M368" s="75" t="s">
        <v>3751</v>
      </c>
      <c r="N368" s="75" t="s">
        <v>3821</v>
      </c>
      <c r="O368" s="86">
        <v>44315</v>
      </c>
      <c r="P368" s="74" t="s">
        <v>2244</v>
      </c>
    </row>
    <row r="369" spans="1:16" ht="292.5" x14ac:dyDescent="0.2">
      <c r="A369" s="162"/>
      <c r="B369" s="78" t="s">
        <v>3267</v>
      </c>
      <c r="C369" s="78" t="s">
        <v>3268</v>
      </c>
      <c r="D369" s="74" t="s">
        <v>3281</v>
      </c>
      <c r="E369" s="74" t="s">
        <v>81</v>
      </c>
      <c r="F369" s="74" t="s">
        <v>309</v>
      </c>
      <c r="G369" s="76">
        <v>44327</v>
      </c>
      <c r="H369" s="74" t="s">
        <v>3626</v>
      </c>
      <c r="I369" s="74" t="s">
        <v>3770</v>
      </c>
      <c r="J369" s="37" t="s">
        <v>46</v>
      </c>
      <c r="K369" s="75" t="s">
        <v>2245</v>
      </c>
      <c r="L369" s="75" t="s">
        <v>4170</v>
      </c>
      <c r="M369" s="75" t="s">
        <v>3751</v>
      </c>
      <c r="N369" s="75" t="s">
        <v>3821</v>
      </c>
      <c r="O369" s="86">
        <v>44315</v>
      </c>
      <c r="P369" s="74" t="s">
        <v>2244</v>
      </c>
    </row>
    <row r="370" spans="1:16" ht="292.5" x14ac:dyDescent="0.2">
      <c r="A370" s="162"/>
      <c r="B370" s="78" t="s">
        <v>3267</v>
      </c>
      <c r="C370" s="78" t="s">
        <v>3282</v>
      </c>
      <c r="D370" s="74" t="s">
        <v>3283</v>
      </c>
      <c r="E370" s="74" t="s">
        <v>81</v>
      </c>
      <c r="F370" s="74" t="s">
        <v>3284</v>
      </c>
      <c r="G370" s="76">
        <v>44327</v>
      </c>
      <c r="H370" s="74" t="s">
        <v>3626</v>
      </c>
      <c r="I370" s="74" t="s">
        <v>3770</v>
      </c>
      <c r="J370" s="37" t="s">
        <v>46</v>
      </c>
      <c r="K370" s="75" t="s">
        <v>2245</v>
      </c>
      <c r="L370" s="75" t="s">
        <v>4170</v>
      </c>
      <c r="M370" s="75" t="s">
        <v>3751</v>
      </c>
      <c r="N370" s="75" t="s">
        <v>3821</v>
      </c>
      <c r="O370" s="86">
        <v>44315</v>
      </c>
      <c r="P370" s="74" t="s">
        <v>2244</v>
      </c>
    </row>
    <row r="371" spans="1:16" ht="292.5" x14ac:dyDescent="0.2">
      <c r="A371" s="162"/>
      <c r="B371" s="78" t="s">
        <v>3267</v>
      </c>
      <c r="C371" s="78" t="s">
        <v>3282</v>
      </c>
      <c r="D371" s="74" t="s">
        <v>3285</v>
      </c>
      <c r="E371" s="74" t="s">
        <v>81</v>
      </c>
      <c r="F371" s="74" t="s">
        <v>309</v>
      </c>
      <c r="G371" s="76">
        <v>44327</v>
      </c>
      <c r="H371" s="74" t="s">
        <v>3626</v>
      </c>
      <c r="I371" s="74" t="s">
        <v>3770</v>
      </c>
      <c r="J371" s="37" t="s">
        <v>46</v>
      </c>
      <c r="K371" s="75" t="s">
        <v>2245</v>
      </c>
      <c r="L371" s="75" t="s">
        <v>4170</v>
      </c>
      <c r="M371" s="75" t="s">
        <v>3751</v>
      </c>
      <c r="N371" s="75" t="s">
        <v>3821</v>
      </c>
      <c r="O371" s="86">
        <v>44315</v>
      </c>
      <c r="P371" s="74" t="s">
        <v>2244</v>
      </c>
    </row>
    <row r="372" spans="1:16" ht="292.5" x14ac:dyDescent="0.2">
      <c r="A372" s="162"/>
      <c r="B372" s="78" t="s">
        <v>3267</v>
      </c>
      <c r="C372" s="78" t="s">
        <v>3282</v>
      </c>
      <c r="D372" s="74" t="s">
        <v>3286</v>
      </c>
      <c r="E372" s="74" t="s">
        <v>81</v>
      </c>
      <c r="F372" s="74" t="s">
        <v>309</v>
      </c>
      <c r="G372" s="76">
        <v>44327</v>
      </c>
      <c r="H372" s="74" t="s">
        <v>3626</v>
      </c>
      <c r="I372" s="74" t="s">
        <v>3770</v>
      </c>
      <c r="J372" s="37" t="s">
        <v>46</v>
      </c>
      <c r="K372" s="75" t="s">
        <v>2245</v>
      </c>
      <c r="L372" s="75" t="s">
        <v>4170</v>
      </c>
      <c r="M372" s="75" t="s">
        <v>3751</v>
      </c>
      <c r="N372" s="75" t="s">
        <v>3821</v>
      </c>
      <c r="O372" s="86">
        <v>44315</v>
      </c>
      <c r="P372" s="74" t="s">
        <v>2244</v>
      </c>
    </row>
    <row r="373" spans="1:16" ht="292.5" x14ac:dyDescent="0.2">
      <c r="A373" s="162"/>
      <c r="B373" s="78" t="s">
        <v>3267</v>
      </c>
      <c r="C373" s="78" t="s">
        <v>3282</v>
      </c>
      <c r="D373" s="74" t="s">
        <v>3287</v>
      </c>
      <c r="E373" s="74" t="s">
        <v>81</v>
      </c>
      <c r="F373" s="74" t="s">
        <v>309</v>
      </c>
      <c r="G373" s="76">
        <v>44327</v>
      </c>
      <c r="H373" s="74" t="s">
        <v>3626</v>
      </c>
      <c r="I373" s="74" t="s">
        <v>3770</v>
      </c>
      <c r="J373" s="37" t="s">
        <v>46</v>
      </c>
      <c r="K373" s="75" t="s">
        <v>2245</v>
      </c>
      <c r="L373" s="75" t="s">
        <v>4170</v>
      </c>
      <c r="M373" s="75" t="s">
        <v>3751</v>
      </c>
      <c r="N373" s="75" t="s">
        <v>3821</v>
      </c>
      <c r="O373" s="86">
        <v>44315</v>
      </c>
      <c r="P373" s="74" t="s">
        <v>2244</v>
      </c>
    </row>
    <row r="374" spans="1:16" ht="191.25" x14ac:dyDescent="0.2">
      <c r="A374" s="162"/>
      <c r="B374" s="78" t="s">
        <v>3288</v>
      </c>
      <c r="C374" s="78" t="s">
        <v>3289</v>
      </c>
      <c r="D374" s="74" t="s">
        <v>3290</v>
      </c>
      <c r="E374" s="74" t="s">
        <v>81</v>
      </c>
      <c r="F374" s="74" t="s">
        <v>309</v>
      </c>
      <c r="G374" s="76">
        <v>44327</v>
      </c>
      <c r="H374" s="74" t="s">
        <v>3626</v>
      </c>
      <c r="I374" s="74" t="s">
        <v>3770</v>
      </c>
      <c r="J374" s="37" t="s">
        <v>45</v>
      </c>
      <c r="K374" s="75" t="s">
        <v>4157</v>
      </c>
      <c r="L374" s="75" t="s">
        <v>4169</v>
      </c>
      <c r="M374" s="75" t="s">
        <v>3749</v>
      </c>
      <c r="N374" s="75" t="s">
        <v>3818</v>
      </c>
      <c r="O374" s="86">
        <v>44315</v>
      </c>
      <c r="P374" s="74" t="s">
        <v>2244</v>
      </c>
    </row>
    <row r="375" spans="1:16" ht="191.25" x14ac:dyDescent="0.2">
      <c r="A375" s="162"/>
      <c r="B375" s="78" t="s">
        <v>3288</v>
      </c>
      <c r="C375" s="78" t="s">
        <v>3289</v>
      </c>
      <c r="D375" s="74" t="s">
        <v>3291</v>
      </c>
      <c r="E375" s="74" t="s">
        <v>81</v>
      </c>
      <c r="F375" s="74" t="s">
        <v>300</v>
      </c>
      <c r="G375" s="76">
        <v>44327</v>
      </c>
      <c r="H375" s="74" t="s">
        <v>3626</v>
      </c>
      <c r="I375" s="74" t="s">
        <v>3770</v>
      </c>
      <c r="J375" s="37" t="s">
        <v>45</v>
      </c>
      <c r="K375" s="75" t="s">
        <v>4157</v>
      </c>
      <c r="L375" s="75" t="s">
        <v>4169</v>
      </c>
      <c r="M375" s="75" t="s">
        <v>3749</v>
      </c>
      <c r="N375" s="75" t="s">
        <v>3818</v>
      </c>
      <c r="O375" s="86">
        <v>44315</v>
      </c>
      <c r="P375" s="74" t="s">
        <v>2244</v>
      </c>
    </row>
    <row r="376" spans="1:16" ht="191.25" x14ac:dyDescent="0.2">
      <c r="A376" s="162"/>
      <c r="B376" s="78" t="s">
        <v>3288</v>
      </c>
      <c r="C376" s="78" t="s">
        <v>3289</v>
      </c>
      <c r="D376" s="74" t="s">
        <v>3292</v>
      </c>
      <c r="E376" s="74" t="s">
        <v>81</v>
      </c>
      <c r="F376" s="74" t="s">
        <v>300</v>
      </c>
      <c r="G376" s="76">
        <v>44327</v>
      </c>
      <c r="H376" s="74" t="s">
        <v>3626</v>
      </c>
      <c r="I376" s="74" t="s">
        <v>3770</v>
      </c>
      <c r="J376" s="37" t="s">
        <v>45</v>
      </c>
      <c r="K376" s="75" t="s">
        <v>4157</v>
      </c>
      <c r="L376" s="75" t="s">
        <v>4169</v>
      </c>
      <c r="M376" s="75" t="s">
        <v>3749</v>
      </c>
      <c r="N376" s="75" t="s">
        <v>3818</v>
      </c>
      <c r="O376" s="86">
        <v>44315</v>
      </c>
      <c r="P376" s="74" t="s">
        <v>2244</v>
      </c>
    </row>
    <row r="377" spans="1:16" ht="191.25" x14ac:dyDescent="0.2">
      <c r="A377" s="162"/>
      <c r="B377" s="78" t="s">
        <v>3288</v>
      </c>
      <c r="C377" s="78" t="s">
        <v>3289</v>
      </c>
      <c r="D377" s="74" t="s">
        <v>3293</v>
      </c>
      <c r="E377" s="74" t="s">
        <v>81</v>
      </c>
      <c r="F377" s="74" t="s">
        <v>300</v>
      </c>
      <c r="G377" s="76">
        <v>44327</v>
      </c>
      <c r="H377" s="74" t="s">
        <v>3626</v>
      </c>
      <c r="I377" s="74" t="s">
        <v>3770</v>
      </c>
      <c r="J377" s="37" t="s">
        <v>45</v>
      </c>
      <c r="K377" s="75" t="s">
        <v>4157</v>
      </c>
      <c r="L377" s="75" t="s">
        <v>4169</v>
      </c>
      <c r="M377" s="75" t="s">
        <v>3749</v>
      </c>
      <c r="N377" s="75" t="s">
        <v>3818</v>
      </c>
      <c r="O377" s="86">
        <v>44315</v>
      </c>
      <c r="P377" s="74" t="s">
        <v>2244</v>
      </c>
    </row>
    <row r="378" spans="1:16" ht="191.25" x14ac:dyDescent="0.2">
      <c r="A378" s="162"/>
      <c r="B378" s="78" t="s">
        <v>3288</v>
      </c>
      <c r="C378" s="78" t="s">
        <v>3289</v>
      </c>
      <c r="D378" s="74" t="s">
        <v>3294</v>
      </c>
      <c r="E378" s="74" t="s">
        <v>81</v>
      </c>
      <c r="F378" s="74" t="s">
        <v>309</v>
      </c>
      <c r="G378" s="76">
        <v>44327</v>
      </c>
      <c r="H378" s="74" t="s">
        <v>3626</v>
      </c>
      <c r="I378" s="74" t="s">
        <v>3770</v>
      </c>
      <c r="J378" s="37" t="s">
        <v>45</v>
      </c>
      <c r="K378" s="75" t="s">
        <v>4157</v>
      </c>
      <c r="L378" s="75" t="s">
        <v>4169</v>
      </c>
      <c r="M378" s="75" t="s">
        <v>3749</v>
      </c>
      <c r="N378" s="75" t="s">
        <v>3818</v>
      </c>
      <c r="O378" s="86">
        <v>44315</v>
      </c>
      <c r="P378" s="74" t="s">
        <v>2244</v>
      </c>
    </row>
    <row r="379" spans="1:16" ht="191.25" x14ac:dyDescent="0.2">
      <c r="A379" s="162"/>
      <c r="B379" s="78" t="s">
        <v>3288</v>
      </c>
      <c r="C379" s="78" t="s">
        <v>3295</v>
      </c>
      <c r="D379" s="74" t="s">
        <v>3296</v>
      </c>
      <c r="E379" s="74" t="s">
        <v>81</v>
      </c>
      <c r="F379" s="74" t="s">
        <v>309</v>
      </c>
      <c r="G379" s="76">
        <v>44327</v>
      </c>
      <c r="H379" s="74" t="s">
        <v>3626</v>
      </c>
      <c r="I379" s="74" t="s">
        <v>3770</v>
      </c>
      <c r="J379" s="37" t="s">
        <v>45</v>
      </c>
      <c r="K379" s="75" t="s">
        <v>4157</v>
      </c>
      <c r="L379" s="75" t="s">
        <v>4169</v>
      </c>
      <c r="M379" s="75" t="s">
        <v>3749</v>
      </c>
      <c r="N379" s="75" t="s">
        <v>3818</v>
      </c>
      <c r="O379" s="86">
        <v>44315</v>
      </c>
      <c r="P379" s="74" t="s">
        <v>2244</v>
      </c>
    </row>
    <row r="380" spans="1:16" ht="191.25" x14ac:dyDescent="0.2">
      <c r="A380" s="162"/>
      <c r="B380" s="78" t="s">
        <v>3288</v>
      </c>
      <c r="C380" s="78" t="s">
        <v>3295</v>
      </c>
      <c r="D380" s="74" t="s">
        <v>3297</v>
      </c>
      <c r="E380" s="74" t="s">
        <v>81</v>
      </c>
      <c r="F380" s="74" t="s">
        <v>309</v>
      </c>
      <c r="G380" s="76">
        <v>44327</v>
      </c>
      <c r="H380" s="74" t="s">
        <v>3626</v>
      </c>
      <c r="I380" s="74" t="s">
        <v>3770</v>
      </c>
      <c r="J380" s="37" t="s">
        <v>45</v>
      </c>
      <c r="K380" s="75" t="s">
        <v>4157</v>
      </c>
      <c r="L380" s="75" t="s">
        <v>4169</v>
      </c>
      <c r="M380" s="75" t="s">
        <v>3749</v>
      </c>
      <c r="N380" s="75" t="s">
        <v>3818</v>
      </c>
      <c r="O380" s="86">
        <v>44315</v>
      </c>
      <c r="P380" s="74" t="s">
        <v>2244</v>
      </c>
    </row>
    <row r="381" spans="1:16" ht="191.25" x14ac:dyDescent="0.2">
      <c r="A381" s="162"/>
      <c r="B381" s="78" t="s">
        <v>3288</v>
      </c>
      <c r="C381" s="78" t="s">
        <v>3295</v>
      </c>
      <c r="D381" s="74" t="s">
        <v>3298</v>
      </c>
      <c r="E381" s="74" t="s">
        <v>81</v>
      </c>
      <c r="F381" s="74" t="s">
        <v>309</v>
      </c>
      <c r="G381" s="76">
        <v>44327</v>
      </c>
      <c r="H381" s="74" t="s">
        <v>3626</v>
      </c>
      <c r="I381" s="74" t="s">
        <v>3770</v>
      </c>
      <c r="J381" s="37" t="s">
        <v>45</v>
      </c>
      <c r="K381" s="75" t="s">
        <v>4157</v>
      </c>
      <c r="L381" s="75" t="s">
        <v>4169</v>
      </c>
      <c r="M381" s="75" t="s">
        <v>3749</v>
      </c>
      <c r="N381" s="75" t="s">
        <v>3818</v>
      </c>
      <c r="O381" s="86">
        <v>44315</v>
      </c>
      <c r="P381" s="74" t="s">
        <v>2244</v>
      </c>
    </row>
    <row r="382" spans="1:16" ht="191.25" x14ac:dyDescent="0.2">
      <c r="A382" s="162"/>
      <c r="B382" s="78" t="s">
        <v>3288</v>
      </c>
      <c r="C382" s="78" t="s">
        <v>3295</v>
      </c>
      <c r="D382" s="74" t="s">
        <v>3299</v>
      </c>
      <c r="E382" s="74" t="s">
        <v>81</v>
      </c>
      <c r="F382" s="74" t="s">
        <v>309</v>
      </c>
      <c r="G382" s="76">
        <v>44327</v>
      </c>
      <c r="H382" s="74" t="s">
        <v>3626</v>
      </c>
      <c r="I382" s="74" t="s">
        <v>3770</v>
      </c>
      <c r="J382" s="37" t="s">
        <v>45</v>
      </c>
      <c r="K382" s="75" t="s">
        <v>4157</v>
      </c>
      <c r="L382" s="75" t="s">
        <v>4169</v>
      </c>
      <c r="M382" s="75" t="s">
        <v>3749</v>
      </c>
      <c r="N382" s="75" t="s">
        <v>3818</v>
      </c>
      <c r="O382" s="86">
        <v>44315</v>
      </c>
      <c r="P382" s="74" t="s">
        <v>2244</v>
      </c>
    </row>
    <row r="383" spans="1:16" ht="191.25" x14ac:dyDescent="0.2">
      <c r="A383" s="162"/>
      <c r="B383" s="78" t="s">
        <v>3288</v>
      </c>
      <c r="C383" s="78" t="s">
        <v>3295</v>
      </c>
      <c r="D383" s="74" t="s">
        <v>3300</v>
      </c>
      <c r="E383" s="74" t="s">
        <v>81</v>
      </c>
      <c r="F383" s="74" t="s">
        <v>309</v>
      </c>
      <c r="G383" s="76">
        <v>44327</v>
      </c>
      <c r="H383" s="74" t="s">
        <v>3626</v>
      </c>
      <c r="I383" s="74" t="s">
        <v>3770</v>
      </c>
      <c r="J383" s="37" t="s">
        <v>45</v>
      </c>
      <c r="K383" s="75" t="s">
        <v>4157</v>
      </c>
      <c r="L383" s="75" t="s">
        <v>4169</v>
      </c>
      <c r="M383" s="75" t="s">
        <v>3749</v>
      </c>
      <c r="N383" s="75" t="s">
        <v>3818</v>
      </c>
      <c r="O383" s="86">
        <v>44315</v>
      </c>
      <c r="P383" s="74" t="s">
        <v>2244</v>
      </c>
    </row>
    <row r="384" spans="1:16" ht="292.5" x14ac:dyDescent="0.2">
      <c r="A384" s="162"/>
      <c r="B384" s="78" t="s">
        <v>3267</v>
      </c>
      <c r="C384" s="78" t="s">
        <v>3268</v>
      </c>
      <c r="D384" s="74" t="s">
        <v>3301</v>
      </c>
      <c r="E384" s="74" t="s">
        <v>81</v>
      </c>
      <c r="F384" s="74" t="s">
        <v>3302</v>
      </c>
      <c r="G384" s="76">
        <v>44327</v>
      </c>
      <c r="H384" s="74" t="s">
        <v>3626</v>
      </c>
      <c r="I384" s="74" t="s">
        <v>3770</v>
      </c>
      <c r="J384" s="37" t="s">
        <v>46</v>
      </c>
      <c r="K384" s="75" t="s">
        <v>2245</v>
      </c>
      <c r="L384" s="75" t="s">
        <v>4169</v>
      </c>
      <c r="M384" s="75" t="s">
        <v>3749</v>
      </c>
      <c r="N384" s="75" t="s">
        <v>3818</v>
      </c>
      <c r="O384" s="86">
        <v>44315</v>
      </c>
      <c r="P384" s="74" t="s">
        <v>2244</v>
      </c>
    </row>
    <row r="385" spans="1:16" ht="198.75" customHeight="1" x14ac:dyDescent="0.2">
      <c r="A385" s="159" t="s">
        <v>4153</v>
      </c>
      <c r="B385" s="80" t="s">
        <v>348</v>
      </c>
      <c r="C385" s="78" t="s">
        <v>3305</v>
      </c>
      <c r="D385" s="74" t="s">
        <v>3306</v>
      </c>
      <c r="E385" s="74" t="s">
        <v>81</v>
      </c>
      <c r="F385" s="74" t="s">
        <v>289</v>
      </c>
      <c r="G385" s="76">
        <v>44389</v>
      </c>
      <c r="H385" s="74" t="s">
        <v>3627</v>
      </c>
      <c r="I385" s="74" t="s">
        <v>3771</v>
      </c>
      <c r="J385" s="37" t="s">
        <v>45</v>
      </c>
      <c r="K385" s="75" t="s">
        <v>4157</v>
      </c>
      <c r="L385" s="75" t="s">
        <v>3414</v>
      </c>
      <c r="M385" s="75" t="s">
        <v>3307</v>
      </c>
      <c r="N385" s="75" t="s">
        <v>3308</v>
      </c>
      <c r="O385" s="86">
        <v>44393</v>
      </c>
      <c r="P385" s="74" t="s">
        <v>2244</v>
      </c>
    </row>
    <row r="386" spans="1:16" ht="191.25" x14ac:dyDescent="0.2">
      <c r="A386" s="159"/>
      <c r="B386" s="80" t="s">
        <v>348</v>
      </c>
      <c r="C386" s="78" t="s">
        <v>3309</v>
      </c>
      <c r="D386" s="74" t="s">
        <v>3310</v>
      </c>
      <c r="E386" s="74" t="s">
        <v>81</v>
      </c>
      <c r="F386" s="74" t="s">
        <v>289</v>
      </c>
      <c r="G386" s="76">
        <v>44389</v>
      </c>
      <c r="H386" s="74" t="s">
        <v>3627</v>
      </c>
      <c r="I386" s="74" t="s">
        <v>3771</v>
      </c>
      <c r="J386" s="37" t="s">
        <v>45</v>
      </c>
      <c r="K386" s="75" t="s">
        <v>4157</v>
      </c>
      <c r="L386" s="75" t="s">
        <v>3413</v>
      </c>
      <c r="M386" s="75" t="s">
        <v>3752</v>
      </c>
      <c r="N386" s="75" t="s">
        <v>3830</v>
      </c>
      <c r="O386" s="86">
        <v>44393</v>
      </c>
      <c r="P386" s="74" t="s">
        <v>2244</v>
      </c>
    </row>
    <row r="387" spans="1:16" ht="191.25" x14ac:dyDescent="0.2">
      <c r="A387" s="159"/>
      <c r="B387" s="80" t="s">
        <v>3311</v>
      </c>
      <c r="C387" s="78" t="s">
        <v>2312</v>
      </c>
      <c r="D387" s="74" t="s">
        <v>3312</v>
      </c>
      <c r="E387" s="74" t="s">
        <v>81</v>
      </c>
      <c r="F387" s="74" t="s">
        <v>300</v>
      </c>
      <c r="G387" s="76">
        <v>44389</v>
      </c>
      <c r="H387" s="74" t="s">
        <v>3627</v>
      </c>
      <c r="I387" s="74" t="s">
        <v>3771</v>
      </c>
      <c r="J387" s="37" t="s">
        <v>45</v>
      </c>
      <c r="K387" s="75" t="s">
        <v>4157</v>
      </c>
      <c r="L387" s="75" t="s">
        <v>3414</v>
      </c>
      <c r="M387" s="75" t="s">
        <v>3307</v>
      </c>
      <c r="N387" s="75" t="s">
        <v>3844</v>
      </c>
      <c r="O387" s="86">
        <v>44393</v>
      </c>
      <c r="P387" s="74" t="s">
        <v>2244</v>
      </c>
    </row>
    <row r="388" spans="1:16" ht="191.25" x14ac:dyDescent="0.2">
      <c r="A388" s="159"/>
      <c r="B388" s="80" t="s">
        <v>3311</v>
      </c>
      <c r="C388" s="78" t="s">
        <v>2312</v>
      </c>
      <c r="D388" s="74" t="s">
        <v>3313</v>
      </c>
      <c r="E388" s="74" t="s">
        <v>81</v>
      </c>
      <c r="F388" s="74" t="s">
        <v>309</v>
      </c>
      <c r="G388" s="76">
        <v>44389</v>
      </c>
      <c r="H388" s="74" t="s">
        <v>3627</v>
      </c>
      <c r="I388" s="74" t="s">
        <v>3771</v>
      </c>
      <c r="J388" s="37" t="s">
        <v>45</v>
      </c>
      <c r="K388" s="75" t="s">
        <v>4157</v>
      </c>
      <c r="L388" s="75" t="s">
        <v>3414</v>
      </c>
      <c r="M388" s="75" t="s">
        <v>3307</v>
      </c>
      <c r="N388" s="75" t="s">
        <v>3844</v>
      </c>
      <c r="O388" s="86">
        <v>44393</v>
      </c>
      <c r="P388" s="74" t="s">
        <v>2244</v>
      </c>
    </row>
    <row r="389" spans="1:16" ht="191.25" x14ac:dyDescent="0.2">
      <c r="A389" s="159"/>
      <c r="B389" s="80" t="s">
        <v>3311</v>
      </c>
      <c r="C389" s="78" t="s">
        <v>2312</v>
      </c>
      <c r="D389" s="74" t="s">
        <v>3314</v>
      </c>
      <c r="E389" s="74" t="s">
        <v>81</v>
      </c>
      <c r="F389" s="74" t="s">
        <v>309</v>
      </c>
      <c r="G389" s="76">
        <v>44389</v>
      </c>
      <c r="H389" s="74" t="s">
        <v>3627</v>
      </c>
      <c r="I389" s="74" t="s">
        <v>3771</v>
      </c>
      <c r="J389" s="37" t="s">
        <v>45</v>
      </c>
      <c r="K389" s="75" t="s">
        <v>4157</v>
      </c>
      <c r="L389" s="75" t="s">
        <v>3414</v>
      </c>
      <c r="M389" s="75" t="s">
        <v>3307</v>
      </c>
      <c r="N389" s="75" t="s">
        <v>3844</v>
      </c>
      <c r="O389" s="86">
        <v>44393</v>
      </c>
      <c r="P389" s="74" t="s">
        <v>2244</v>
      </c>
    </row>
    <row r="390" spans="1:16" ht="191.25" x14ac:dyDescent="0.2">
      <c r="A390" s="159"/>
      <c r="B390" s="80" t="s">
        <v>3315</v>
      </c>
      <c r="C390" s="78" t="s">
        <v>2312</v>
      </c>
      <c r="D390" s="74" t="s">
        <v>3316</v>
      </c>
      <c r="E390" s="74" t="s">
        <v>81</v>
      </c>
      <c r="F390" s="74" t="s">
        <v>309</v>
      </c>
      <c r="G390" s="76">
        <v>44389</v>
      </c>
      <c r="H390" s="74" t="s">
        <v>3627</v>
      </c>
      <c r="I390" s="74" t="s">
        <v>3771</v>
      </c>
      <c r="J390" s="37" t="s">
        <v>45</v>
      </c>
      <c r="K390" s="75" t="s">
        <v>4157</v>
      </c>
      <c r="L390" s="75" t="s">
        <v>3413</v>
      </c>
      <c r="M390" s="75" t="s">
        <v>3753</v>
      </c>
      <c r="N390" s="75" t="s">
        <v>3832</v>
      </c>
      <c r="O390" s="86">
        <v>44393</v>
      </c>
      <c r="P390" s="74" t="s">
        <v>2244</v>
      </c>
    </row>
    <row r="391" spans="1:16" ht="191.25" x14ac:dyDescent="0.2">
      <c r="A391" s="159"/>
      <c r="B391" s="80" t="s">
        <v>3315</v>
      </c>
      <c r="C391" s="78" t="s">
        <v>2312</v>
      </c>
      <c r="D391" s="74" t="s">
        <v>3317</v>
      </c>
      <c r="E391" s="74" t="s">
        <v>81</v>
      </c>
      <c r="F391" s="74" t="s">
        <v>309</v>
      </c>
      <c r="G391" s="76">
        <v>44389</v>
      </c>
      <c r="H391" s="74" t="s">
        <v>3627</v>
      </c>
      <c r="I391" s="74" t="s">
        <v>3771</v>
      </c>
      <c r="J391" s="37" t="s">
        <v>45</v>
      </c>
      <c r="K391" s="75" t="s">
        <v>4157</v>
      </c>
      <c r="L391" s="75" t="s">
        <v>3413</v>
      </c>
      <c r="M391" s="75" t="s">
        <v>3754</v>
      </c>
      <c r="N391" s="75" t="s">
        <v>3832</v>
      </c>
      <c r="O391" s="86">
        <v>44393</v>
      </c>
      <c r="P391" s="74" t="s">
        <v>2244</v>
      </c>
    </row>
    <row r="392" spans="1:16" ht="191.25" x14ac:dyDescent="0.2">
      <c r="A392" s="159"/>
      <c r="B392" s="80" t="s">
        <v>3315</v>
      </c>
      <c r="C392" s="78" t="s">
        <v>2312</v>
      </c>
      <c r="D392" s="74" t="s">
        <v>3318</v>
      </c>
      <c r="E392" s="74" t="s">
        <v>81</v>
      </c>
      <c r="F392" s="74" t="s">
        <v>309</v>
      </c>
      <c r="G392" s="76">
        <v>44389</v>
      </c>
      <c r="H392" s="74" t="s">
        <v>3627</v>
      </c>
      <c r="I392" s="74" t="s">
        <v>3771</v>
      </c>
      <c r="J392" s="37" t="s">
        <v>45</v>
      </c>
      <c r="K392" s="75" t="s">
        <v>4157</v>
      </c>
      <c r="L392" s="75" t="s">
        <v>3413</v>
      </c>
      <c r="M392" s="75" t="s">
        <v>3754</v>
      </c>
      <c r="N392" s="75" t="s">
        <v>3830</v>
      </c>
      <c r="O392" s="86">
        <v>44393</v>
      </c>
      <c r="P392" s="74" t="s">
        <v>2244</v>
      </c>
    </row>
    <row r="393" spans="1:16" ht="191.25" x14ac:dyDescent="0.2">
      <c r="A393" s="159"/>
      <c r="B393" s="80" t="s">
        <v>3315</v>
      </c>
      <c r="C393" s="78" t="s">
        <v>2312</v>
      </c>
      <c r="D393" s="74" t="s">
        <v>3319</v>
      </c>
      <c r="E393" s="74" t="s">
        <v>81</v>
      </c>
      <c r="F393" s="74" t="s">
        <v>309</v>
      </c>
      <c r="G393" s="76">
        <v>44389</v>
      </c>
      <c r="H393" s="74" t="s">
        <v>3627</v>
      </c>
      <c r="I393" s="74" t="s">
        <v>3771</v>
      </c>
      <c r="J393" s="37" t="s">
        <v>45</v>
      </c>
      <c r="K393" s="75" t="s">
        <v>4157</v>
      </c>
      <c r="L393" s="75" t="s">
        <v>3413</v>
      </c>
      <c r="M393" s="75" t="s">
        <v>3754</v>
      </c>
      <c r="N393" s="75" t="s">
        <v>3829</v>
      </c>
      <c r="O393" s="86">
        <v>44393</v>
      </c>
      <c r="P393" s="74" t="s">
        <v>2244</v>
      </c>
    </row>
    <row r="394" spans="1:16" ht="191.25" x14ac:dyDescent="0.2">
      <c r="A394" s="159"/>
      <c r="B394" s="80" t="s">
        <v>3315</v>
      </c>
      <c r="C394" s="78" t="s">
        <v>2312</v>
      </c>
      <c r="D394" s="74" t="s">
        <v>3320</v>
      </c>
      <c r="E394" s="74" t="s">
        <v>81</v>
      </c>
      <c r="F394" s="74" t="s">
        <v>309</v>
      </c>
      <c r="G394" s="76">
        <v>44389</v>
      </c>
      <c r="H394" s="74" t="s">
        <v>3627</v>
      </c>
      <c r="I394" s="74" t="s">
        <v>3771</v>
      </c>
      <c r="J394" s="37" t="s">
        <v>45</v>
      </c>
      <c r="K394" s="75" t="s">
        <v>4157</v>
      </c>
      <c r="L394" s="75" t="s">
        <v>3413</v>
      </c>
      <c r="M394" s="75" t="s">
        <v>3754</v>
      </c>
      <c r="N394" s="75" t="s">
        <v>3831</v>
      </c>
      <c r="O394" s="86">
        <v>44393</v>
      </c>
      <c r="P394" s="74" t="s">
        <v>2244</v>
      </c>
    </row>
    <row r="395" spans="1:16" ht="191.25" x14ac:dyDescent="0.2">
      <c r="A395" s="159"/>
      <c r="B395" s="80" t="s">
        <v>3315</v>
      </c>
      <c r="C395" s="78" t="s">
        <v>2312</v>
      </c>
      <c r="D395" s="74" t="s">
        <v>3321</v>
      </c>
      <c r="E395" s="74" t="s">
        <v>81</v>
      </c>
      <c r="F395" s="74" t="s">
        <v>309</v>
      </c>
      <c r="G395" s="76">
        <v>44389</v>
      </c>
      <c r="H395" s="74" t="s">
        <v>3627</v>
      </c>
      <c r="I395" s="74" t="s">
        <v>3771</v>
      </c>
      <c r="J395" s="37" t="s">
        <v>45</v>
      </c>
      <c r="K395" s="75" t="s">
        <v>4157</v>
      </c>
      <c r="L395" s="75" t="s">
        <v>3413</v>
      </c>
      <c r="M395" s="75" t="s">
        <v>3754</v>
      </c>
      <c r="N395" s="75" t="s">
        <v>3829</v>
      </c>
      <c r="O395" s="86">
        <v>44393</v>
      </c>
      <c r="P395" s="74" t="s">
        <v>2244</v>
      </c>
    </row>
    <row r="396" spans="1:16" ht="191.25" x14ac:dyDescent="0.2">
      <c r="A396" s="159"/>
      <c r="B396" s="80" t="s">
        <v>3315</v>
      </c>
      <c r="C396" s="78" t="s">
        <v>2312</v>
      </c>
      <c r="D396" s="74" t="s">
        <v>3322</v>
      </c>
      <c r="E396" s="74" t="s">
        <v>81</v>
      </c>
      <c r="F396" s="74" t="s">
        <v>309</v>
      </c>
      <c r="G396" s="76">
        <v>44389</v>
      </c>
      <c r="H396" s="74" t="s">
        <v>3627</v>
      </c>
      <c r="I396" s="74" t="s">
        <v>3771</v>
      </c>
      <c r="J396" s="37" t="s">
        <v>45</v>
      </c>
      <c r="K396" s="75" t="s">
        <v>4157</v>
      </c>
      <c r="L396" s="75" t="s">
        <v>3413</v>
      </c>
      <c r="M396" s="75" t="s">
        <v>3754</v>
      </c>
      <c r="N396" s="75" t="s">
        <v>3832</v>
      </c>
      <c r="O396" s="86">
        <v>44393</v>
      </c>
      <c r="P396" s="74" t="s">
        <v>2244</v>
      </c>
    </row>
    <row r="397" spans="1:16" ht="191.25" x14ac:dyDescent="0.2">
      <c r="A397" s="159"/>
      <c r="B397" s="80" t="s">
        <v>3315</v>
      </c>
      <c r="C397" s="78" t="s">
        <v>2312</v>
      </c>
      <c r="D397" s="74" t="s">
        <v>3323</v>
      </c>
      <c r="E397" s="74" t="s">
        <v>81</v>
      </c>
      <c r="F397" s="74" t="s">
        <v>309</v>
      </c>
      <c r="G397" s="76">
        <v>44389</v>
      </c>
      <c r="H397" s="74" t="s">
        <v>3627</v>
      </c>
      <c r="I397" s="74" t="s">
        <v>3771</v>
      </c>
      <c r="J397" s="37" t="s">
        <v>45</v>
      </c>
      <c r="K397" s="75" t="s">
        <v>4157</v>
      </c>
      <c r="L397" s="75" t="s">
        <v>3413</v>
      </c>
      <c r="M397" s="75" t="s">
        <v>3754</v>
      </c>
      <c r="N397" s="75" t="s">
        <v>3832</v>
      </c>
      <c r="O397" s="86">
        <v>44393</v>
      </c>
      <c r="P397" s="74" t="s">
        <v>2244</v>
      </c>
    </row>
    <row r="398" spans="1:16" ht="191.25" x14ac:dyDescent="0.2">
      <c r="A398" s="159"/>
      <c r="B398" s="80" t="s">
        <v>3315</v>
      </c>
      <c r="C398" s="78" t="s">
        <v>2312</v>
      </c>
      <c r="D398" s="74" t="s">
        <v>3324</v>
      </c>
      <c r="E398" s="74" t="s">
        <v>81</v>
      </c>
      <c r="F398" s="74" t="s">
        <v>309</v>
      </c>
      <c r="G398" s="76">
        <v>44389</v>
      </c>
      <c r="H398" s="74" t="s">
        <v>3627</v>
      </c>
      <c r="I398" s="74" t="s">
        <v>3771</v>
      </c>
      <c r="J398" s="37" t="s">
        <v>45</v>
      </c>
      <c r="K398" s="75" t="s">
        <v>4157</v>
      </c>
      <c r="L398" s="75" t="s">
        <v>3413</v>
      </c>
      <c r="M398" s="75" t="s">
        <v>3754</v>
      </c>
      <c r="N398" s="75" t="s">
        <v>3832</v>
      </c>
      <c r="O398" s="86">
        <v>44393</v>
      </c>
      <c r="P398" s="74" t="s">
        <v>2244</v>
      </c>
    </row>
    <row r="399" spans="1:16" ht="191.25" x14ac:dyDescent="0.2">
      <c r="A399" s="159"/>
      <c r="B399" s="80" t="s">
        <v>3288</v>
      </c>
      <c r="C399" s="78" t="s">
        <v>3325</v>
      </c>
      <c r="D399" s="74" t="s">
        <v>3326</v>
      </c>
      <c r="E399" s="74" t="s">
        <v>81</v>
      </c>
      <c r="F399" s="74" t="s">
        <v>300</v>
      </c>
      <c r="G399" s="76">
        <v>44389</v>
      </c>
      <c r="H399" s="74" t="s">
        <v>3627</v>
      </c>
      <c r="I399" s="74" t="s">
        <v>3771</v>
      </c>
      <c r="J399" s="37" t="s">
        <v>45</v>
      </c>
      <c r="K399" s="75" t="s">
        <v>4157</v>
      </c>
      <c r="L399" s="75" t="s">
        <v>3414</v>
      </c>
      <c r="M399" s="75" t="s">
        <v>3307</v>
      </c>
      <c r="N399" s="75" t="s">
        <v>3848</v>
      </c>
      <c r="O399" s="86">
        <v>44393</v>
      </c>
      <c r="P399" s="74" t="s">
        <v>2244</v>
      </c>
    </row>
    <row r="400" spans="1:16" ht="191.25" x14ac:dyDescent="0.2">
      <c r="A400" s="159"/>
      <c r="B400" s="80" t="s">
        <v>3288</v>
      </c>
      <c r="C400" s="78" t="s">
        <v>3325</v>
      </c>
      <c r="D400" s="74" t="s">
        <v>3327</v>
      </c>
      <c r="E400" s="74" t="s">
        <v>81</v>
      </c>
      <c r="F400" s="74" t="s">
        <v>309</v>
      </c>
      <c r="G400" s="76">
        <v>44389</v>
      </c>
      <c r="H400" s="74" t="s">
        <v>3627</v>
      </c>
      <c r="I400" s="74" t="s">
        <v>3771</v>
      </c>
      <c r="J400" s="37" t="s">
        <v>45</v>
      </c>
      <c r="K400" s="75" t="s">
        <v>4157</v>
      </c>
      <c r="L400" s="75" t="s">
        <v>3397</v>
      </c>
      <c r="M400" s="75" t="s">
        <v>3750</v>
      </c>
      <c r="N400" s="75" t="s">
        <v>3846</v>
      </c>
      <c r="O400" s="86">
        <v>44393</v>
      </c>
      <c r="P400" s="74" t="s">
        <v>2244</v>
      </c>
    </row>
    <row r="401" spans="1:16" ht="191.25" x14ac:dyDescent="0.2">
      <c r="A401" s="159"/>
      <c r="B401" s="80" t="s">
        <v>3288</v>
      </c>
      <c r="C401" s="78" t="s">
        <v>3325</v>
      </c>
      <c r="D401" s="74" t="s">
        <v>3328</v>
      </c>
      <c r="E401" s="74" t="s">
        <v>81</v>
      </c>
      <c r="F401" s="74" t="s">
        <v>300</v>
      </c>
      <c r="G401" s="76">
        <v>44389</v>
      </c>
      <c r="H401" s="74" t="s">
        <v>3627</v>
      </c>
      <c r="I401" s="74" t="s">
        <v>3771</v>
      </c>
      <c r="J401" s="37" t="s">
        <v>45</v>
      </c>
      <c r="K401" s="75" t="s">
        <v>4157</v>
      </c>
      <c r="L401" s="75" t="s">
        <v>3397</v>
      </c>
      <c r="M401" s="75" t="s">
        <v>3750</v>
      </c>
      <c r="N401" s="75" t="s">
        <v>3846</v>
      </c>
      <c r="O401" s="86">
        <v>44393</v>
      </c>
      <c r="P401" s="74" t="s">
        <v>2244</v>
      </c>
    </row>
    <row r="402" spans="1:16" ht="191.25" x14ac:dyDescent="0.2">
      <c r="A402" s="159"/>
      <c r="B402" s="80" t="s">
        <v>3329</v>
      </c>
      <c r="C402" s="78" t="s">
        <v>2312</v>
      </c>
      <c r="D402" s="74" t="s">
        <v>3330</v>
      </c>
      <c r="E402" s="74" t="s">
        <v>81</v>
      </c>
      <c r="F402" s="74" t="s">
        <v>300</v>
      </c>
      <c r="G402" s="76">
        <v>44389</v>
      </c>
      <c r="H402" s="74" t="s">
        <v>3627</v>
      </c>
      <c r="I402" s="74" t="s">
        <v>3771</v>
      </c>
      <c r="J402" s="37" t="s">
        <v>45</v>
      </c>
      <c r="K402" s="75" t="s">
        <v>4157</v>
      </c>
      <c r="L402" s="75" t="s">
        <v>3414</v>
      </c>
      <c r="M402" s="75" t="s">
        <v>3307</v>
      </c>
      <c r="N402" s="75" t="s">
        <v>3850</v>
      </c>
      <c r="O402" s="86">
        <v>44393</v>
      </c>
      <c r="P402" s="74" t="s">
        <v>2244</v>
      </c>
    </row>
    <row r="403" spans="1:16" ht="191.25" x14ac:dyDescent="0.2">
      <c r="A403" s="159"/>
      <c r="B403" s="80" t="s">
        <v>3329</v>
      </c>
      <c r="C403" s="78" t="s">
        <v>2312</v>
      </c>
      <c r="D403" s="74" t="s">
        <v>3331</v>
      </c>
      <c r="E403" s="74" t="s">
        <v>81</v>
      </c>
      <c r="F403" s="74" t="s">
        <v>300</v>
      </c>
      <c r="G403" s="76">
        <v>44389</v>
      </c>
      <c r="H403" s="74" t="s">
        <v>3627</v>
      </c>
      <c r="I403" s="74" t="s">
        <v>3771</v>
      </c>
      <c r="J403" s="37" t="s">
        <v>45</v>
      </c>
      <c r="K403" s="75" t="s">
        <v>4157</v>
      </c>
      <c r="L403" s="75" t="s">
        <v>3414</v>
      </c>
      <c r="M403" s="75" t="s">
        <v>3307</v>
      </c>
      <c r="N403" s="75" t="s">
        <v>3850</v>
      </c>
      <c r="O403" s="86">
        <v>44393</v>
      </c>
      <c r="P403" s="74" t="s">
        <v>2244</v>
      </c>
    </row>
    <row r="404" spans="1:16" ht="191.25" x14ac:dyDescent="0.2">
      <c r="A404" s="159"/>
      <c r="B404" s="80" t="s">
        <v>3329</v>
      </c>
      <c r="C404" s="78" t="s">
        <v>2312</v>
      </c>
      <c r="D404" s="74" t="s">
        <v>3332</v>
      </c>
      <c r="E404" s="74" t="s">
        <v>81</v>
      </c>
      <c r="F404" s="74" t="s">
        <v>300</v>
      </c>
      <c r="G404" s="76">
        <v>44389</v>
      </c>
      <c r="H404" s="74" t="s">
        <v>3627</v>
      </c>
      <c r="I404" s="74" t="s">
        <v>3771</v>
      </c>
      <c r="J404" s="37" t="s">
        <v>45</v>
      </c>
      <c r="K404" s="75" t="s">
        <v>4157</v>
      </c>
      <c r="L404" s="75" t="s">
        <v>3414</v>
      </c>
      <c r="M404" s="75" t="s">
        <v>3307</v>
      </c>
      <c r="N404" s="75" t="s">
        <v>3850</v>
      </c>
      <c r="O404" s="86">
        <v>44393</v>
      </c>
      <c r="P404" s="74" t="s">
        <v>2244</v>
      </c>
    </row>
    <row r="405" spans="1:16" ht="191.25" x14ac:dyDescent="0.2">
      <c r="A405" s="159"/>
      <c r="B405" s="80" t="s">
        <v>3329</v>
      </c>
      <c r="C405" s="78" t="s">
        <v>2312</v>
      </c>
      <c r="D405" s="74" t="s">
        <v>3333</v>
      </c>
      <c r="E405" s="74" t="s">
        <v>81</v>
      </c>
      <c r="F405" s="74" t="s">
        <v>300</v>
      </c>
      <c r="G405" s="76">
        <v>44389</v>
      </c>
      <c r="H405" s="74" t="s">
        <v>3627</v>
      </c>
      <c r="I405" s="74" t="s">
        <v>3771</v>
      </c>
      <c r="J405" s="37" t="s">
        <v>45</v>
      </c>
      <c r="K405" s="75" t="s">
        <v>4157</v>
      </c>
      <c r="L405" s="75" t="s">
        <v>3414</v>
      </c>
      <c r="M405" s="75" t="s">
        <v>3307</v>
      </c>
      <c r="N405" s="75" t="s">
        <v>3850</v>
      </c>
      <c r="O405" s="86">
        <v>44393</v>
      </c>
      <c r="P405" s="74" t="s">
        <v>2244</v>
      </c>
    </row>
    <row r="406" spans="1:16" ht="191.25" x14ac:dyDescent="0.2">
      <c r="A406" s="159"/>
      <c r="B406" s="80" t="s">
        <v>3329</v>
      </c>
      <c r="C406" s="78" t="s">
        <v>2312</v>
      </c>
      <c r="D406" s="74" t="s">
        <v>3334</v>
      </c>
      <c r="E406" s="74" t="s">
        <v>81</v>
      </c>
      <c r="F406" s="74" t="s">
        <v>300</v>
      </c>
      <c r="G406" s="76">
        <v>44389</v>
      </c>
      <c r="H406" s="74" t="s">
        <v>3627</v>
      </c>
      <c r="I406" s="74" t="s">
        <v>3771</v>
      </c>
      <c r="J406" s="37" t="s">
        <v>45</v>
      </c>
      <c r="K406" s="75" t="s">
        <v>4157</v>
      </c>
      <c r="L406" s="75" t="s">
        <v>3414</v>
      </c>
      <c r="M406" s="75" t="s">
        <v>3307</v>
      </c>
      <c r="N406" s="75" t="s">
        <v>3850</v>
      </c>
      <c r="O406" s="86">
        <v>44393</v>
      </c>
      <c r="P406" s="74" t="s">
        <v>2244</v>
      </c>
    </row>
    <row r="407" spans="1:16" ht="191.25" x14ac:dyDescent="0.2">
      <c r="A407" s="159"/>
      <c r="B407" s="80" t="s">
        <v>3329</v>
      </c>
      <c r="C407" s="78" t="s">
        <v>2312</v>
      </c>
      <c r="D407" s="74" t="s">
        <v>3335</v>
      </c>
      <c r="E407" s="74" t="s">
        <v>81</v>
      </c>
      <c r="F407" s="74" t="s">
        <v>300</v>
      </c>
      <c r="G407" s="76">
        <v>44389</v>
      </c>
      <c r="H407" s="74" t="s">
        <v>3627</v>
      </c>
      <c r="I407" s="74" t="s">
        <v>3771</v>
      </c>
      <c r="J407" s="37" t="s">
        <v>45</v>
      </c>
      <c r="K407" s="75" t="s">
        <v>4157</v>
      </c>
      <c r="L407" s="75" t="s">
        <v>3414</v>
      </c>
      <c r="M407" s="75" t="s">
        <v>3307</v>
      </c>
      <c r="N407" s="75" t="s">
        <v>3850</v>
      </c>
      <c r="O407" s="86">
        <v>44393</v>
      </c>
      <c r="P407" s="74" t="s">
        <v>2244</v>
      </c>
    </row>
    <row r="408" spans="1:16" ht="191.25" x14ac:dyDescent="0.2">
      <c r="A408" s="159"/>
      <c r="B408" s="80" t="s">
        <v>3329</v>
      </c>
      <c r="C408" s="78" t="s">
        <v>2312</v>
      </c>
      <c r="D408" s="74" t="s">
        <v>3336</v>
      </c>
      <c r="E408" s="74" t="s">
        <v>81</v>
      </c>
      <c r="F408" s="74" t="s">
        <v>300</v>
      </c>
      <c r="G408" s="76">
        <v>44389</v>
      </c>
      <c r="H408" s="74" t="s">
        <v>3627</v>
      </c>
      <c r="I408" s="74" t="s">
        <v>3771</v>
      </c>
      <c r="J408" s="37" t="s">
        <v>45</v>
      </c>
      <c r="K408" s="75" t="s">
        <v>4157</v>
      </c>
      <c r="L408" s="75" t="s">
        <v>3414</v>
      </c>
      <c r="M408" s="75" t="s">
        <v>3307</v>
      </c>
      <c r="N408" s="75" t="s">
        <v>3851</v>
      </c>
      <c r="O408" s="86">
        <v>44393</v>
      </c>
      <c r="P408" s="74" t="s">
        <v>2244</v>
      </c>
    </row>
    <row r="409" spans="1:16" ht="191.25" x14ac:dyDescent="0.2">
      <c r="A409" s="159"/>
      <c r="B409" s="80" t="s">
        <v>3329</v>
      </c>
      <c r="C409" s="78" t="s">
        <v>2312</v>
      </c>
      <c r="D409" s="74" t="s">
        <v>3337</v>
      </c>
      <c r="E409" s="74" t="s">
        <v>81</v>
      </c>
      <c r="F409" s="74" t="s">
        <v>300</v>
      </c>
      <c r="G409" s="76">
        <v>44389</v>
      </c>
      <c r="H409" s="74" t="s">
        <v>3627</v>
      </c>
      <c r="I409" s="74" t="s">
        <v>3771</v>
      </c>
      <c r="J409" s="37" t="s">
        <v>45</v>
      </c>
      <c r="K409" s="75" t="s">
        <v>4157</v>
      </c>
      <c r="L409" s="75" t="s">
        <v>3414</v>
      </c>
      <c r="M409" s="75" t="s">
        <v>3307</v>
      </c>
      <c r="N409" s="75" t="s">
        <v>3850</v>
      </c>
      <c r="O409" s="86">
        <v>44393</v>
      </c>
      <c r="P409" s="74" t="s">
        <v>2244</v>
      </c>
    </row>
    <row r="410" spans="1:16" ht="191.25" x14ac:dyDescent="0.2">
      <c r="A410" s="159"/>
      <c r="B410" s="80" t="s">
        <v>3329</v>
      </c>
      <c r="C410" s="78" t="s">
        <v>2312</v>
      </c>
      <c r="D410" s="74" t="s">
        <v>3338</v>
      </c>
      <c r="E410" s="74" t="s">
        <v>81</v>
      </c>
      <c r="F410" s="74" t="s">
        <v>300</v>
      </c>
      <c r="G410" s="76">
        <v>44389</v>
      </c>
      <c r="H410" s="74" t="s">
        <v>3627</v>
      </c>
      <c r="I410" s="74" t="s">
        <v>3771</v>
      </c>
      <c r="J410" s="37" t="s">
        <v>45</v>
      </c>
      <c r="K410" s="75" t="s">
        <v>4157</v>
      </c>
      <c r="L410" s="75" t="s">
        <v>3414</v>
      </c>
      <c r="M410" s="75" t="s">
        <v>3307</v>
      </c>
      <c r="N410" s="75" t="s">
        <v>3850</v>
      </c>
      <c r="O410" s="86">
        <v>44393</v>
      </c>
      <c r="P410" s="74" t="s">
        <v>2244</v>
      </c>
    </row>
    <row r="411" spans="1:16" ht="191.25" x14ac:dyDescent="0.2">
      <c r="A411" s="159"/>
      <c r="B411" s="80" t="s">
        <v>3329</v>
      </c>
      <c r="C411" s="78" t="s">
        <v>2312</v>
      </c>
      <c r="D411" s="74" t="s">
        <v>3339</v>
      </c>
      <c r="E411" s="74" t="s">
        <v>81</v>
      </c>
      <c r="F411" s="74" t="s">
        <v>309</v>
      </c>
      <c r="G411" s="76">
        <v>44389</v>
      </c>
      <c r="H411" s="74" t="s">
        <v>3627</v>
      </c>
      <c r="I411" s="74" t="s">
        <v>3771</v>
      </c>
      <c r="J411" s="37" t="s">
        <v>45</v>
      </c>
      <c r="K411" s="75" t="s">
        <v>4157</v>
      </c>
      <c r="L411" s="75" t="s">
        <v>3414</v>
      </c>
      <c r="M411" s="75" t="s">
        <v>3307</v>
      </c>
      <c r="N411" s="75" t="s">
        <v>3850</v>
      </c>
      <c r="O411" s="86">
        <v>44393</v>
      </c>
      <c r="P411" s="74" t="s">
        <v>2244</v>
      </c>
    </row>
    <row r="412" spans="1:16" ht="191.25" x14ac:dyDescent="0.2">
      <c r="A412" s="159"/>
      <c r="B412" s="80" t="s">
        <v>3329</v>
      </c>
      <c r="C412" s="78" t="s">
        <v>2312</v>
      </c>
      <c r="D412" s="74" t="s">
        <v>3340</v>
      </c>
      <c r="E412" s="74" t="s">
        <v>81</v>
      </c>
      <c r="F412" s="74" t="s">
        <v>300</v>
      </c>
      <c r="G412" s="76">
        <v>44389</v>
      </c>
      <c r="H412" s="74" t="s">
        <v>3627</v>
      </c>
      <c r="I412" s="74" t="s">
        <v>3771</v>
      </c>
      <c r="J412" s="37" t="s">
        <v>45</v>
      </c>
      <c r="K412" s="75" t="s">
        <v>4157</v>
      </c>
      <c r="L412" s="75" t="s">
        <v>3414</v>
      </c>
      <c r="M412" s="75" t="s">
        <v>3307</v>
      </c>
      <c r="N412" s="75" t="s">
        <v>3850</v>
      </c>
      <c r="O412" s="86">
        <v>44393</v>
      </c>
      <c r="P412" s="74" t="s">
        <v>2244</v>
      </c>
    </row>
    <row r="413" spans="1:16" ht="191.25" x14ac:dyDescent="0.2">
      <c r="A413" s="159"/>
      <c r="B413" s="80" t="s">
        <v>3329</v>
      </c>
      <c r="C413" s="78" t="s">
        <v>2312</v>
      </c>
      <c r="D413" s="74" t="s">
        <v>3341</v>
      </c>
      <c r="E413" s="74" t="s">
        <v>81</v>
      </c>
      <c r="F413" s="74" t="s">
        <v>309</v>
      </c>
      <c r="G413" s="76">
        <v>44389</v>
      </c>
      <c r="H413" s="74" t="s">
        <v>3627</v>
      </c>
      <c r="I413" s="74" t="s">
        <v>3771</v>
      </c>
      <c r="J413" s="37" t="s">
        <v>45</v>
      </c>
      <c r="K413" s="75" t="s">
        <v>4157</v>
      </c>
      <c r="L413" s="75" t="s">
        <v>3414</v>
      </c>
      <c r="M413" s="75" t="s">
        <v>3307</v>
      </c>
      <c r="N413" s="75" t="s">
        <v>3850</v>
      </c>
      <c r="O413" s="86">
        <v>44393</v>
      </c>
      <c r="P413" s="74" t="s">
        <v>2244</v>
      </c>
    </row>
    <row r="414" spans="1:16" ht="191.25" x14ac:dyDescent="0.2">
      <c r="A414" s="159"/>
      <c r="B414" s="80" t="s">
        <v>3329</v>
      </c>
      <c r="C414" s="78" t="s">
        <v>2312</v>
      </c>
      <c r="D414" s="74" t="s">
        <v>3342</v>
      </c>
      <c r="E414" s="74" t="s">
        <v>81</v>
      </c>
      <c r="F414" s="74" t="s">
        <v>309</v>
      </c>
      <c r="G414" s="76">
        <v>44389</v>
      </c>
      <c r="H414" s="74" t="s">
        <v>3627</v>
      </c>
      <c r="I414" s="74" t="s">
        <v>3771</v>
      </c>
      <c r="J414" s="37" t="s">
        <v>45</v>
      </c>
      <c r="K414" s="75" t="s">
        <v>4157</v>
      </c>
      <c r="L414" s="75" t="s">
        <v>3414</v>
      </c>
      <c r="M414" s="75" t="s">
        <v>3307</v>
      </c>
      <c r="N414" s="75" t="s">
        <v>3850</v>
      </c>
      <c r="O414" s="86">
        <v>44393</v>
      </c>
      <c r="P414" s="74" t="s">
        <v>2244</v>
      </c>
    </row>
    <row r="415" spans="1:16" ht="191.25" x14ac:dyDescent="0.2">
      <c r="A415" s="159"/>
      <c r="B415" s="80" t="s">
        <v>3329</v>
      </c>
      <c r="C415" s="78" t="s">
        <v>2312</v>
      </c>
      <c r="D415" s="74" t="s">
        <v>3343</v>
      </c>
      <c r="E415" s="74" t="s">
        <v>81</v>
      </c>
      <c r="F415" s="74" t="s">
        <v>309</v>
      </c>
      <c r="G415" s="76">
        <v>44389</v>
      </c>
      <c r="H415" s="74" t="s">
        <v>3627</v>
      </c>
      <c r="I415" s="74" t="s">
        <v>3771</v>
      </c>
      <c r="J415" s="37" t="s">
        <v>45</v>
      </c>
      <c r="K415" s="75" t="s">
        <v>4157</v>
      </c>
      <c r="L415" s="75" t="s">
        <v>3414</v>
      </c>
      <c r="M415" s="75" t="s">
        <v>3307</v>
      </c>
      <c r="N415" s="75" t="s">
        <v>3850</v>
      </c>
      <c r="O415" s="86">
        <v>44393</v>
      </c>
      <c r="P415" s="74" t="s">
        <v>2244</v>
      </c>
    </row>
    <row r="416" spans="1:16" ht="191.25" x14ac:dyDescent="0.2">
      <c r="A416" s="159"/>
      <c r="B416" s="80" t="s">
        <v>3344</v>
      </c>
      <c r="C416" s="78" t="s">
        <v>2312</v>
      </c>
      <c r="D416" s="74" t="s">
        <v>3345</v>
      </c>
      <c r="E416" s="74" t="s">
        <v>81</v>
      </c>
      <c r="F416" s="74" t="s">
        <v>309</v>
      </c>
      <c r="G416" s="76">
        <v>44389</v>
      </c>
      <c r="H416" s="74" t="s">
        <v>3627</v>
      </c>
      <c r="I416" s="74" t="s">
        <v>3771</v>
      </c>
      <c r="J416" s="37" t="s">
        <v>45</v>
      </c>
      <c r="K416" s="75" t="s">
        <v>4157</v>
      </c>
      <c r="L416" s="75" t="s">
        <v>3414</v>
      </c>
      <c r="M416" s="75" t="s">
        <v>3307</v>
      </c>
      <c r="N416" s="75" t="s">
        <v>3849</v>
      </c>
      <c r="O416" s="86">
        <v>44393</v>
      </c>
      <c r="P416" s="74" t="s">
        <v>2244</v>
      </c>
    </row>
    <row r="417" spans="1:16" ht="191.25" x14ac:dyDescent="0.2">
      <c r="A417" s="159"/>
      <c r="B417" s="80" t="s">
        <v>3344</v>
      </c>
      <c r="C417" s="78" t="s">
        <v>2312</v>
      </c>
      <c r="D417" s="74" t="s">
        <v>3346</v>
      </c>
      <c r="E417" s="74" t="s">
        <v>81</v>
      </c>
      <c r="F417" s="74" t="s">
        <v>309</v>
      </c>
      <c r="G417" s="76">
        <v>44389</v>
      </c>
      <c r="H417" s="74" t="s">
        <v>3627</v>
      </c>
      <c r="I417" s="74" t="s">
        <v>3771</v>
      </c>
      <c r="J417" s="37" t="s">
        <v>45</v>
      </c>
      <c r="K417" s="75" t="s">
        <v>4157</v>
      </c>
      <c r="L417" s="75" t="s">
        <v>3414</v>
      </c>
      <c r="M417" s="75" t="s">
        <v>3307</v>
      </c>
      <c r="N417" s="75" t="s">
        <v>3849</v>
      </c>
      <c r="O417" s="86">
        <v>44393</v>
      </c>
      <c r="P417" s="74" t="s">
        <v>2244</v>
      </c>
    </row>
    <row r="418" spans="1:16" ht="191.25" x14ac:dyDescent="0.2">
      <c r="A418" s="159"/>
      <c r="B418" s="80" t="s">
        <v>3347</v>
      </c>
      <c r="C418" s="78" t="s">
        <v>2312</v>
      </c>
      <c r="D418" s="74" t="s">
        <v>3348</v>
      </c>
      <c r="E418" s="74" t="s">
        <v>81</v>
      </c>
      <c r="F418" s="74" t="s">
        <v>309</v>
      </c>
      <c r="G418" s="76">
        <v>44389</v>
      </c>
      <c r="H418" s="74" t="s">
        <v>3627</v>
      </c>
      <c r="I418" s="74" t="s">
        <v>3771</v>
      </c>
      <c r="J418" s="37" t="s">
        <v>45</v>
      </c>
      <c r="K418" s="75" t="s">
        <v>4157</v>
      </c>
      <c r="L418" s="75" t="s">
        <v>3414</v>
      </c>
      <c r="M418" s="75" t="s">
        <v>3307</v>
      </c>
      <c r="N418" s="75" t="s">
        <v>3849</v>
      </c>
      <c r="O418" s="86">
        <v>44393</v>
      </c>
      <c r="P418" s="74" t="s">
        <v>2244</v>
      </c>
    </row>
    <row r="419" spans="1:16" ht="191.25" x14ac:dyDescent="0.2">
      <c r="A419" s="159"/>
      <c r="B419" s="80" t="s">
        <v>3347</v>
      </c>
      <c r="C419" s="78" t="s">
        <v>2312</v>
      </c>
      <c r="D419" s="74" t="s">
        <v>3349</v>
      </c>
      <c r="E419" s="74" t="s">
        <v>81</v>
      </c>
      <c r="F419" s="74" t="s">
        <v>302</v>
      </c>
      <c r="G419" s="76">
        <v>44389</v>
      </c>
      <c r="H419" s="74" t="s">
        <v>3627</v>
      </c>
      <c r="I419" s="74" t="s">
        <v>3771</v>
      </c>
      <c r="J419" s="37" t="s">
        <v>45</v>
      </c>
      <c r="K419" s="75" t="s">
        <v>4157</v>
      </c>
      <c r="L419" s="75" t="s">
        <v>3414</v>
      </c>
      <c r="M419" s="75" t="s">
        <v>3307</v>
      </c>
      <c r="N419" s="75" t="s">
        <v>3849</v>
      </c>
      <c r="O419" s="86">
        <v>44393</v>
      </c>
      <c r="P419" s="74" t="s">
        <v>2244</v>
      </c>
    </row>
    <row r="420" spans="1:16" ht="191.25" x14ac:dyDescent="0.2">
      <c r="A420" s="159"/>
      <c r="B420" s="80" t="s">
        <v>3347</v>
      </c>
      <c r="C420" s="78" t="s">
        <v>2312</v>
      </c>
      <c r="D420" s="74" t="s">
        <v>3350</v>
      </c>
      <c r="E420" s="74" t="s">
        <v>81</v>
      </c>
      <c r="F420" s="74" t="s">
        <v>309</v>
      </c>
      <c r="G420" s="76">
        <v>44389</v>
      </c>
      <c r="H420" s="74" t="s">
        <v>3627</v>
      </c>
      <c r="I420" s="74" t="s">
        <v>3771</v>
      </c>
      <c r="J420" s="37" t="s">
        <v>45</v>
      </c>
      <c r="K420" s="75" t="s">
        <v>4157</v>
      </c>
      <c r="L420" s="75" t="s">
        <v>3414</v>
      </c>
      <c r="M420" s="75" t="s">
        <v>3307</v>
      </c>
      <c r="N420" s="75" t="s">
        <v>3849</v>
      </c>
      <c r="O420" s="86">
        <v>44393</v>
      </c>
      <c r="P420" s="74" t="s">
        <v>2244</v>
      </c>
    </row>
    <row r="421" spans="1:16" ht="191.25" x14ac:dyDescent="0.2">
      <c r="A421" s="159"/>
      <c r="B421" s="80" t="s">
        <v>3351</v>
      </c>
      <c r="C421" s="78" t="s">
        <v>2312</v>
      </c>
      <c r="D421" s="74" t="s">
        <v>3352</v>
      </c>
      <c r="E421" s="74" t="s">
        <v>81</v>
      </c>
      <c r="F421" s="74" t="s">
        <v>309</v>
      </c>
      <c r="G421" s="76">
        <v>44389</v>
      </c>
      <c r="H421" s="74" t="s">
        <v>3627</v>
      </c>
      <c r="I421" s="74" t="s">
        <v>3771</v>
      </c>
      <c r="J421" s="37" t="s">
        <v>45</v>
      </c>
      <c r="K421" s="75" t="s">
        <v>4157</v>
      </c>
      <c r="L421" s="75" t="s">
        <v>3414</v>
      </c>
      <c r="M421" s="75" t="s">
        <v>3307</v>
      </c>
      <c r="N421" s="75" t="s">
        <v>3850</v>
      </c>
      <c r="O421" s="86">
        <v>44393</v>
      </c>
      <c r="P421" s="74" t="s">
        <v>2244</v>
      </c>
    </row>
    <row r="422" spans="1:16" ht="191.25" x14ac:dyDescent="0.2">
      <c r="A422" s="159"/>
      <c r="B422" s="80" t="s">
        <v>3351</v>
      </c>
      <c r="C422" s="78" t="s">
        <v>2312</v>
      </c>
      <c r="D422" s="74" t="s">
        <v>3353</v>
      </c>
      <c r="E422" s="74" t="s">
        <v>81</v>
      </c>
      <c r="F422" s="74" t="s">
        <v>309</v>
      </c>
      <c r="G422" s="76">
        <v>44389</v>
      </c>
      <c r="H422" s="74" t="s">
        <v>3627</v>
      </c>
      <c r="I422" s="74" t="s">
        <v>3771</v>
      </c>
      <c r="J422" s="37" t="s">
        <v>45</v>
      </c>
      <c r="K422" s="75" t="s">
        <v>4157</v>
      </c>
      <c r="L422" s="75" t="s">
        <v>3414</v>
      </c>
      <c r="M422" s="75" t="s">
        <v>3307</v>
      </c>
      <c r="N422" s="75" t="s">
        <v>3850</v>
      </c>
      <c r="O422" s="86">
        <v>44393</v>
      </c>
      <c r="P422" s="74" t="s">
        <v>2244</v>
      </c>
    </row>
    <row r="423" spans="1:16" ht="191.25" x14ac:dyDescent="0.2">
      <c r="A423" s="159"/>
      <c r="B423" s="80" t="s">
        <v>3351</v>
      </c>
      <c r="C423" s="78" t="s">
        <v>2312</v>
      </c>
      <c r="D423" s="74" t="s">
        <v>3354</v>
      </c>
      <c r="E423" s="74" t="s">
        <v>81</v>
      </c>
      <c r="F423" s="74" t="s">
        <v>309</v>
      </c>
      <c r="G423" s="76">
        <v>44389</v>
      </c>
      <c r="H423" s="74" t="s">
        <v>3627</v>
      </c>
      <c r="I423" s="74" t="s">
        <v>3771</v>
      </c>
      <c r="J423" s="37" t="s">
        <v>45</v>
      </c>
      <c r="K423" s="75" t="s">
        <v>4157</v>
      </c>
      <c r="L423" s="75" t="s">
        <v>3414</v>
      </c>
      <c r="M423" s="75" t="s">
        <v>3307</v>
      </c>
      <c r="N423" s="75" t="s">
        <v>3850</v>
      </c>
      <c r="O423" s="86">
        <v>44393</v>
      </c>
      <c r="P423" s="74" t="s">
        <v>2244</v>
      </c>
    </row>
    <row r="424" spans="1:16" ht="191.25" x14ac:dyDescent="0.2">
      <c r="A424" s="159"/>
      <c r="B424" s="80" t="s">
        <v>3351</v>
      </c>
      <c r="C424" s="78" t="s">
        <v>2312</v>
      </c>
      <c r="D424" s="74" t="s">
        <v>3355</v>
      </c>
      <c r="E424" s="74" t="s">
        <v>81</v>
      </c>
      <c r="F424" s="74" t="s">
        <v>309</v>
      </c>
      <c r="G424" s="76">
        <v>44389</v>
      </c>
      <c r="H424" s="74" t="s">
        <v>3627</v>
      </c>
      <c r="I424" s="74" t="s">
        <v>3771</v>
      </c>
      <c r="J424" s="37" t="s">
        <v>45</v>
      </c>
      <c r="K424" s="75" t="s">
        <v>4157</v>
      </c>
      <c r="L424" s="75" t="s">
        <v>3414</v>
      </c>
      <c r="M424" s="75" t="s">
        <v>3307</v>
      </c>
      <c r="N424" s="75" t="s">
        <v>3850</v>
      </c>
      <c r="O424" s="86">
        <v>44393</v>
      </c>
      <c r="P424" s="74" t="s">
        <v>2244</v>
      </c>
    </row>
    <row r="425" spans="1:16" ht="191.25" x14ac:dyDescent="0.2">
      <c r="A425" s="159"/>
      <c r="B425" s="80" t="s">
        <v>3351</v>
      </c>
      <c r="C425" s="78" t="s">
        <v>2312</v>
      </c>
      <c r="D425" s="74" t="s">
        <v>3356</v>
      </c>
      <c r="E425" s="74" t="s">
        <v>81</v>
      </c>
      <c r="F425" s="74" t="s">
        <v>309</v>
      </c>
      <c r="G425" s="76">
        <v>44389</v>
      </c>
      <c r="H425" s="74" t="s">
        <v>3627</v>
      </c>
      <c r="I425" s="74" t="s">
        <v>3771</v>
      </c>
      <c r="J425" s="37" t="s">
        <v>45</v>
      </c>
      <c r="K425" s="75" t="s">
        <v>4157</v>
      </c>
      <c r="L425" s="75" t="s">
        <v>3414</v>
      </c>
      <c r="M425" s="75" t="s">
        <v>3307</v>
      </c>
      <c r="N425" s="75" t="s">
        <v>3850</v>
      </c>
      <c r="O425" s="86">
        <v>44393</v>
      </c>
      <c r="P425" s="74" t="s">
        <v>2244</v>
      </c>
    </row>
    <row r="426" spans="1:16" ht="191.25" x14ac:dyDescent="0.2">
      <c r="A426" s="159"/>
      <c r="B426" s="80" t="s">
        <v>3351</v>
      </c>
      <c r="C426" s="78" t="s">
        <v>2312</v>
      </c>
      <c r="D426" s="74" t="s">
        <v>3357</v>
      </c>
      <c r="E426" s="74" t="s">
        <v>81</v>
      </c>
      <c r="F426" s="74" t="s">
        <v>309</v>
      </c>
      <c r="G426" s="76">
        <v>44389</v>
      </c>
      <c r="H426" s="74" t="s">
        <v>3627</v>
      </c>
      <c r="I426" s="74" t="s">
        <v>3771</v>
      </c>
      <c r="J426" s="37" t="s">
        <v>45</v>
      </c>
      <c r="K426" s="75" t="s">
        <v>4157</v>
      </c>
      <c r="L426" s="75" t="s">
        <v>3414</v>
      </c>
      <c r="M426" s="75" t="s">
        <v>3307</v>
      </c>
      <c r="N426" s="75" t="s">
        <v>3850</v>
      </c>
      <c r="O426" s="86">
        <v>44393</v>
      </c>
      <c r="P426" s="74" t="s">
        <v>2244</v>
      </c>
    </row>
    <row r="427" spans="1:16" ht="191.25" x14ac:dyDescent="0.2">
      <c r="A427" s="159"/>
      <c r="B427" s="80" t="s">
        <v>3351</v>
      </c>
      <c r="C427" s="78" t="s">
        <v>2312</v>
      </c>
      <c r="D427" s="74" t="s">
        <v>3358</v>
      </c>
      <c r="E427" s="74" t="s">
        <v>81</v>
      </c>
      <c r="F427" s="74" t="s">
        <v>309</v>
      </c>
      <c r="G427" s="76">
        <v>44389</v>
      </c>
      <c r="H427" s="74" t="s">
        <v>3627</v>
      </c>
      <c r="I427" s="74" t="s">
        <v>3771</v>
      </c>
      <c r="J427" s="37" t="s">
        <v>45</v>
      </c>
      <c r="K427" s="75" t="s">
        <v>4157</v>
      </c>
      <c r="L427" s="75" t="s">
        <v>3414</v>
      </c>
      <c r="M427" s="75" t="s">
        <v>3307</v>
      </c>
      <c r="N427" s="75" t="s">
        <v>3850</v>
      </c>
      <c r="O427" s="86">
        <v>44393</v>
      </c>
      <c r="P427" s="74" t="s">
        <v>2244</v>
      </c>
    </row>
    <row r="428" spans="1:16" ht="191.25" x14ac:dyDescent="0.2">
      <c r="A428" s="159"/>
      <c r="B428" s="80" t="s">
        <v>3351</v>
      </c>
      <c r="C428" s="78" t="s">
        <v>2312</v>
      </c>
      <c r="D428" s="74" t="s">
        <v>3852</v>
      </c>
      <c r="E428" s="74" t="s">
        <v>81</v>
      </c>
      <c r="F428" s="74" t="s">
        <v>309</v>
      </c>
      <c r="G428" s="76">
        <v>44389</v>
      </c>
      <c r="H428" s="74" t="s">
        <v>3627</v>
      </c>
      <c r="I428" s="74" t="s">
        <v>3771</v>
      </c>
      <c r="J428" s="37" t="s">
        <v>45</v>
      </c>
      <c r="K428" s="75" t="s">
        <v>4157</v>
      </c>
      <c r="L428" s="75" t="s">
        <v>3414</v>
      </c>
      <c r="M428" s="75" t="s">
        <v>3307</v>
      </c>
      <c r="N428" s="75" t="s">
        <v>3850</v>
      </c>
      <c r="O428" s="86">
        <v>44393</v>
      </c>
      <c r="P428" s="74" t="s">
        <v>2244</v>
      </c>
    </row>
    <row r="429" spans="1:16" ht="191.25" x14ac:dyDescent="0.2">
      <c r="A429" s="159"/>
      <c r="B429" s="80" t="s">
        <v>3351</v>
      </c>
      <c r="C429" s="78" t="s">
        <v>2312</v>
      </c>
      <c r="D429" s="74" t="s">
        <v>3359</v>
      </c>
      <c r="E429" s="74" t="s">
        <v>81</v>
      </c>
      <c r="F429" s="74" t="s">
        <v>309</v>
      </c>
      <c r="G429" s="76">
        <v>44389</v>
      </c>
      <c r="H429" s="74" t="s">
        <v>3627</v>
      </c>
      <c r="I429" s="74" t="s">
        <v>3771</v>
      </c>
      <c r="J429" s="37" t="s">
        <v>45</v>
      </c>
      <c r="K429" s="75" t="s">
        <v>4157</v>
      </c>
      <c r="L429" s="75" t="s">
        <v>3414</v>
      </c>
      <c r="M429" s="75" t="s">
        <v>3307</v>
      </c>
      <c r="N429" s="75" t="s">
        <v>3851</v>
      </c>
      <c r="O429" s="86">
        <v>44393</v>
      </c>
      <c r="P429" s="74" t="s">
        <v>2244</v>
      </c>
    </row>
    <row r="430" spans="1:16" ht="191.25" x14ac:dyDescent="0.2">
      <c r="A430" s="159"/>
      <c r="B430" s="80" t="s">
        <v>3351</v>
      </c>
      <c r="C430" s="78" t="s">
        <v>2312</v>
      </c>
      <c r="D430" s="74" t="s">
        <v>3360</v>
      </c>
      <c r="E430" s="74" t="s">
        <v>81</v>
      </c>
      <c r="F430" s="74" t="s">
        <v>309</v>
      </c>
      <c r="G430" s="76">
        <v>44389</v>
      </c>
      <c r="H430" s="74" t="s">
        <v>3627</v>
      </c>
      <c r="I430" s="74" t="s">
        <v>3771</v>
      </c>
      <c r="J430" s="37" t="s">
        <v>45</v>
      </c>
      <c r="K430" s="75" t="s">
        <v>4157</v>
      </c>
      <c r="L430" s="75" t="s">
        <v>3414</v>
      </c>
      <c r="M430" s="75" t="s">
        <v>3307</v>
      </c>
      <c r="N430" s="75" t="s">
        <v>3850</v>
      </c>
      <c r="O430" s="86">
        <v>44393</v>
      </c>
      <c r="P430" s="74" t="s">
        <v>2244</v>
      </c>
    </row>
    <row r="431" spans="1:16" ht="191.25" x14ac:dyDescent="0.2">
      <c r="A431" s="159"/>
      <c r="B431" s="80" t="s">
        <v>3351</v>
      </c>
      <c r="C431" s="78" t="s">
        <v>2312</v>
      </c>
      <c r="D431" s="74" t="s">
        <v>3361</v>
      </c>
      <c r="E431" s="74" t="s">
        <v>81</v>
      </c>
      <c r="F431" s="74" t="s">
        <v>309</v>
      </c>
      <c r="G431" s="76">
        <v>44389</v>
      </c>
      <c r="H431" s="74" t="s">
        <v>3627</v>
      </c>
      <c r="I431" s="74" t="s">
        <v>3771</v>
      </c>
      <c r="J431" s="37" t="s">
        <v>45</v>
      </c>
      <c r="K431" s="75" t="s">
        <v>4157</v>
      </c>
      <c r="L431" s="75" t="s">
        <v>3414</v>
      </c>
      <c r="M431" s="75" t="s">
        <v>3307</v>
      </c>
      <c r="N431" s="75" t="s">
        <v>3850</v>
      </c>
      <c r="O431" s="86">
        <v>44393</v>
      </c>
      <c r="P431" s="74" t="s">
        <v>2244</v>
      </c>
    </row>
    <row r="432" spans="1:16" ht="191.25" x14ac:dyDescent="0.2">
      <c r="A432" s="159"/>
      <c r="B432" s="80" t="s">
        <v>3351</v>
      </c>
      <c r="C432" s="78" t="s">
        <v>2312</v>
      </c>
      <c r="D432" s="74" t="s">
        <v>3362</v>
      </c>
      <c r="E432" s="74" t="s">
        <v>81</v>
      </c>
      <c r="F432" s="74" t="s">
        <v>309</v>
      </c>
      <c r="G432" s="76">
        <v>44389</v>
      </c>
      <c r="H432" s="74" t="s">
        <v>3627</v>
      </c>
      <c r="I432" s="74" t="s">
        <v>3771</v>
      </c>
      <c r="J432" s="37" t="s">
        <v>45</v>
      </c>
      <c r="K432" s="75" t="s">
        <v>4157</v>
      </c>
      <c r="L432" s="75" t="s">
        <v>3414</v>
      </c>
      <c r="M432" s="75" t="s">
        <v>3307</v>
      </c>
      <c r="N432" s="75" t="s">
        <v>3850</v>
      </c>
      <c r="O432" s="86">
        <v>44393</v>
      </c>
      <c r="P432" s="74" t="s">
        <v>2244</v>
      </c>
    </row>
    <row r="433" spans="1:16" ht="191.25" x14ac:dyDescent="0.2">
      <c r="A433" s="159"/>
      <c r="B433" s="80" t="s">
        <v>3351</v>
      </c>
      <c r="C433" s="78" t="s">
        <v>2312</v>
      </c>
      <c r="D433" s="74" t="s">
        <v>3363</v>
      </c>
      <c r="E433" s="74" t="s">
        <v>81</v>
      </c>
      <c r="F433" s="74" t="s">
        <v>309</v>
      </c>
      <c r="G433" s="76">
        <v>44389</v>
      </c>
      <c r="H433" s="74" t="s">
        <v>3627</v>
      </c>
      <c r="I433" s="74" t="s">
        <v>3771</v>
      </c>
      <c r="J433" s="37" t="s">
        <v>45</v>
      </c>
      <c r="K433" s="75" t="s">
        <v>4157</v>
      </c>
      <c r="L433" s="75" t="s">
        <v>3414</v>
      </c>
      <c r="M433" s="75" t="s">
        <v>3307</v>
      </c>
      <c r="N433" s="75" t="s">
        <v>3850</v>
      </c>
      <c r="O433" s="86">
        <v>44393</v>
      </c>
      <c r="P433" s="74" t="s">
        <v>2244</v>
      </c>
    </row>
    <row r="434" spans="1:16" ht="191.25" x14ac:dyDescent="0.2">
      <c r="A434" s="159"/>
      <c r="B434" s="80" t="s">
        <v>3351</v>
      </c>
      <c r="C434" s="78" t="s">
        <v>2312</v>
      </c>
      <c r="D434" s="74" t="s">
        <v>3364</v>
      </c>
      <c r="E434" s="74" t="s">
        <v>81</v>
      </c>
      <c r="F434" s="74" t="s">
        <v>309</v>
      </c>
      <c r="G434" s="76">
        <v>44389</v>
      </c>
      <c r="H434" s="74" t="s">
        <v>3627</v>
      </c>
      <c r="I434" s="74" t="s">
        <v>3771</v>
      </c>
      <c r="J434" s="37" t="s">
        <v>45</v>
      </c>
      <c r="K434" s="75" t="s">
        <v>4157</v>
      </c>
      <c r="L434" s="75" t="s">
        <v>3414</v>
      </c>
      <c r="M434" s="75" t="s">
        <v>3307</v>
      </c>
      <c r="N434" s="75" t="s">
        <v>3850</v>
      </c>
      <c r="O434" s="86">
        <v>44393</v>
      </c>
      <c r="P434" s="74" t="s">
        <v>2244</v>
      </c>
    </row>
    <row r="435" spans="1:16" ht="191.25" x14ac:dyDescent="0.2">
      <c r="A435" s="159"/>
      <c r="B435" s="80" t="s">
        <v>3351</v>
      </c>
      <c r="C435" s="78" t="s">
        <v>2312</v>
      </c>
      <c r="D435" s="74" t="s">
        <v>3365</v>
      </c>
      <c r="E435" s="74" t="s">
        <v>81</v>
      </c>
      <c r="F435" s="74" t="s">
        <v>309</v>
      </c>
      <c r="G435" s="76">
        <v>44389</v>
      </c>
      <c r="H435" s="74" t="s">
        <v>3627</v>
      </c>
      <c r="I435" s="74" t="s">
        <v>3771</v>
      </c>
      <c r="J435" s="37" t="s">
        <v>45</v>
      </c>
      <c r="K435" s="75" t="s">
        <v>4157</v>
      </c>
      <c r="L435" s="75" t="s">
        <v>3414</v>
      </c>
      <c r="M435" s="75" t="s">
        <v>3307</v>
      </c>
      <c r="N435" s="75" t="s">
        <v>3850</v>
      </c>
      <c r="O435" s="86">
        <v>44393</v>
      </c>
      <c r="P435" s="74" t="s">
        <v>2244</v>
      </c>
    </row>
    <row r="436" spans="1:16" ht="191.25" x14ac:dyDescent="0.2">
      <c r="A436" s="159"/>
      <c r="B436" s="80" t="s">
        <v>3351</v>
      </c>
      <c r="C436" s="78" t="s">
        <v>2312</v>
      </c>
      <c r="D436" s="74" t="s">
        <v>3366</v>
      </c>
      <c r="E436" s="74" t="s">
        <v>81</v>
      </c>
      <c r="F436" s="74" t="s">
        <v>309</v>
      </c>
      <c r="G436" s="76">
        <v>44389</v>
      </c>
      <c r="H436" s="74" t="s">
        <v>3627</v>
      </c>
      <c r="I436" s="74" t="s">
        <v>3771</v>
      </c>
      <c r="J436" s="37" t="s">
        <v>45</v>
      </c>
      <c r="K436" s="75" t="s">
        <v>4157</v>
      </c>
      <c r="L436" s="75" t="s">
        <v>3414</v>
      </c>
      <c r="M436" s="75" t="s">
        <v>3307</v>
      </c>
      <c r="N436" s="75" t="s">
        <v>3849</v>
      </c>
      <c r="O436" s="86">
        <v>44393</v>
      </c>
      <c r="P436" s="74" t="s">
        <v>2244</v>
      </c>
    </row>
    <row r="437" spans="1:16" ht="292.5" x14ac:dyDescent="0.2">
      <c r="A437" s="162" t="s">
        <v>4154</v>
      </c>
      <c r="B437" s="74" t="s">
        <v>3367</v>
      </c>
      <c r="C437" s="74" t="s">
        <v>2312</v>
      </c>
      <c r="D437" s="74" t="s">
        <v>3368</v>
      </c>
      <c r="E437" s="74" t="s">
        <v>81</v>
      </c>
      <c r="F437" s="74" t="s">
        <v>300</v>
      </c>
      <c r="G437" s="76">
        <v>44542</v>
      </c>
      <c r="H437" s="74" t="s">
        <v>347</v>
      </c>
      <c r="I437" s="74" t="s">
        <v>3779</v>
      </c>
      <c r="J437" s="37" t="s">
        <v>46</v>
      </c>
      <c r="K437" s="75" t="s">
        <v>2245</v>
      </c>
      <c r="L437" s="75" t="s">
        <v>3408</v>
      </c>
      <c r="M437" s="75" t="s">
        <v>3755</v>
      </c>
      <c r="N437" s="75" t="s">
        <v>3814</v>
      </c>
      <c r="O437" s="86">
        <v>44542</v>
      </c>
      <c r="P437" s="74" t="s">
        <v>2244</v>
      </c>
    </row>
    <row r="438" spans="1:16" ht="292.5" x14ac:dyDescent="0.2">
      <c r="A438" s="162"/>
      <c r="B438" s="74" t="s">
        <v>3367</v>
      </c>
      <c r="C438" s="74" t="s">
        <v>2312</v>
      </c>
      <c r="D438" s="74" t="s">
        <v>3369</v>
      </c>
      <c r="E438" s="74" t="s">
        <v>81</v>
      </c>
      <c r="F438" s="74" t="s">
        <v>300</v>
      </c>
      <c r="G438" s="76">
        <v>44542</v>
      </c>
      <c r="H438" s="74" t="s">
        <v>347</v>
      </c>
      <c r="I438" s="74" t="s">
        <v>3779</v>
      </c>
      <c r="J438" s="37" t="s">
        <v>46</v>
      </c>
      <c r="K438" s="75" t="s">
        <v>2245</v>
      </c>
      <c r="L438" s="75" t="s">
        <v>3408</v>
      </c>
      <c r="M438" s="75" t="s">
        <v>3755</v>
      </c>
      <c r="N438" s="75" t="s">
        <v>3814</v>
      </c>
      <c r="O438" s="86">
        <v>44542</v>
      </c>
      <c r="P438" s="74" t="s">
        <v>2244</v>
      </c>
    </row>
    <row r="439" spans="1:16" ht="292.5" x14ac:dyDescent="0.2">
      <c r="A439" s="162"/>
      <c r="B439" s="74" t="s">
        <v>3367</v>
      </c>
      <c r="C439" s="74" t="s">
        <v>2312</v>
      </c>
      <c r="D439" s="74" t="s">
        <v>3370</v>
      </c>
      <c r="E439" s="74" t="s">
        <v>81</v>
      </c>
      <c r="F439" s="74" t="s">
        <v>3302</v>
      </c>
      <c r="G439" s="76">
        <v>44542</v>
      </c>
      <c r="H439" s="74" t="s">
        <v>347</v>
      </c>
      <c r="I439" s="74" t="s">
        <v>3779</v>
      </c>
      <c r="J439" s="37" t="s">
        <v>46</v>
      </c>
      <c r="K439" s="75" t="s">
        <v>2245</v>
      </c>
      <c r="L439" s="75" t="s">
        <v>3408</v>
      </c>
      <c r="M439" s="75" t="s">
        <v>3755</v>
      </c>
      <c r="N439" s="75" t="s">
        <v>3814</v>
      </c>
      <c r="O439" s="86">
        <v>44542</v>
      </c>
      <c r="P439" s="74" t="s">
        <v>2244</v>
      </c>
    </row>
    <row r="440" spans="1:16" ht="292.5" x14ac:dyDescent="0.2">
      <c r="A440" s="162"/>
      <c r="B440" s="74" t="s">
        <v>3367</v>
      </c>
      <c r="C440" s="74" t="s">
        <v>2312</v>
      </c>
      <c r="D440" s="74" t="s">
        <v>3371</v>
      </c>
      <c r="E440" s="74" t="s">
        <v>81</v>
      </c>
      <c r="F440" s="74" t="s">
        <v>3302</v>
      </c>
      <c r="G440" s="76">
        <v>44542</v>
      </c>
      <c r="H440" s="74" t="s">
        <v>347</v>
      </c>
      <c r="I440" s="74" t="s">
        <v>3779</v>
      </c>
      <c r="J440" s="37" t="s">
        <v>46</v>
      </c>
      <c r="K440" s="75" t="s">
        <v>2245</v>
      </c>
      <c r="L440" s="75" t="s">
        <v>3408</v>
      </c>
      <c r="M440" s="75" t="s">
        <v>3755</v>
      </c>
      <c r="N440" s="75" t="s">
        <v>3814</v>
      </c>
      <c r="O440" s="86">
        <v>44542</v>
      </c>
      <c r="P440" s="74" t="s">
        <v>2244</v>
      </c>
    </row>
    <row r="441" spans="1:16" ht="292.5" x14ac:dyDescent="0.2">
      <c r="A441" s="162"/>
      <c r="B441" s="74" t="s">
        <v>3367</v>
      </c>
      <c r="C441" s="74" t="s">
        <v>2312</v>
      </c>
      <c r="D441" s="74" t="s">
        <v>3372</v>
      </c>
      <c r="E441" s="74" t="s">
        <v>81</v>
      </c>
      <c r="F441" s="74" t="s">
        <v>3302</v>
      </c>
      <c r="G441" s="76">
        <v>44542</v>
      </c>
      <c r="H441" s="74" t="s">
        <v>347</v>
      </c>
      <c r="I441" s="74" t="s">
        <v>3779</v>
      </c>
      <c r="J441" s="37" t="s">
        <v>46</v>
      </c>
      <c r="K441" s="75" t="s">
        <v>2245</v>
      </c>
      <c r="L441" s="75" t="s">
        <v>3408</v>
      </c>
      <c r="M441" s="75" t="s">
        <v>3755</v>
      </c>
      <c r="N441" s="75" t="s">
        <v>3814</v>
      </c>
      <c r="O441" s="86">
        <v>44542</v>
      </c>
      <c r="P441" s="74" t="s">
        <v>2244</v>
      </c>
    </row>
    <row r="442" spans="1:16" ht="292.5" x14ac:dyDescent="0.2">
      <c r="A442" s="162"/>
      <c r="B442" s="74" t="s">
        <v>3367</v>
      </c>
      <c r="C442" s="74" t="s">
        <v>2312</v>
      </c>
      <c r="D442" s="74" t="s">
        <v>3373</v>
      </c>
      <c r="E442" s="74" t="s">
        <v>81</v>
      </c>
      <c r="F442" s="74" t="s">
        <v>300</v>
      </c>
      <c r="G442" s="76">
        <v>44542</v>
      </c>
      <c r="H442" s="74" t="s">
        <v>347</v>
      </c>
      <c r="I442" s="74" t="s">
        <v>3779</v>
      </c>
      <c r="J442" s="37" t="s">
        <v>46</v>
      </c>
      <c r="K442" s="75" t="s">
        <v>2245</v>
      </c>
      <c r="L442" s="75" t="s">
        <v>3408</v>
      </c>
      <c r="M442" s="75" t="s">
        <v>3755</v>
      </c>
      <c r="N442" s="75" t="s">
        <v>3814</v>
      </c>
      <c r="O442" s="86">
        <v>44542</v>
      </c>
      <c r="P442" s="74" t="s">
        <v>2244</v>
      </c>
    </row>
    <row r="443" spans="1:16" ht="292.5" x14ac:dyDescent="0.2">
      <c r="A443" s="161" t="s">
        <v>4155</v>
      </c>
      <c r="B443" s="74" t="s">
        <v>2478</v>
      </c>
      <c r="C443" s="74" t="s">
        <v>2479</v>
      </c>
      <c r="D443" s="74" t="s">
        <v>3374</v>
      </c>
      <c r="E443" s="74" t="s">
        <v>81</v>
      </c>
      <c r="F443" s="74" t="s">
        <v>1288</v>
      </c>
      <c r="G443" s="76">
        <v>44670</v>
      </c>
      <c r="H443" s="74" t="s">
        <v>1234</v>
      </c>
      <c r="I443" s="74" t="s">
        <v>3787</v>
      </c>
      <c r="J443" s="37" t="s">
        <v>46</v>
      </c>
      <c r="K443" s="75" t="s">
        <v>2245</v>
      </c>
      <c r="L443" s="75" t="s">
        <v>3415</v>
      </c>
      <c r="M443" s="75" t="s">
        <v>3756</v>
      </c>
      <c r="N443" s="75" t="s">
        <v>3376</v>
      </c>
      <c r="O443" s="86">
        <v>44488</v>
      </c>
      <c r="P443" s="74" t="s">
        <v>2244</v>
      </c>
    </row>
    <row r="444" spans="1:16" ht="292.5" x14ac:dyDescent="0.2">
      <c r="A444" s="161"/>
      <c r="B444" s="74" t="s">
        <v>2478</v>
      </c>
      <c r="C444" s="74" t="s">
        <v>2479</v>
      </c>
      <c r="D444" s="74" t="s">
        <v>3375</v>
      </c>
      <c r="E444" s="74" t="s">
        <v>81</v>
      </c>
      <c r="F444" s="74" t="s">
        <v>1289</v>
      </c>
      <c r="G444" s="76">
        <v>44670</v>
      </c>
      <c r="H444" s="74" t="s">
        <v>3628</v>
      </c>
      <c r="I444" s="74" t="s">
        <v>3787</v>
      </c>
      <c r="J444" s="37" t="s">
        <v>46</v>
      </c>
      <c r="K444" s="75" t="s">
        <v>2245</v>
      </c>
      <c r="L444" s="75" t="s">
        <v>3416</v>
      </c>
      <c r="M444" s="75" t="s">
        <v>3742</v>
      </c>
      <c r="N444" s="75" t="s">
        <v>3376</v>
      </c>
      <c r="O444" s="86">
        <v>44488</v>
      </c>
      <c r="P444" s="74" t="s">
        <v>2244</v>
      </c>
    </row>
    <row r="445" spans="1:16" ht="292.5" x14ac:dyDescent="0.2">
      <c r="A445" s="161"/>
      <c r="B445" s="74" t="s">
        <v>2312</v>
      </c>
      <c r="C445" s="74" t="s">
        <v>2312</v>
      </c>
      <c r="D445" s="74" t="s">
        <v>3377</v>
      </c>
      <c r="E445" s="74" t="s">
        <v>81</v>
      </c>
      <c r="F445" s="74" t="s">
        <v>3378</v>
      </c>
      <c r="G445" s="76">
        <v>44670</v>
      </c>
      <c r="H445" s="74" t="s">
        <v>3379</v>
      </c>
      <c r="I445" s="74" t="s">
        <v>3853</v>
      </c>
      <c r="J445" s="37" t="s">
        <v>46</v>
      </c>
      <c r="K445" s="75" t="s">
        <v>2245</v>
      </c>
      <c r="L445" s="75" t="s">
        <v>3416</v>
      </c>
      <c r="M445" s="75" t="s">
        <v>3742</v>
      </c>
      <c r="N445" s="75" t="s">
        <v>3376</v>
      </c>
      <c r="O445" s="86">
        <v>44488</v>
      </c>
      <c r="P445" s="74" t="s">
        <v>2244</v>
      </c>
    </row>
    <row r="446" spans="1:16" ht="292.5" x14ac:dyDescent="0.2">
      <c r="A446" s="90" t="s">
        <v>3631</v>
      </c>
      <c r="B446" s="74" t="s">
        <v>1062</v>
      </c>
      <c r="C446" s="74" t="s">
        <v>3380</v>
      </c>
      <c r="D446" s="78" t="s">
        <v>3381</v>
      </c>
      <c r="E446" s="77" t="s">
        <v>81</v>
      </c>
      <c r="F446" s="74" t="s">
        <v>302</v>
      </c>
      <c r="G446" s="79">
        <v>44671</v>
      </c>
      <c r="H446" s="74" t="s">
        <v>3631</v>
      </c>
      <c r="I446" s="74" t="s">
        <v>3790</v>
      </c>
      <c r="J446" s="68" t="s">
        <v>46</v>
      </c>
      <c r="K446" s="75" t="s">
        <v>2245</v>
      </c>
      <c r="L446" s="75" t="s">
        <v>3405</v>
      </c>
      <c r="M446" s="75" t="s">
        <v>3757</v>
      </c>
      <c r="N446" s="75" t="s">
        <v>3382</v>
      </c>
      <c r="O446" s="86">
        <v>44669</v>
      </c>
      <c r="P446" s="74" t="s">
        <v>2244</v>
      </c>
    </row>
    <row r="447" spans="1:16" ht="292.5" x14ac:dyDescent="0.2">
      <c r="A447" s="95" t="s">
        <v>3385</v>
      </c>
      <c r="B447" s="78" t="s">
        <v>1062</v>
      </c>
      <c r="C447" s="78" t="s">
        <v>3383</v>
      </c>
      <c r="D447" s="74" t="s">
        <v>3384</v>
      </c>
      <c r="E447" s="77" t="s">
        <v>81</v>
      </c>
      <c r="F447" s="74" t="s">
        <v>300</v>
      </c>
      <c r="G447" s="79">
        <v>44649</v>
      </c>
      <c r="H447" s="74" t="s">
        <v>3385</v>
      </c>
      <c r="I447" s="74" t="s">
        <v>3854</v>
      </c>
      <c r="J447" s="37" t="s">
        <v>46</v>
      </c>
      <c r="K447" s="75" t="s">
        <v>2245</v>
      </c>
      <c r="L447" s="75" t="s">
        <v>3405</v>
      </c>
      <c r="M447" s="75" t="s">
        <v>3757</v>
      </c>
      <c r="N447" s="75" t="s">
        <v>3382</v>
      </c>
      <c r="O447" s="86">
        <v>44649</v>
      </c>
      <c r="P447" s="74" t="s">
        <v>2244</v>
      </c>
    </row>
    <row r="448" spans="1:16" ht="191.25" x14ac:dyDescent="0.2">
      <c r="A448" s="162" t="s">
        <v>4156</v>
      </c>
      <c r="B448" s="74" t="s">
        <v>348</v>
      </c>
      <c r="C448" s="74" t="s">
        <v>3417</v>
      </c>
      <c r="D448" s="78" t="s">
        <v>3418</v>
      </c>
      <c r="E448" s="74" t="s">
        <v>81</v>
      </c>
      <c r="F448" s="74" t="s">
        <v>289</v>
      </c>
      <c r="G448" s="79">
        <v>44671</v>
      </c>
      <c r="H448" s="74" t="s">
        <v>3419</v>
      </c>
      <c r="I448" s="74" t="s">
        <v>3777</v>
      </c>
      <c r="J448" s="37" t="s">
        <v>45</v>
      </c>
      <c r="K448" s="75" t="s">
        <v>4157</v>
      </c>
      <c r="L448" s="75" t="s">
        <v>3434</v>
      </c>
      <c r="M448" s="75" t="s">
        <v>3759</v>
      </c>
      <c r="N448" s="75" t="s">
        <v>3719</v>
      </c>
      <c r="O448" s="86">
        <v>44659</v>
      </c>
      <c r="P448" s="74" t="s">
        <v>2244</v>
      </c>
    </row>
    <row r="449" spans="1:16" ht="191.25" x14ac:dyDescent="0.2">
      <c r="A449" s="162"/>
      <c r="B449" s="74" t="s">
        <v>348</v>
      </c>
      <c r="C449" s="74" t="s">
        <v>3417</v>
      </c>
      <c r="D449" s="78" t="s">
        <v>3420</v>
      </c>
      <c r="E449" s="74" t="s">
        <v>81</v>
      </c>
      <c r="F449" s="74" t="s">
        <v>289</v>
      </c>
      <c r="G449" s="79">
        <v>44671</v>
      </c>
      <c r="H449" s="74" t="s">
        <v>3419</v>
      </c>
      <c r="I449" s="74" t="s">
        <v>3777</v>
      </c>
      <c r="J449" s="37" t="s">
        <v>45</v>
      </c>
      <c r="K449" s="75" t="s">
        <v>4157</v>
      </c>
      <c r="L449" s="75" t="s">
        <v>3434</v>
      </c>
      <c r="M449" s="75" t="s">
        <v>3759</v>
      </c>
      <c r="N449" s="75" t="s">
        <v>3719</v>
      </c>
      <c r="O449" s="86">
        <v>44659</v>
      </c>
      <c r="P449" s="74" t="s">
        <v>2244</v>
      </c>
    </row>
    <row r="450" spans="1:16" ht="191.25" x14ac:dyDescent="0.2">
      <c r="A450" s="162"/>
      <c r="B450" s="74" t="s">
        <v>86</v>
      </c>
      <c r="C450" s="74" t="s">
        <v>3421</v>
      </c>
      <c r="D450" s="78" t="s">
        <v>3422</v>
      </c>
      <c r="E450" s="74" t="s">
        <v>81</v>
      </c>
      <c r="F450" s="74" t="s">
        <v>3423</v>
      </c>
      <c r="G450" s="79">
        <v>44671</v>
      </c>
      <c r="H450" s="74" t="s">
        <v>3424</v>
      </c>
      <c r="I450" s="74" t="s">
        <v>3775</v>
      </c>
      <c r="J450" s="37" t="s">
        <v>45</v>
      </c>
      <c r="K450" s="75" t="s">
        <v>4157</v>
      </c>
      <c r="L450" s="75" t="s">
        <v>3434</v>
      </c>
      <c r="M450" s="75" t="s">
        <v>3759</v>
      </c>
      <c r="N450" s="75" t="s">
        <v>3719</v>
      </c>
      <c r="O450" s="86">
        <v>44659</v>
      </c>
      <c r="P450" s="74" t="s">
        <v>2658</v>
      </c>
    </row>
    <row r="451" spans="1:16" ht="191.25" x14ac:dyDescent="0.2">
      <c r="A451" s="162"/>
      <c r="B451" s="74" t="s">
        <v>86</v>
      </c>
      <c r="C451" s="74" t="s">
        <v>3421</v>
      </c>
      <c r="D451" s="78" t="s">
        <v>3425</v>
      </c>
      <c r="E451" s="74" t="s">
        <v>81</v>
      </c>
      <c r="F451" s="74" t="s">
        <v>3423</v>
      </c>
      <c r="G451" s="79">
        <v>44671</v>
      </c>
      <c r="H451" s="74" t="s">
        <v>3424</v>
      </c>
      <c r="I451" s="74" t="s">
        <v>3776</v>
      </c>
      <c r="J451" s="37" t="s">
        <v>45</v>
      </c>
      <c r="K451" s="75" t="s">
        <v>4157</v>
      </c>
      <c r="L451" s="75" t="s">
        <v>3434</v>
      </c>
      <c r="M451" s="75" t="s">
        <v>3759</v>
      </c>
      <c r="N451" s="75" t="s">
        <v>3719</v>
      </c>
      <c r="O451" s="86">
        <v>44659</v>
      </c>
      <c r="P451" s="74" t="s">
        <v>2658</v>
      </c>
    </row>
    <row r="452" spans="1:16" ht="191.25" x14ac:dyDescent="0.2">
      <c r="A452" s="162"/>
      <c r="B452" s="74" t="s">
        <v>86</v>
      </c>
      <c r="C452" s="74" t="s">
        <v>3421</v>
      </c>
      <c r="D452" s="78" t="s">
        <v>3426</v>
      </c>
      <c r="E452" s="74" t="s">
        <v>81</v>
      </c>
      <c r="F452" s="74" t="s">
        <v>3423</v>
      </c>
      <c r="G452" s="79">
        <v>44671</v>
      </c>
      <c r="H452" s="74" t="s">
        <v>3424</v>
      </c>
      <c r="I452" s="74" t="s">
        <v>3775</v>
      </c>
      <c r="J452" s="37" t="s">
        <v>45</v>
      </c>
      <c r="K452" s="75" t="s">
        <v>4157</v>
      </c>
      <c r="L452" s="75" t="s">
        <v>3434</v>
      </c>
      <c r="M452" s="75" t="s">
        <v>3759</v>
      </c>
      <c r="N452" s="75" t="s">
        <v>3719</v>
      </c>
      <c r="O452" s="86">
        <v>44659</v>
      </c>
      <c r="P452" s="74" t="s">
        <v>2658</v>
      </c>
    </row>
    <row r="453" spans="1:16" ht="191.25" x14ac:dyDescent="0.2">
      <c r="A453" s="162"/>
      <c r="B453" s="74" t="s">
        <v>86</v>
      </c>
      <c r="C453" s="74" t="s">
        <v>3421</v>
      </c>
      <c r="D453" s="78" t="s">
        <v>3427</v>
      </c>
      <c r="E453" s="74" t="s">
        <v>81</v>
      </c>
      <c r="F453" s="74" t="s">
        <v>3428</v>
      </c>
      <c r="G453" s="79">
        <v>44671</v>
      </c>
      <c r="H453" s="74" t="s">
        <v>3424</v>
      </c>
      <c r="I453" s="74" t="s">
        <v>3775</v>
      </c>
      <c r="J453" s="37" t="s">
        <v>45</v>
      </c>
      <c r="K453" s="75" t="s">
        <v>4157</v>
      </c>
      <c r="L453" s="75" t="s">
        <v>3434</v>
      </c>
      <c r="M453" s="75" t="s">
        <v>3759</v>
      </c>
      <c r="N453" s="75" t="s">
        <v>3719</v>
      </c>
      <c r="O453" s="86">
        <v>44659</v>
      </c>
      <c r="P453" s="74" t="s">
        <v>2658</v>
      </c>
    </row>
    <row r="454" spans="1:16" ht="191.25" x14ac:dyDescent="0.2">
      <c r="A454" s="162"/>
      <c r="B454" s="74" t="s">
        <v>86</v>
      </c>
      <c r="C454" s="74" t="s">
        <v>519</v>
      </c>
      <c r="D454" s="78" t="s">
        <v>3429</v>
      </c>
      <c r="E454" s="74" t="s">
        <v>81</v>
      </c>
      <c r="F454" s="74" t="s">
        <v>3423</v>
      </c>
      <c r="G454" s="79">
        <v>44671</v>
      </c>
      <c r="H454" s="74" t="s">
        <v>3424</v>
      </c>
      <c r="I454" s="74" t="s">
        <v>3777</v>
      </c>
      <c r="J454" s="37" t="s">
        <v>45</v>
      </c>
      <c r="K454" s="75" t="s">
        <v>4157</v>
      </c>
      <c r="L454" s="75" t="s">
        <v>3434</v>
      </c>
      <c r="M454" s="75" t="s">
        <v>3759</v>
      </c>
      <c r="N454" s="75" t="s">
        <v>3719</v>
      </c>
      <c r="O454" s="86">
        <v>44659</v>
      </c>
      <c r="P454" s="74" t="s">
        <v>2242</v>
      </c>
    </row>
    <row r="455" spans="1:16" ht="191.25" x14ac:dyDescent="0.2">
      <c r="A455" s="162"/>
      <c r="B455" s="74" t="s">
        <v>86</v>
      </c>
      <c r="C455" s="74" t="s">
        <v>519</v>
      </c>
      <c r="D455" s="78" t="s">
        <v>3430</v>
      </c>
      <c r="E455" s="74" t="s">
        <v>81</v>
      </c>
      <c r="F455" s="74" t="s">
        <v>3423</v>
      </c>
      <c r="G455" s="79">
        <v>44671</v>
      </c>
      <c r="H455" s="74" t="s">
        <v>3431</v>
      </c>
      <c r="I455" s="74" t="s">
        <v>3775</v>
      </c>
      <c r="J455" s="37" t="s">
        <v>45</v>
      </c>
      <c r="K455" s="75" t="s">
        <v>4157</v>
      </c>
      <c r="L455" s="75" t="s">
        <v>3434</v>
      </c>
      <c r="M455" s="75" t="s">
        <v>3759</v>
      </c>
      <c r="N455" s="75" t="s">
        <v>3720</v>
      </c>
      <c r="O455" s="86">
        <v>44659</v>
      </c>
      <c r="P455" s="74" t="s">
        <v>2242</v>
      </c>
    </row>
    <row r="456" spans="1:16" ht="191.25" x14ac:dyDescent="0.2">
      <c r="A456" s="162"/>
      <c r="B456" s="74" t="s">
        <v>86</v>
      </c>
      <c r="C456" s="74" t="s">
        <v>519</v>
      </c>
      <c r="D456" s="78" t="s">
        <v>3432</v>
      </c>
      <c r="E456" s="74" t="s">
        <v>81</v>
      </c>
      <c r="F456" s="74" t="s">
        <v>3423</v>
      </c>
      <c r="G456" s="79">
        <v>44671</v>
      </c>
      <c r="H456" s="74" t="s">
        <v>3424</v>
      </c>
      <c r="I456" s="74" t="s">
        <v>3777</v>
      </c>
      <c r="J456" s="37" t="s">
        <v>45</v>
      </c>
      <c r="K456" s="75" t="s">
        <v>4157</v>
      </c>
      <c r="L456" s="75" t="s">
        <v>3434</v>
      </c>
      <c r="M456" s="75" t="s">
        <v>3759</v>
      </c>
      <c r="N456" s="75" t="s">
        <v>3720</v>
      </c>
      <c r="O456" s="86">
        <v>44659</v>
      </c>
      <c r="P456" s="74" t="s">
        <v>2242</v>
      </c>
    </row>
    <row r="457" spans="1:16" ht="191.25" x14ac:dyDescent="0.2">
      <c r="A457" s="162"/>
      <c r="B457" s="74" t="s">
        <v>86</v>
      </c>
      <c r="C457" s="74" t="s">
        <v>519</v>
      </c>
      <c r="D457" s="78" t="s">
        <v>3433</v>
      </c>
      <c r="E457" s="74" t="s">
        <v>81</v>
      </c>
      <c r="F457" s="74" t="s">
        <v>3428</v>
      </c>
      <c r="G457" s="79">
        <v>44671</v>
      </c>
      <c r="H457" s="74" t="s">
        <v>3424</v>
      </c>
      <c r="I457" s="74" t="s">
        <v>3777</v>
      </c>
      <c r="J457" s="37" t="s">
        <v>45</v>
      </c>
      <c r="K457" s="75" t="s">
        <v>4157</v>
      </c>
      <c r="L457" s="75" t="s">
        <v>3434</v>
      </c>
      <c r="M457" s="75" t="s">
        <v>3759</v>
      </c>
      <c r="N457" s="75" t="s">
        <v>3720</v>
      </c>
      <c r="O457" s="86">
        <v>44659</v>
      </c>
      <c r="P457" s="74" t="s">
        <v>2242</v>
      </c>
    </row>
    <row r="458" spans="1:16" ht="292.5" x14ac:dyDescent="0.2">
      <c r="A458" s="159" t="s">
        <v>3474</v>
      </c>
      <c r="B458" s="81" t="s">
        <v>348</v>
      </c>
      <c r="C458" s="81" t="s">
        <v>3435</v>
      </c>
      <c r="D458" s="73" t="s">
        <v>3436</v>
      </c>
      <c r="E458" s="81" t="s">
        <v>81</v>
      </c>
      <c r="F458" s="82" t="s">
        <v>3437</v>
      </c>
      <c r="G458" s="79">
        <v>44698</v>
      </c>
      <c r="H458" s="82" t="s">
        <v>3438</v>
      </c>
      <c r="I458" s="82" t="s">
        <v>3635</v>
      </c>
      <c r="J458" s="71" t="s">
        <v>46</v>
      </c>
      <c r="K458" s="75" t="s">
        <v>2245</v>
      </c>
      <c r="L458" s="75" t="s">
        <v>3439</v>
      </c>
      <c r="M458" s="75" t="s">
        <v>3440</v>
      </c>
      <c r="N458" s="75" t="s">
        <v>3441</v>
      </c>
      <c r="O458" s="86">
        <v>44529</v>
      </c>
      <c r="P458" s="74" t="s">
        <v>2242</v>
      </c>
    </row>
    <row r="459" spans="1:16" ht="292.5" x14ac:dyDescent="0.2">
      <c r="A459" s="159"/>
      <c r="B459" s="81" t="s">
        <v>348</v>
      </c>
      <c r="C459" s="81" t="s">
        <v>3435</v>
      </c>
      <c r="D459" s="73" t="s">
        <v>3442</v>
      </c>
      <c r="E459" s="81" t="s">
        <v>81</v>
      </c>
      <c r="F459" s="82" t="s">
        <v>3437</v>
      </c>
      <c r="G459" s="79">
        <v>44698</v>
      </c>
      <c r="H459" s="82" t="s">
        <v>3438</v>
      </c>
      <c r="I459" s="82" t="s">
        <v>3635</v>
      </c>
      <c r="J459" s="71" t="s">
        <v>46</v>
      </c>
      <c r="K459" s="75" t="s">
        <v>2245</v>
      </c>
      <c r="L459" s="75" t="s">
        <v>3388</v>
      </c>
      <c r="M459" s="75" t="s">
        <v>3475</v>
      </c>
      <c r="N459" s="75" t="s">
        <v>3443</v>
      </c>
      <c r="O459" s="86">
        <v>44529</v>
      </c>
      <c r="P459" s="74" t="s">
        <v>2242</v>
      </c>
    </row>
    <row r="460" spans="1:16" ht="292.5" x14ac:dyDescent="0.2">
      <c r="A460" s="159"/>
      <c r="B460" s="81" t="s">
        <v>348</v>
      </c>
      <c r="C460" s="81" t="s">
        <v>3435</v>
      </c>
      <c r="D460" s="73" t="s">
        <v>3444</v>
      </c>
      <c r="E460" s="81" t="s">
        <v>81</v>
      </c>
      <c r="F460" s="82" t="s">
        <v>3437</v>
      </c>
      <c r="G460" s="79">
        <v>44698</v>
      </c>
      <c r="H460" s="82" t="s">
        <v>3438</v>
      </c>
      <c r="I460" s="82" t="s">
        <v>3635</v>
      </c>
      <c r="J460" s="71" t="s">
        <v>46</v>
      </c>
      <c r="K460" s="75" t="s">
        <v>2245</v>
      </c>
      <c r="L460" s="75" t="s">
        <v>3388</v>
      </c>
      <c r="M460" s="75" t="s">
        <v>3475</v>
      </c>
      <c r="N460" s="75" t="s">
        <v>3443</v>
      </c>
      <c r="O460" s="86">
        <v>44529</v>
      </c>
      <c r="P460" s="74" t="s">
        <v>2242</v>
      </c>
    </row>
    <row r="461" spans="1:16" ht="292.5" x14ac:dyDescent="0.2">
      <c r="A461" s="159"/>
      <c r="B461" s="81" t="s">
        <v>3445</v>
      </c>
      <c r="C461" s="81" t="s">
        <v>2312</v>
      </c>
      <c r="D461" s="73" t="s">
        <v>3446</v>
      </c>
      <c r="E461" s="81" t="s">
        <v>81</v>
      </c>
      <c r="F461" s="82" t="s">
        <v>3437</v>
      </c>
      <c r="G461" s="79">
        <v>44698</v>
      </c>
      <c r="H461" s="82" t="s">
        <v>3474</v>
      </c>
      <c r="I461" s="82" t="s">
        <v>3634</v>
      </c>
      <c r="J461" s="71" t="s">
        <v>46</v>
      </c>
      <c r="K461" s="75" t="s">
        <v>2245</v>
      </c>
      <c r="L461" s="75" t="s">
        <v>3388</v>
      </c>
      <c r="M461" s="75" t="s">
        <v>3440</v>
      </c>
      <c r="N461" s="75" t="s">
        <v>3447</v>
      </c>
      <c r="O461" s="86">
        <v>44529</v>
      </c>
      <c r="P461" s="74" t="s">
        <v>3448</v>
      </c>
    </row>
    <row r="462" spans="1:16" ht="191.25" x14ac:dyDescent="0.2">
      <c r="A462" s="159"/>
      <c r="B462" s="81" t="s">
        <v>3449</v>
      </c>
      <c r="C462" s="81" t="s">
        <v>3450</v>
      </c>
      <c r="D462" s="73" t="s">
        <v>3451</v>
      </c>
      <c r="E462" s="81" t="s">
        <v>81</v>
      </c>
      <c r="F462" s="82" t="s">
        <v>3437</v>
      </c>
      <c r="G462" s="79">
        <v>44698</v>
      </c>
      <c r="H462" s="82" t="s">
        <v>3474</v>
      </c>
      <c r="I462" s="82" t="s">
        <v>3634</v>
      </c>
      <c r="J462" s="71" t="s">
        <v>46</v>
      </c>
      <c r="K462" s="75" t="s">
        <v>4157</v>
      </c>
      <c r="L462" s="75" t="s">
        <v>3388</v>
      </c>
      <c r="M462" s="75" t="s">
        <v>3475</v>
      </c>
      <c r="N462" s="75" t="s">
        <v>3447</v>
      </c>
      <c r="O462" s="86">
        <v>44529</v>
      </c>
      <c r="P462" s="74" t="s">
        <v>3452</v>
      </c>
    </row>
    <row r="463" spans="1:16" ht="292.5" x14ac:dyDescent="0.2">
      <c r="A463" s="159"/>
      <c r="B463" s="83" t="s">
        <v>3453</v>
      </c>
      <c r="C463" s="83" t="s">
        <v>2312</v>
      </c>
      <c r="D463" s="73" t="s">
        <v>3454</v>
      </c>
      <c r="E463" s="81" t="s">
        <v>81</v>
      </c>
      <c r="F463" s="82" t="s">
        <v>3437</v>
      </c>
      <c r="G463" s="79">
        <v>44698</v>
      </c>
      <c r="H463" s="82" t="s">
        <v>3474</v>
      </c>
      <c r="I463" s="82" t="s">
        <v>3634</v>
      </c>
      <c r="J463" s="71" t="s">
        <v>46</v>
      </c>
      <c r="K463" s="75" t="s">
        <v>2245</v>
      </c>
      <c r="L463" s="75" t="s">
        <v>3476</v>
      </c>
      <c r="M463" s="75" t="s">
        <v>3477</v>
      </c>
      <c r="N463" s="75" t="s">
        <v>3455</v>
      </c>
      <c r="O463" s="86">
        <v>44529</v>
      </c>
      <c r="P463" s="74" t="s">
        <v>3452</v>
      </c>
    </row>
    <row r="464" spans="1:16" ht="191.25" x14ac:dyDescent="0.2">
      <c r="A464" s="159"/>
      <c r="B464" s="83" t="s">
        <v>3453</v>
      </c>
      <c r="C464" s="83" t="s">
        <v>2312</v>
      </c>
      <c r="D464" s="73" t="s">
        <v>3456</v>
      </c>
      <c r="E464" s="81" t="s">
        <v>81</v>
      </c>
      <c r="F464" s="82" t="s">
        <v>3437</v>
      </c>
      <c r="G464" s="79">
        <v>44698</v>
      </c>
      <c r="H464" s="82" t="s">
        <v>3474</v>
      </c>
      <c r="I464" s="82" t="s">
        <v>3634</v>
      </c>
      <c r="J464" s="71" t="s">
        <v>46</v>
      </c>
      <c r="K464" s="75" t="s">
        <v>4157</v>
      </c>
      <c r="L464" s="75" t="s">
        <v>3476</v>
      </c>
      <c r="M464" s="75" t="s">
        <v>3478</v>
      </c>
      <c r="N464" s="75" t="s">
        <v>3457</v>
      </c>
      <c r="O464" s="86">
        <v>44529</v>
      </c>
      <c r="P464" s="74" t="s">
        <v>3452</v>
      </c>
    </row>
    <row r="465" spans="1:16" ht="191.25" x14ac:dyDescent="0.2">
      <c r="A465" s="159"/>
      <c r="B465" s="83" t="s">
        <v>3453</v>
      </c>
      <c r="C465" s="83" t="s">
        <v>2312</v>
      </c>
      <c r="D465" s="73" t="s">
        <v>3458</v>
      </c>
      <c r="E465" s="81" t="s">
        <v>81</v>
      </c>
      <c r="F465" s="82" t="s">
        <v>3437</v>
      </c>
      <c r="G465" s="79">
        <v>44698</v>
      </c>
      <c r="H465" s="82" t="s">
        <v>3474</v>
      </c>
      <c r="I465" s="82" t="s">
        <v>3634</v>
      </c>
      <c r="J465" s="71" t="s">
        <v>46</v>
      </c>
      <c r="K465" s="75" t="s">
        <v>4157</v>
      </c>
      <c r="L465" s="75" t="s">
        <v>3476</v>
      </c>
      <c r="M465" s="75" t="s">
        <v>3478</v>
      </c>
      <c r="N465" s="75" t="s">
        <v>3459</v>
      </c>
      <c r="O465" s="86">
        <v>44529</v>
      </c>
      <c r="P465" s="74" t="s">
        <v>3452</v>
      </c>
    </row>
    <row r="466" spans="1:16" ht="292.5" x14ac:dyDescent="0.2">
      <c r="A466" s="159"/>
      <c r="B466" s="83" t="s">
        <v>3453</v>
      </c>
      <c r="C466" s="83" t="s">
        <v>2312</v>
      </c>
      <c r="D466" s="73" t="s">
        <v>3460</v>
      </c>
      <c r="E466" s="81" t="s">
        <v>81</v>
      </c>
      <c r="F466" s="82" t="s">
        <v>3437</v>
      </c>
      <c r="G466" s="79">
        <v>44698</v>
      </c>
      <c r="H466" s="82" t="s">
        <v>3474</v>
      </c>
      <c r="I466" s="82" t="s">
        <v>3634</v>
      </c>
      <c r="J466" s="71" t="s">
        <v>46</v>
      </c>
      <c r="K466" s="75" t="s">
        <v>2245</v>
      </c>
      <c r="L466" s="75" t="s">
        <v>3476</v>
      </c>
      <c r="M466" s="75" t="s">
        <v>3478</v>
      </c>
      <c r="N466" s="75" t="s">
        <v>3461</v>
      </c>
      <c r="O466" s="86">
        <v>44529</v>
      </c>
      <c r="P466" s="74" t="s">
        <v>3452</v>
      </c>
    </row>
    <row r="467" spans="1:16" ht="292.5" x14ac:dyDescent="0.2">
      <c r="A467" s="159"/>
      <c r="B467" s="83" t="s">
        <v>3453</v>
      </c>
      <c r="C467" s="83" t="s">
        <v>2312</v>
      </c>
      <c r="D467" s="73" t="s">
        <v>3462</v>
      </c>
      <c r="E467" s="81" t="s">
        <v>81</v>
      </c>
      <c r="F467" s="82" t="s">
        <v>3437</v>
      </c>
      <c r="G467" s="79">
        <v>44698</v>
      </c>
      <c r="H467" s="82" t="s">
        <v>3474</v>
      </c>
      <c r="I467" s="82" t="s">
        <v>3634</v>
      </c>
      <c r="J467" s="71" t="s">
        <v>46</v>
      </c>
      <c r="K467" s="75" t="s">
        <v>2245</v>
      </c>
      <c r="L467" s="75" t="s">
        <v>3476</v>
      </c>
      <c r="M467" s="75" t="s">
        <v>3478</v>
      </c>
      <c r="N467" s="75" t="s">
        <v>3459</v>
      </c>
      <c r="O467" s="86">
        <v>44529</v>
      </c>
      <c r="P467" s="74" t="s">
        <v>3452</v>
      </c>
    </row>
    <row r="468" spans="1:16" ht="191.25" x14ac:dyDescent="0.2">
      <c r="A468" s="159"/>
      <c r="B468" s="83" t="s">
        <v>3453</v>
      </c>
      <c r="C468" s="83" t="s">
        <v>2312</v>
      </c>
      <c r="D468" s="73" t="s">
        <v>3463</v>
      </c>
      <c r="E468" s="81" t="s">
        <v>81</v>
      </c>
      <c r="F468" s="82" t="s">
        <v>3437</v>
      </c>
      <c r="G468" s="79">
        <v>44698</v>
      </c>
      <c r="H468" s="82" t="s">
        <v>3474</v>
      </c>
      <c r="I468" s="82" t="s">
        <v>3634</v>
      </c>
      <c r="J468" s="71" t="s">
        <v>45</v>
      </c>
      <c r="K468" s="75" t="s">
        <v>4157</v>
      </c>
      <c r="L468" s="75" t="s">
        <v>3388</v>
      </c>
      <c r="M468" s="75" t="s">
        <v>3479</v>
      </c>
      <c r="N468" s="75" t="s">
        <v>3838</v>
      </c>
      <c r="O468" s="86">
        <v>44529</v>
      </c>
      <c r="P468" s="74" t="s">
        <v>3452</v>
      </c>
    </row>
    <row r="469" spans="1:16" ht="292.5" x14ac:dyDescent="0.2">
      <c r="A469" s="159"/>
      <c r="B469" s="83" t="s">
        <v>3453</v>
      </c>
      <c r="C469" s="83" t="s">
        <v>2312</v>
      </c>
      <c r="D469" s="73" t="s">
        <v>3464</v>
      </c>
      <c r="E469" s="81" t="s">
        <v>81</v>
      </c>
      <c r="F469" s="82" t="s">
        <v>3437</v>
      </c>
      <c r="G469" s="79">
        <v>44698</v>
      </c>
      <c r="H469" s="82" t="s">
        <v>3474</v>
      </c>
      <c r="I469" s="82" t="s">
        <v>3634</v>
      </c>
      <c r="J469" s="71" t="s">
        <v>46</v>
      </c>
      <c r="K469" s="75" t="s">
        <v>2245</v>
      </c>
      <c r="L469" s="75" t="s">
        <v>3476</v>
      </c>
      <c r="M469" s="75" t="s">
        <v>3478</v>
      </c>
      <c r="N469" s="75" t="s">
        <v>3459</v>
      </c>
      <c r="O469" s="86">
        <v>44529</v>
      </c>
      <c r="P469" s="74" t="s">
        <v>3452</v>
      </c>
    </row>
    <row r="470" spans="1:16" ht="191.25" x14ac:dyDescent="0.2">
      <c r="A470" s="159"/>
      <c r="B470" s="83" t="s">
        <v>3453</v>
      </c>
      <c r="C470" s="83" t="s">
        <v>2312</v>
      </c>
      <c r="D470" s="73" t="s">
        <v>3465</v>
      </c>
      <c r="E470" s="81" t="s">
        <v>81</v>
      </c>
      <c r="F470" s="82" t="s">
        <v>3437</v>
      </c>
      <c r="G470" s="79">
        <v>44698</v>
      </c>
      <c r="H470" s="82" t="s">
        <v>3474</v>
      </c>
      <c r="I470" s="82" t="s">
        <v>3634</v>
      </c>
      <c r="J470" s="71" t="s">
        <v>46</v>
      </c>
      <c r="K470" s="75" t="s">
        <v>4157</v>
      </c>
      <c r="L470" s="75" t="s">
        <v>3476</v>
      </c>
      <c r="M470" s="75" t="s">
        <v>3478</v>
      </c>
      <c r="N470" s="75" t="s">
        <v>3466</v>
      </c>
      <c r="O470" s="86">
        <v>44529</v>
      </c>
      <c r="P470" s="74" t="s">
        <v>3452</v>
      </c>
    </row>
    <row r="471" spans="1:16" ht="292.5" x14ac:dyDescent="0.2">
      <c r="A471" s="159"/>
      <c r="B471" s="83" t="s">
        <v>2312</v>
      </c>
      <c r="C471" s="83" t="s">
        <v>2312</v>
      </c>
      <c r="D471" s="73" t="s">
        <v>3467</v>
      </c>
      <c r="E471" s="81" t="s">
        <v>81</v>
      </c>
      <c r="F471" s="82" t="s">
        <v>3468</v>
      </c>
      <c r="G471" s="79">
        <v>44698</v>
      </c>
      <c r="H471" s="82" t="s">
        <v>1057</v>
      </c>
      <c r="I471" s="82" t="s">
        <v>3778</v>
      </c>
      <c r="J471" s="71" t="s">
        <v>46</v>
      </c>
      <c r="K471" s="75" t="s">
        <v>2245</v>
      </c>
      <c r="L471" s="75" t="s">
        <v>3476</v>
      </c>
      <c r="M471" s="75" t="s">
        <v>3478</v>
      </c>
      <c r="N471" s="75" t="s">
        <v>3459</v>
      </c>
      <c r="O471" s="86">
        <v>44529</v>
      </c>
      <c r="P471" s="74" t="s">
        <v>3452</v>
      </c>
    </row>
    <row r="472" spans="1:16" ht="191.25" x14ac:dyDescent="0.2">
      <c r="A472" s="159"/>
      <c r="B472" s="83" t="s">
        <v>2312</v>
      </c>
      <c r="C472" s="83" t="s">
        <v>2312</v>
      </c>
      <c r="D472" s="73" t="s">
        <v>3469</v>
      </c>
      <c r="E472" s="81" t="s">
        <v>81</v>
      </c>
      <c r="F472" s="84" t="s">
        <v>3470</v>
      </c>
      <c r="G472" s="79">
        <v>44698</v>
      </c>
      <c r="H472" s="82" t="s">
        <v>3474</v>
      </c>
      <c r="I472" s="82" t="s">
        <v>3634</v>
      </c>
      <c r="J472" s="71" t="s">
        <v>45</v>
      </c>
      <c r="K472" s="75" t="s">
        <v>4157</v>
      </c>
      <c r="L472" s="75" t="s">
        <v>3388</v>
      </c>
      <c r="M472" s="75" t="s">
        <v>3479</v>
      </c>
      <c r="N472" s="75" t="s">
        <v>3838</v>
      </c>
      <c r="O472" s="86">
        <v>44529</v>
      </c>
      <c r="P472" s="74" t="s">
        <v>3452</v>
      </c>
    </row>
    <row r="473" spans="1:16" ht="191.25" x14ac:dyDescent="0.2">
      <c r="A473" s="159"/>
      <c r="B473" s="83" t="s">
        <v>2312</v>
      </c>
      <c r="C473" s="83" t="s">
        <v>2312</v>
      </c>
      <c r="D473" s="73" t="s">
        <v>3471</v>
      </c>
      <c r="E473" s="81" t="s">
        <v>81</v>
      </c>
      <c r="F473" s="84" t="s">
        <v>3470</v>
      </c>
      <c r="G473" s="79">
        <v>44698</v>
      </c>
      <c r="H473" s="82" t="s">
        <v>3474</v>
      </c>
      <c r="I473" s="82" t="s">
        <v>3634</v>
      </c>
      <c r="J473" s="71" t="s">
        <v>45</v>
      </c>
      <c r="K473" s="75" t="s">
        <v>4157</v>
      </c>
      <c r="L473" s="75" t="s">
        <v>3388</v>
      </c>
      <c r="M473" s="75" t="s">
        <v>3479</v>
      </c>
      <c r="N473" s="75" t="s">
        <v>3838</v>
      </c>
      <c r="O473" s="86">
        <v>44529</v>
      </c>
      <c r="P473" s="74" t="s">
        <v>3452</v>
      </c>
    </row>
    <row r="474" spans="1:16" ht="191.25" x14ac:dyDescent="0.2">
      <c r="A474" s="159"/>
      <c r="B474" s="83" t="s">
        <v>2312</v>
      </c>
      <c r="C474" s="83" t="s">
        <v>2312</v>
      </c>
      <c r="D474" s="73" t="s">
        <v>3472</v>
      </c>
      <c r="E474" s="81" t="s">
        <v>81</v>
      </c>
      <c r="F474" s="84" t="s">
        <v>3473</v>
      </c>
      <c r="G474" s="79">
        <v>44698</v>
      </c>
      <c r="H474" s="82" t="s">
        <v>3474</v>
      </c>
      <c r="I474" s="82" t="s">
        <v>3629</v>
      </c>
      <c r="J474" s="71" t="s">
        <v>45</v>
      </c>
      <c r="K474" s="75" t="s">
        <v>4157</v>
      </c>
      <c r="L474" s="75" t="s">
        <v>3388</v>
      </c>
      <c r="M474" s="75" t="s">
        <v>3479</v>
      </c>
      <c r="N474" s="75" t="s">
        <v>3838</v>
      </c>
      <c r="O474" s="86">
        <v>44529</v>
      </c>
      <c r="P474" s="74" t="s">
        <v>2242</v>
      </c>
    </row>
    <row r="475" spans="1:16" ht="191.25" x14ac:dyDescent="0.2">
      <c r="A475" s="162" t="s">
        <v>3615</v>
      </c>
      <c r="B475" s="73" t="s">
        <v>86</v>
      </c>
      <c r="C475" s="73" t="s">
        <v>3540</v>
      </c>
      <c r="D475" s="82" t="s">
        <v>3541</v>
      </c>
      <c r="E475" s="82" t="s">
        <v>81</v>
      </c>
      <c r="F475" s="82" t="s">
        <v>3437</v>
      </c>
      <c r="G475" s="79">
        <v>44671</v>
      </c>
      <c r="H475" s="82" t="s">
        <v>3615</v>
      </c>
      <c r="I475" s="82" t="s">
        <v>3616</v>
      </c>
      <c r="J475" s="67" t="s">
        <v>45</v>
      </c>
      <c r="K475" s="75" t="s">
        <v>4157</v>
      </c>
      <c r="L475" s="75" t="s">
        <v>3625</v>
      </c>
      <c r="M475" s="75" t="s">
        <v>3760</v>
      </c>
      <c r="N475" s="75" t="s">
        <v>3825</v>
      </c>
      <c r="O475" s="86">
        <v>44649</v>
      </c>
      <c r="P475" s="74" t="s">
        <v>2658</v>
      </c>
    </row>
    <row r="476" spans="1:16" ht="191.25" x14ac:dyDescent="0.2">
      <c r="A476" s="162"/>
      <c r="B476" s="73" t="s">
        <v>86</v>
      </c>
      <c r="C476" s="73" t="s">
        <v>3540</v>
      </c>
      <c r="D476" s="82" t="s">
        <v>3542</v>
      </c>
      <c r="E476" s="82" t="s">
        <v>81</v>
      </c>
      <c r="F476" s="82" t="s">
        <v>297</v>
      </c>
      <c r="G476" s="79">
        <v>44671</v>
      </c>
      <c r="H476" s="82" t="s">
        <v>3615</v>
      </c>
      <c r="I476" s="82" t="s">
        <v>3616</v>
      </c>
      <c r="J476" s="67" t="s">
        <v>45</v>
      </c>
      <c r="K476" s="75" t="s">
        <v>4157</v>
      </c>
      <c r="L476" s="75" t="s">
        <v>3617</v>
      </c>
      <c r="M476" s="75" t="s">
        <v>3765</v>
      </c>
      <c r="N476" s="75" t="s">
        <v>3825</v>
      </c>
      <c r="O476" s="86">
        <v>44649</v>
      </c>
      <c r="P476" s="74" t="s">
        <v>2658</v>
      </c>
    </row>
    <row r="477" spans="1:16" ht="292.5" x14ac:dyDescent="0.2">
      <c r="A477" s="162"/>
      <c r="B477" s="73" t="s">
        <v>3480</v>
      </c>
      <c r="C477" s="73" t="s">
        <v>2312</v>
      </c>
      <c r="D477" s="82" t="s">
        <v>3543</v>
      </c>
      <c r="E477" s="82" t="s">
        <v>81</v>
      </c>
      <c r="F477" s="82" t="s">
        <v>3437</v>
      </c>
      <c r="G477" s="79">
        <v>44671</v>
      </c>
      <c r="H477" s="82" t="s">
        <v>3615</v>
      </c>
      <c r="I477" s="82" t="s">
        <v>3616</v>
      </c>
      <c r="J477" s="72" t="s">
        <v>46</v>
      </c>
      <c r="K477" s="75" t="s">
        <v>2245</v>
      </c>
      <c r="L477" s="75" t="s">
        <v>3620</v>
      </c>
      <c r="M477" s="75" t="s">
        <v>3761</v>
      </c>
      <c r="N477" s="75" t="s">
        <v>3825</v>
      </c>
      <c r="O477" s="86">
        <v>44649</v>
      </c>
      <c r="P477" s="74" t="s">
        <v>2244</v>
      </c>
    </row>
    <row r="478" spans="1:16" ht="292.5" x14ac:dyDescent="0.2">
      <c r="A478" s="162"/>
      <c r="B478" s="73" t="s">
        <v>3480</v>
      </c>
      <c r="C478" s="73" t="s">
        <v>2312</v>
      </c>
      <c r="D478" s="82" t="s">
        <v>3544</v>
      </c>
      <c r="E478" s="82" t="s">
        <v>81</v>
      </c>
      <c r="F478" s="82" t="s">
        <v>3437</v>
      </c>
      <c r="G478" s="79">
        <v>44671</v>
      </c>
      <c r="H478" s="82" t="s">
        <v>3615</v>
      </c>
      <c r="I478" s="82" t="s">
        <v>3616</v>
      </c>
      <c r="J478" s="72" t="s">
        <v>46</v>
      </c>
      <c r="K478" s="75" t="s">
        <v>2245</v>
      </c>
      <c r="L478" s="75" t="s">
        <v>3623</v>
      </c>
      <c r="M478" s="75" t="s">
        <v>3762</v>
      </c>
      <c r="N478" s="75" t="s">
        <v>3825</v>
      </c>
      <c r="O478" s="86">
        <v>44649</v>
      </c>
      <c r="P478" s="74" t="s">
        <v>2244</v>
      </c>
    </row>
    <row r="479" spans="1:16" ht="292.5" x14ac:dyDescent="0.2">
      <c r="A479" s="162"/>
      <c r="B479" s="73" t="s">
        <v>3480</v>
      </c>
      <c r="C479" s="73" t="s">
        <v>2312</v>
      </c>
      <c r="D479" s="82" t="s">
        <v>3545</v>
      </c>
      <c r="E479" s="82" t="s">
        <v>81</v>
      </c>
      <c r="F479" s="82" t="s">
        <v>3437</v>
      </c>
      <c r="G479" s="79">
        <v>44671</v>
      </c>
      <c r="H479" s="82" t="s">
        <v>3615</v>
      </c>
      <c r="I479" s="82" t="s">
        <v>3616</v>
      </c>
      <c r="J479" s="72" t="s">
        <v>46</v>
      </c>
      <c r="K479" s="75" t="s">
        <v>2245</v>
      </c>
      <c r="L479" s="75" t="s">
        <v>3621</v>
      </c>
      <c r="M479" s="75" t="s">
        <v>3763</v>
      </c>
      <c r="N479" s="75" t="s">
        <v>3825</v>
      </c>
      <c r="O479" s="86">
        <v>44649</v>
      </c>
      <c r="P479" s="74" t="s">
        <v>2244</v>
      </c>
    </row>
    <row r="480" spans="1:16" ht="292.5" x14ac:dyDescent="0.2">
      <c r="A480" s="162"/>
      <c r="B480" s="73" t="s">
        <v>3480</v>
      </c>
      <c r="C480" s="73" t="s">
        <v>2312</v>
      </c>
      <c r="D480" s="82" t="s">
        <v>3546</v>
      </c>
      <c r="E480" s="82" t="s">
        <v>81</v>
      </c>
      <c r="F480" s="82" t="s">
        <v>3437</v>
      </c>
      <c r="G480" s="79">
        <v>44671</v>
      </c>
      <c r="H480" s="82" t="s">
        <v>3615</v>
      </c>
      <c r="I480" s="82" t="s">
        <v>3616</v>
      </c>
      <c r="J480" s="72" t="s">
        <v>46</v>
      </c>
      <c r="K480" s="75" t="s">
        <v>2245</v>
      </c>
      <c r="L480" s="75" t="s">
        <v>3624</v>
      </c>
      <c r="M480" s="75" t="s">
        <v>3763</v>
      </c>
      <c r="N480" s="75" t="s">
        <v>3825</v>
      </c>
      <c r="O480" s="86">
        <v>44649</v>
      </c>
      <c r="P480" s="74" t="s">
        <v>2244</v>
      </c>
    </row>
    <row r="481" spans="1:16" ht="292.5" x14ac:dyDescent="0.2">
      <c r="A481" s="162"/>
      <c r="B481" s="73" t="s">
        <v>3480</v>
      </c>
      <c r="C481" s="73" t="s">
        <v>2312</v>
      </c>
      <c r="D481" s="82" t="s">
        <v>3547</v>
      </c>
      <c r="E481" s="82" t="s">
        <v>81</v>
      </c>
      <c r="F481" s="82" t="s">
        <v>3437</v>
      </c>
      <c r="G481" s="79">
        <v>44671</v>
      </c>
      <c r="H481" s="82" t="s">
        <v>3615</v>
      </c>
      <c r="I481" s="82" t="s">
        <v>3616</v>
      </c>
      <c r="J481" s="72" t="s">
        <v>46</v>
      </c>
      <c r="K481" s="75" t="s">
        <v>2245</v>
      </c>
      <c r="L481" s="75" t="s">
        <v>3621</v>
      </c>
      <c r="M481" s="75" t="s">
        <v>3763</v>
      </c>
      <c r="N481" s="75" t="s">
        <v>3825</v>
      </c>
      <c r="O481" s="86">
        <v>44649</v>
      </c>
      <c r="P481" s="74" t="s">
        <v>2244</v>
      </c>
    </row>
    <row r="482" spans="1:16" ht="292.5" x14ac:dyDescent="0.2">
      <c r="A482" s="162"/>
      <c r="B482" s="73" t="s">
        <v>3480</v>
      </c>
      <c r="C482" s="73" t="s">
        <v>2312</v>
      </c>
      <c r="D482" s="82" t="s">
        <v>3548</v>
      </c>
      <c r="E482" s="82" t="s">
        <v>81</v>
      </c>
      <c r="F482" s="82" t="s">
        <v>3437</v>
      </c>
      <c r="G482" s="79">
        <v>44671</v>
      </c>
      <c r="H482" s="82" t="s">
        <v>3615</v>
      </c>
      <c r="I482" s="82" t="s">
        <v>3616</v>
      </c>
      <c r="J482" s="72" t="s">
        <v>46</v>
      </c>
      <c r="K482" s="75" t="s">
        <v>2245</v>
      </c>
      <c r="L482" s="75" t="s">
        <v>3624</v>
      </c>
      <c r="M482" s="75" t="s">
        <v>3763</v>
      </c>
      <c r="N482" s="75" t="s">
        <v>3825</v>
      </c>
      <c r="O482" s="86">
        <v>44649</v>
      </c>
      <c r="P482" s="74" t="s">
        <v>2244</v>
      </c>
    </row>
    <row r="483" spans="1:16" ht="292.5" x14ac:dyDescent="0.2">
      <c r="A483" s="162"/>
      <c r="B483" s="73" t="s">
        <v>3480</v>
      </c>
      <c r="C483" s="73" t="s">
        <v>2312</v>
      </c>
      <c r="D483" s="82" t="s">
        <v>3549</v>
      </c>
      <c r="E483" s="82" t="s">
        <v>81</v>
      </c>
      <c r="F483" s="82" t="s">
        <v>3437</v>
      </c>
      <c r="G483" s="79">
        <v>44671</v>
      </c>
      <c r="H483" s="82" t="s">
        <v>3615</v>
      </c>
      <c r="I483" s="82" t="s">
        <v>3616</v>
      </c>
      <c r="J483" s="72" t="s">
        <v>46</v>
      </c>
      <c r="K483" s="75" t="s">
        <v>2245</v>
      </c>
      <c r="L483" s="75" t="s">
        <v>3618</v>
      </c>
      <c r="M483" s="75" t="s">
        <v>3766</v>
      </c>
      <c r="N483" s="75" t="s">
        <v>3825</v>
      </c>
      <c r="O483" s="86">
        <v>44649</v>
      </c>
      <c r="P483" s="74" t="s">
        <v>2244</v>
      </c>
    </row>
    <row r="484" spans="1:16" ht="292.5" x14ac:dyDescent="0.2">
      <c r="A484" s="162"/>
      <c r="B484" s="73" t="s">
        <v>3480</v>
      </c>
      <c r="C484" s="73" t="s">
        <v>2312</v>
      </c>
      <c r="D484" s="82" t="s">
        <v>3550</v>
      </c>
      <c r="E484" s="82" t="s">
        <v>81</v>
      </c>
      <c r="F484" s="82" t="s">
        <v>3437</v>
      </c>
      <c r="G484" s="79">
        <v>44671</v>
      </c>
      <c r="H484" s="82" t="s">
        <v>3615</v>
      </c>
      <c r="I484" s="82" t="s">
        <v>3616</v>
      </c>
      <c r="J484" s="72" t="s">
        <v>46</v>
      </c>
      <c r="K484" s="75" t="s">
        <v>2245</v>
      </c>
      <c r="L484" s="75" t="s">
        <v>3621</v>
      </c>
      <c r="M484" s="75" t="s">
        <v>3763</v>
      </c>
      <c r="N484" s="75" t="s">
        <v>3825</v>
      </c>
      <c r="O484" s="86">
        <v>44649</v>
      </c>
      <c r="P484" s="74" t="s">
        <v>2244</v>
      </c>
    </row>
    <row r="485" spans="1:16" ht="292.5" x14ac:dyDescent="0.2">
      <c r="A485" s="162"/>
      <c r="B485" s="73" t="s">
        <v>3480</v>
      </c>
      <c r="C485" s="73" t="s">
        <v>2312</v>
      </c>
      <c r="D485" s="82" t="s">
        <v>3551</v>
      </c>
      <c r="E485" s="82" t="s">
        <v>81</v>
      </c>
      <c r="F485" s="82" t="s">
        <v>3437</v>
      </c>
      <c r="G485" s="79">
        <v>44671</v>
      </c>
      <c r="H485" s="82" t="s">
        <v>3615</v>
      </c>
      <c r="I485" s="82" t="s">
        <v>3616</v>
      </c>
      <c r="J485" s="72" t="s">
        <v>46</v>
      </c>
      <c r="K485" s="75" t="s">
        <v>2245</v>
      </c>
      <c r="L485" s="75" t="s">
        <v>3621</v>
      </c>
      <c r="M485" s="75" t="s">
        <v>3763</v>
      </c>
      <c r="N485" s="75" t="s">
        <v>3825</v>
      </c>
      <c r="O485" s="86">
        <v>44649</v>
      </c>
      <c r="P485" s="74" t="s">
        <v>2244</v>
      </c>
    </row>
    <row r="486" spans="1:16" ht="292.5" x14ac:dyDescent="0.2">
      <c r="A486" s="162"/>
      <c r="B486" s="73" t="s">
        <v>3480</v>
      </c>
      <c r="C486" s="73" t="s">
        <v>2312</v>
      </c>
      <c r="D486" s="82" t="s">
        <v>3552</v>
      </c>
      <c r="E486" s="82" t="s">
        <v>81</v>
      </c>
      <c r="F486" s="82" t="s">
        <v>3437</v>
      </c>
      <c r="G486" s="79">
        <v>44671</v>
      </c>
      <c r="H486" s="82" t="s">
        <v>3615</v>
      </c>
      <c r="I486" s="82" t="s">
        <v>3616</v>
      </c>
      <c r="J486" s="72" t="s">
        <v>46</v>
      </c>
      <c r="K486" s="75" t="s">
        <v>2245</v>
      </c>
      <c r="L486" s="75" t="s">
        <v>3620</v>
      </c>
      <c r="M486" s="75" t="s">
        <v>3761</v>
      </c>
      <c r="N486" s="75" t="s">
        <v>3825</v>
      </c>
      <c r="O486" s="86">
        <v>44649</v>
      </c>
      <c r="P486" s="74" t="s">
        <v>2244</v>
      </c>
    </row>
    <row r="487" spans="1:16" ht="292.5" x14ac:dyDescent="0.2">
      <c r="A487" s="162"/>
      <c r="B487" s="73" t="s">
        <v>3480</v>
      </c>
      <c r="C487" s="73" t="s">
        <v>2312</v>
      </c>
      <c r="D487" s="82" t="s">
        <v>3553</v>
      </c>
      <c r="E487" s="82" t="s">
        <v>81</v>
      </c>
      <c r="F487" s="82" t="s">
        <v>3437</v>
      </c>
      <c r="G487" s="79">
        <v>44671</v>
      </c>
      <c r="H487" s="82" t="s">
        <v>3615</v>
      </c>
      <c r="I487" s="82" t="s">
        <v>3616</v>
      </c>
      <c r="J487" s="72" t="s">
        <v>46</v>
      </c>
      <c r="K487" s="75" t="s">
        <v>2245</v>
      </c>
      <c r="L487" s="75" t="s">
        <v>3620</v>
      </c>
      <c r="M487" s="75" t="s">
        <v>3761</v>
      </c>
      <c r="N487" s="75" t="s">
        <v>3825</v>
      </c>
      <c r="O487" s="86">
        <v>44649</v>
      </c>
      <c r="P487" s="74" t="s">
        <v>2244</v>
      </c>
    </row>
    <row r="488" spans="1:16" ht="292.5" x14ac:dyDescent="0.2">
      <c r="A488" s="162"/>
      <c r="B488" s="73" t="s">
        <v>3480</v>
      </c>
      <c r="C488" s="73" t="s">
        <v>2312</v>
      </c>
      <c r="D488" s="82" t="s">
        <v>3554</v>
      </c>
      <c r="E488" s="82" t="s">
        <v>81</v>
      </c>
      <c r="F488" s="82" t="s">
        <v>3437</v>
      </c>
      <c r="G488" s="79">
        <v>44671</v>
      </c>
      <c r="H488" s="82" t="s">
        <v>3615</v>
      </c>
      <c r="I488" s="82" t="s">
        <v>3616</v>
      </c>
      <c r="J488" s="72" t="s">
        <v>46</v>
      </c>
      <c r="K488" s="75" t="s">
        <v>2245</v>
      </c>
      <c r="L488" s="75" t="s">
        <v>3624</v>
      </c>
      <c r="M488" s="75" t="s">
        <v>3763</v>
      </c>
      <c r="N488" s="75" t="s">
        <v>3825</v>
      </c>
      <c r="O488" s="86">
        <v>44649</v>
      </c>
      <c r="P488" s="74" t="s">
        <v>2244</v>
      </c>
    </row>
    <row r="489" spans="1:16" ht="292.5" x14ac:dyDescent="0.2">
      <c r="A489" s="162"/>
      <c r="B489" s="73" t="s">
        <v>3480</v>
      </c>
      <c r="C489" s="73" t="s">
        <v>2312</v>
      </c>
      <c r="D489" s="82" t="s">
        <v>3555</v>
      </c>
      <c r="E489" s="82" t="s">
        <v>81</v>
      </c>
      <c r="F489" s="82" t="s">
        <v>3437</v>
      </c>
      <c r="G489" s="79">
        <v>44671</v>
      </c>
      <c r="H489" s="82" t="s">
        <v>3615</v>
      </c>
      <c r="I489" s="82" t="s">
        <v>3616</v>
      </c>
      <c r="J489" s="72" t="s">
        <v>46</v>
      </c>
      <c r="K489" s="75" t="s">
        <v>2245</v>
      </c>
      <c r="L489" s="75" t="s">
        <v>3621</v>
      </c>
      <c r="M489" s="75" t="s">
        <v>3763</v>
      </c>
      <c r="N489" s="75" t="s">
        <v>3825</v>
      </c>
      <c r="O489" s="86">
        <v>44649</v>
      </c>
      <c r="P489" s="74" t="s">
        <v>2244</v>
      </c>
    </row>
    <row r="490" spans="1:16" ht="292.5" x14ac:dyDescent="0.2">
      <c r="A490" s="162"/>
      <c r="B490" s="73" t="s">
        <v>3480</v>
      </c>
      <c r="C490" s="73" t="s">
        <v>2312</v>
      </c>
      <c r="D490" s="82" t="s">
        <v>3556</v>
      </c>
      <c r="E490" s="82" t="s">
        <v>81</v>
      </c>
      <c r="F490" s="82" t="s">
        <v>3437</v>
      </c>
      <c r="G490" s="79">
        <v>44671</v>
      </c>
      <c r="H490" s="82" t="s">
        <v>3615</v>
      </c>
      <c r="I490" s="82" t="s">
        <v>3616</v>
      </c>
      <c r="J490" s="72" t="s">
        <v>46</v>
      </c>
      <c r="K490" s="75" t="s">
        <v>2245</v>
      </c>
      <c r="L490" s="75" t="s">
        <v>3619</v>
      </c>
      <c r="M490" s="75" t="s">
        <v>3767</v>
      </c>
      <c r="N490" s="75" t="s">
        <v>3825</v>
      </c>
      <c r="O490" s="86">
        <v>44649</v>
      </c>
      <c r="P490" s="74" t="s">
        <v>2244</v>
      </c>
    </row>
    <row r="491" spans="1:16" ht="292.5" x14ac:dyDescent="0.2">
      <c r="A491" s="162"/>
      <c r="B491" s="73" t="s">
        <v>3480</v>
      </c>
      <c r="C491" s="73" t="s">
        <v>2312</v>
      </c>
      <c r="D491" s="82" t="s">
        <v>3557</v>
      </c>
      <c r="E491" s="82" t="s">
        <v>81</v>
      </c>
      <c r="F491" s="82" t="s">
        <v>3437</v>
      </c>
      <c r="G491" s="79">
        <v>44671</v>
      </c>
      <c r="H491" s="82" t="s">
        <v>3615</v>
      </c>
      <c r="I491" s="82" t="s">
        <v>3616</v>
      </c>
      <c r="J491" s="72" t="s">
        <v>46</v>
      </c>
      <c r="K491" s="75" t="s">
        <v>2245</v>
      </c>
      <c r="L491" s="75" t="s">
        <v>3624</v>
      </c>
      <c r="M491" s="75" t="s">
        <v>3763</v>
      </c>
      <c r="N491" s="75" t="s">
        <v>3825</v>
      </c>
      <c r="O491" s="86">
        <v>44649</v>
      </c>
      <c r="P491" s="74" t="s">
        <v>2244</v>
      </c>
    </row>
    <row r="492" spans="1:16" ht="292.5" x14ac:dyDescent="0.2">
      <c r="A492" s="162"/>
      <c r="B492" s="73" t="s">
        <v>3480</v>
      </c>
      <c r="C492" s="73" t="s">
        <v>2312</v>
      </c>
      <c r="D492" s="82" t="s">
        <v>3558</v>
      </c>
      <c r="E492" s="82" t="s">
        <v>81</v>
      </c>
      <c r="F492" s="82" t="s">
        <v>3437</v>
      </c>
      <c r="G492" s="79">
        <v>44671</v>
      </c>
      <c r="H492" s="82" t="s">
        <v>3615</v>
      </c>
      <c r="I492" s="82" t="s">
        <v>3616</v>
      </c>
      <c r="J492" s="72" t="s">
        <v>46</v>
      </c>
      <c r="K492" s="75" t="s">
        <v>2245</v>
      </c>
      <c r="L492" s="75" t="s">
        <v>3621</v>
      </c>
      <c r="M492" s="75" t="s">
        <v>3763</v>
      </c>
      <c r="N492" s="75" t="s">
        <v>3825</v>
      </c>
      <c r="O492" s="86">
        <v>44649</v>
      </c>
      <c r="P492" s="74" t="s">
        <v>2244</v>
      </c>
    </row>
    <row r="493" spans="1:16" ht="292.5" x14ac:dyDescent="0.2">
      <c r="A493" s="162"/>
      <c r="B493" s="73" t="s">
        <v>3480</v>
      </c>
      <c r="C493" s="73" t="s">
        <v>2312</v>
      </c>
      <c r="D493" s="82" t="s">
        <v>3559</v>
      </c>
      <c r="E493" s="82" t="s">
        <v>81</v>
      </c>
      <c r="F493" s="82" t="s">
        <v>3437</v>
      </c>
      <c r="G493" s="79">
        <v>44671</v>
      </c>
      <c r="H493" s="82" t="s">
        <v>3615</v>
      </c>
      <c r="I493" s="82" t="s">
        <v>3616</v>
      </c>
      <c r="J493" s="72" t="s">
        <v>46</v>
      </c>
      <c r="K493" s="75" t="s">
        <v>2245</v>
      </c>
      <c r="L493" s="75" t="s">
        <v>3621</v>
      </c>
      <c r="M493" s="75" t="s">
        <v>3763</v>
      </c>
      <c r="N493" s="75" t="s">
        <v>3825</v>
      </c>
      <c r="O493" s="86">
        <v>44649</v>
      </c>
      <c r="P493" s="74" t="s">
        <v>2244</v>
      </c>
    </row>
    <row r="494" spans="1:16" ht="292.5" x14ac:dyDescent="0.2">
      <c r="A494" s="162"/>
      <c r="B494" s="73" t="s">
        <v>3480</v>
      </c>
      <c r="C494" s="73" t="s">
        <v>2312</v>
      </c>
      <c r="D494" s="82" t="s">
        <v>3560</v>
      </c>
      <c r="E494" s="82" t="s">
        <v>81</v>
      </c>
      <c r="F494" s="82" t="s">
        <v>3437</v>
      </c>
      <c r="G494" s="79">
        <v>44671</v>
      </c>
      <c r="H494" s="82" t="s">
        <v>3615</v>
      </c>
      <c r="I494" s="82" t="s">
        <v>3616</v>
      </c>
      <c r="J494" s="72" t="s">
        <v>46</v>
      </c>
      <c r="K494" s="75" t="s">
        <v>2245</v>
      </c>
      <c r="L494" s="75" t="s">
        <v>3621</v>
      </c>
      <c r="M494" s="75" t="s">
        <v>3763</v>
      </c>
      <c r="N494" s="75" t="s">
        <v>3825</v>
      </c>
      <c r="O494" s="86">
        <v>44649</v>
      </c>
      <c r="P494" s="74" t="s">
        <v>2244</v>
      </c>
    </row>
    <row r="495" spans="1:16" ht="292.5" x14ac:dyDescent="0.2">
      <c r="A495" s="162"/>
      <c r="B495" s="73" t="s">
        <v>3480</v>
      </c>
      <c r="C495" s="73" t="s">
        <v>2312</v>
      </c>
      <c r="D495" s="82" t="s">
        <v>3561</v>
      </c>
      <c r="E495" s="82" t="s">
        <v>81</v>
      </c>
      <c r="F495" s="82" t="s">
        <v>3437</v>
      </c>
      <c r="G495" s="79">
        <v>44671</v>
      </c>
      <c r="H495" s="82" t="s">
        <v>3615</v>
      </c>
      <c r="I495" s="82" t="s">
        <v>3616</v>
      </c>
      <c r="J495" s="72" t="s">
        <v>46</v>
      </c>
      <c r="K495" s="75" t="s">
        <v>2245</v>
      </c>
      <c r="L495" s="75" t="s">
        <v>3621</v>
      </c>
      <c r="M495" s="75" t="s">
        <v>3763</v>
      </c>
      <c r="N495" s="75" t="s">
        <v>3825</v>
      </c>
      <c r="O495" s="86">
        <v>44649</v>
      </c>
      <c r="P495" s="74" t="s">
        <v>2244</v>
      </c>
    </row>
    <row r="496" spans="1:16" ht="292.5" x14ac:dyDescent="0.2">
      <c r="A496" s="162"/>
      <c r="B496" s="73" t="s">
        <v>3480</v>
      </c>
      <c r="C496" s="73" t="s">
        <v>2312</v>
      </c>
      <c r="D496" s="82" t="s">
        <v>3562</v>
      </c>
      <c r="E496" s="82" t="s">
        <v>81</v>
      </c>
      <c r="F496" s="82" t="s">
        <v>3437</v>
      </c>
      <c r="G496" s="79">
        <v>44671</v>
      </c>
      <c r="H496" s="82" t="s">
        <v>3615</v>
      </c>
      <c r="I496" s="82" t="s">
        <v>3616</v>
      </c>
      <c r="J496" s="72" t="s">
        <v>46</v>
      </c>
      <c r="K496" s="75" t="s">
        <v>2245</v>
      </c>
      <c r="L496" s="75" t="s">
        <v>3621</v>
      </c>
      <c r="M496" s="75" t="s">
        <v>3763</v>
      </c>
      <c r="N496" s="75" t="s">
        <v>3825</v>
      </c>
      <c r="O496" s="86">
        <v>44649</v>
      </c>
      <c r="P496" s="74" t="s">
        <v>2244</v>
      </c>
    </row>
    <row r="497" spans="1:16" ht="292.5" x14ac:dyDescent="0.2">
      <c r="A497" s="162"/>
      <c r="B497" s="73" t="s">
        <v>3480</v>
      </c>
      <c r="C497" s="73" t="s">
        <v>2312</v>
      </c>
      <c r="D497" s="82" t="s">
        <v>3563</v>
      </c>
      <c r="E497" s="82" t="s">
        <v>81</v>
      </c>
      <c r="F497" s="82" t="s">
        <v>3437</v>
      </c>
      <c r="G497" s="79">
        <v>44671</v>
      </c>
      <c r="H497" s="82" t="s">
        <v>3615</v>
      </c>
      <c r="I497" s="82" t="s">
        <v>3616</v>
      </c>
      <c r="J497" s="72" t="s">
        <v>46</v>
      </c>
      <c r="K497" s="75" t="s">
        <v>2245</v>
      </c>
      <c r="L497" s="75" t="s">
        <v>3621</v>
      </c>
      <c r="M497" s="75" t="s">
        <v>3763</v>
      </c>
      <c r="N497" s="75" t="s">
        <v>3825</v>
      </c>
      <c r="O497" s="86">
        <v>44649</v>
      </c>
      <c r="P497" s="74" t="s">
        <v>2244</v>
      </c>
    </row>
    <row r="498" spans="1:16" ht="292.5" x14ac:dyDescent="0.2">
      <c r="A498" s="162"/>
      <c r="B498" s="73" t="s">
        <v>3480</v>
      </c>
      <c r="C498" s="73" t="s">
        <v>2312</v>
      </c>
      <c r="D498" s="82" t="s">
        <v>3564</v>
      </c>
      <c r="E498" s="82" t="s">
        <v>81</v>
      </c>
      <c r="F498" s="82" t="s">
        <v>3437</v>
      </c>
      <c r="G498" s="79">
        <v>44671</v>
      </c>
      <c r="H498" s="82" t="s">
        <v>3615</v>
      </c>
      <c r="I498" s="82" t="s">
        <v>3616</v>
      </c>
      <c r="J498" s="72" t="s">
        <v>46</v>
      </c>
      <c r="K498" s="75" t="s">
        <v>2245</v>
      </c>
      <c r="L498" s="75" t="s">
        <v>3621</v>
      </c>
      <c r="M498" s="75" t="s">
        <v>3763</v>
      </c>
      <c r="N498" s="75" t="s">
        <v>3825</v>
      </c>
      <c r="O498" s="86">
        <v>44649</v>
      </c>
      <c r="P498" s="74" t="s">
        <v>2244</v>
      </c>
    </row>
    <row r="499" spans="1:16" ht="292.5" x14ac:dyDescent="0.2">
      <c r="A499" s="162"/>
      <c r="B499" s="73" t="s">
        <v>3480</v>
      </c>
      <c r="C499" s="73" t="s">
        <v>2312</v>
      </c>
      <c r="D499" s="82" t="s">
        <v>3565</v>
      </c>
      <c r="E499" s="82" t="s">
        <v>81</v>
      </c>
      <c r="F499" s="82" t="s">
        <v>3437</v>
      </c>
      <c r="G499" s="79">
        <v>44671</v>
      </c>
      <c r="H499" s="82" t="s">
        <v>3615</v>
      </c>
      <c r="I499" s="82" t="s">
        <v>3616</v>
      </c>
      <c r="J499" s="72" t="s">
        <v>46</v>
      </c>
      <c r="K499" s="75" t="s">
        <v>2245</v>
      </c>
      <c r="L499" s="75" t="s">
        <v>3621</v>
      </c>
      <c r="M499" s="75" t="s">
        <v>3763</v>
      </c>
      <c r="N499" s="75" t="s">
        <v>3825</v>
      </c>
      <c r="O499" s="86">
        <v>44649</v>
      </c>
      <c r="P499" s="74" t="s">
        <v>2244</v>
      </c>
    </row>
    <row r="500" spans="1:16" ht="292.5" x14ac:dyDescent="0.2">
      <c r="A500" s="162"/>
      <c r="B500" s="73" t="s">
        <v>3480</v>
      </c>
      <c r="C500" s="73" t="s">
        <v>2312</v>
      </c>
      <c r="D500" s="82" t="s">
        <v>3566</v>
      </c>
      <c r="E500" s="82" t="s">
        <v>81</v>
      </c>
      <c r="F500" s="82" t="s">
        <v>3437</v>
      </c>
      <c r="G500" s="79">
        <v>44671</v>
      </c>
      <c r="H500" s="82" t="s">
        <v>3615</v>
      </c>
      <c r="I500" s="82" t="s">
        <v>3616</v>
      </c>
      <c r="J500" s="72" t="s">
        <v>46</v>
      </c>
      <c r="K500" s="75" t="s">
        <v>2245</v>
      </c>
      <c r="L500" s="75" t="s">
        <v>3621</v>
      </c>
      <c r="M500" s="75" t="s">
        <v>3763</v>
      </c>
      <c r="N500" s="75" t="s">
        <v>3825</v>
      </c>
      <c r="O500" s="86">
        <v>44649</v>
      </c>
      <c r="P500" s="74" t="s">
        <v>2244</v>
      </c>
    </row>
    <row r="501" spans="1:16" ht="292.5" x14ac:dyDescent="0.2">
      <c r="A501" s="162"/>
      <c r="B501" s="73" t="s">
        <v>3480</v>
      </c>
      <c r="C501" s="73" t="s">
        <v>2312</v>
      </c>
      <c r="D501" s="82" t="s">
        <v>3567</v>
      </c>
      <c r="E501" s="82" t="s">
        <v>81</v>
      </c>
      <c r="F501" s="82" t="s">
        <v>3437</v>
      </c>
      <c r="G501" s="79">
        <v>44671</v>
      </c>
      <c r="H501" s="82" t="s">
        <v>3615</v>
      </c>
      <c r="I501" s="82" t="s">
        <v>3616</v>
      </c>
      <c r="J501" s="72" t="s">
        <v>46</v>
      </c>
      <c r="K501" s="75" t="s">
        <v>2245</v>
      </c>
      <c r="L501" s="75" t="s">
        <v>3621</v>
      </c>
      <c r="M501" s="75" t="s">
        <v>3763</v>
      </c>
      <c r="N501" s="75" t="s">
        <v>3825</v>
      </c>
      <c r="O501" s="86">
        <v>44649</v>
      </c>
      <c r="P501" s="74" t="s">
        <v>2244</v>
      </c>
    </row>
    <row r="502" spans="1:16" ht="292.5" x14ac:dyDescent="0.2">
      <c r="A502" s="162"/>
      <c r="B502" s="73" t="s">
        <v>3480</v>
      </c>
      <c r="C502" s="73" t="s">
        <v>2312</v>
      </c>
      <c r="D502" s="82" t="s">
        <v>3568</v>
      </c>
      <c r="E502" s="82" t="s">
        <v>81</v>
      </c>
      <c r="F502" s="82" t="s">
        <v>3437</v>
      </c>
      <c r="G502" s="79">
        <v>44671</v>
      </c>
      <c r="H502" s="82" t="s">
        <v>3615</v>
      </c>
      <c r="I502" s="82" t="s">
        <v>3616</v>
      </c>
      <c r="J502" s="72" t="s">
        <v>46</v>
      </c>
      <c r="K502" s="75" t="s">
        <v>2245</v>
      </c>
      <c r="L502" s="75" t="s">
        <v>3620</v>
      </c>
      <c r="M502" s="75" t="s">
        <v>3761</v>
      </c>
      <c r="N502" s="75" t="s">
        <v>3825</v>
      </c>
      <c r="O502" s="86">
        <v>44649</v>
      </c>
      <c r="P502" s="74" t="s">
        <v>2244</v>
      </c>
    </row>
    <row r="503" spans="1:16" ht="191.25" x14ac:dyDescent="0.2">
      <c r="A503" s="162"/>
      <c r="B503" s="73" t="s">
        <v>3480</v>
      </c>
      <c r="C503" s="73" t="s">
        <v>2312</v>
      </c>
      <c r="D503" s="82" t="s">
        <v>3569</v>
      </c>
      <c r="E503" s="82" t="s">
        <v>81</v>
      </c>
      <c r="F503" s="82" t="s">
        <v>3437</v>
      </c>
      <c r="G503" s="79">
        <v>44671</v>
      </c>
      <c r="H503" s="82" t="s">
        <v>3615</v>
      </c>
      <c r="I503" s="82" t="s">
        <v>3616</v>
      </c>
      <c r="J503" s="67" t="s">
        <v>45</v>
      </c>
      <c r="K503" s="75" t="s">
        <v>4157</v>
      </c>
      <c r="L503" s="75" t="s">
        <v>3621</v>
      </c>
      <c r="M503" s="75" t="s">
        <v>3763</v>
      </c>
      <c r="N503" s="75" t="s">
        <v>3825</v>
      </c>
      <c r="O503" s="86">
        <v>44649</v>
      </c>
      <c r="P503" s="74" t="s">
        <v>2244</v>
      </c>
    </row>
    <row r="504" spans="1:16" ht="292.5" x14ac:dyDescent="0.2">
      <c r="A504" s="162"/>
      <c r="B504" s="73" t="s">
        <v>3480</v>
      </c>
      <c r="C504" s="73" t="s">
        <v>2312</v>
      </c>
      <c r="D504" s="82" t="s">
        <v>3570</v>
      </c>
      <c r="E504" s="82" t="s">
        <v>81</v>
      </c>
      <c r="F504" s="82" t="s">
        <v>297</v>
      </c>
      <c r="G504" s="79">
        <v>44671</v>
      </c>
      <c r="H504" s="82" t="s">
        <v>3615</v>
      </c>
      <c r="I504" s="82" t="s">
        <v>3616</v>
      </c>
      <c r="J504" s="72" t="s">
        <v>46</v>
      </c>
      <c r="K504" s="75" t="s">
        <v>2245</v>
      </c>
      <c r="L504" s="75" t="s">
        <v>3621</v>
      </c>
      <c r="M504" s="75" t="s">
        <v>3763</v>
      </c>
      <c r="N504" s="75" t="s">
        <v>3825</v>
      </c>
      <c r="O504" s="86">
        <v>44649</v>
      </c>
      <c r="P504" s="74" t="s">
        <v>2244</v>
      </c>
    </row>
    <row r="505" spans="1:16" ht="292.5" x14ac:dyDescent="0.2">
      <c r="A505" s="162"/>
      <c r="B505" s="73" t="s">
        <v>3480</v>
      </c>
      <c r="C505" s="73" t="s">
        <v>2312</v>
      </c>
      <c r="D505" s="82" t="s">
        <v>3571</v>
      </c>
      <c r="E505" s="82" t="s">
        <v>81</v>
      </c>
      <c r="F505" s="82" t="s">
        <v>3437</v>
      </c>
      <c r="G505" s="79">
        <v>44671</v>
      </c>
      <c r="H505" s="82" t="s">
        <v>3615</v>
      </c>
      <c r="I505" s="82" t="s">
        <v>3616</v>
      </c>
      <c r="J505" s="72" t="s">
        <v>46</v>
      </c>
      <c r="K505" s="75" t="s">
        <v>2245</v>
      </c>
      <c r="L505" s="75" t="s">
        <v>3620</v>
      </c>
      <c r="M505" s="75" t="s">
        <v>3761</v>
      </c>
      <c r="N505" s="75" t="s">
        <v>3825</v>
      </c>
      <c r="O505" s="86">
        <v>44649</v>
      </c>
      <c r="P505" s="74" t="s">
        <v>2244</v>
      </c>
    </row>
    <row r="506" spans="1:16" ht="292.5" x14ac:dyDescent="0.2">
      <c r="A506" s="162"/>
      <c r="B506" s="73" t="s">
        <v>3480</v>
      </c>
      <c r="C506" s="73" t="s">
        <v>2312</v>
      </c>
      <c r="D506" s="82" t="s">
        <v>3572</v>
      </c>
      <c r="E506" s="82" t="s">
        <v>81</v>
      </c>
      <c r="F506" s="82" t="s">
        <v>3437</v>
      </c>
      <c r="G506" s="79">
        <v>44671</v>
      </c>
      <c r="H506" s="82" t="s">
        <v>3615</v>
      </c>
      <c r="I506" s="82" t="s">
        <v>3616</v>
      </c>
      <c r="J506" s="72" t="s">
        <v>46</v>
      </c>
      <c r="K506" s="75" t="s">
        <v>2245</v>
      </c>
      <c r="L506" s="75" t="s">
        <v>3622</v>
      </c>
      <c r="M506" s="75" t="s">
        <v>3764</v>
      </c>
      <c r="N506" s="75" t="s">
        <v>3825</v>
      </c>
      <c r="O506" s="86">
        <v>44649</v>
      </c>
      <c r="P506" s="74" t="s">
        <v>2244</v>
      </c>
    </row>
    <row r="507" spans="1:16" ht="292.5" x14ac:dyDescent="0.2">
      <c r="A507" s="162"/>
      <c r="B507" s="73" t="s">
        <v>3480</v>
      </c>
      <c r="C507" s="73" t="s">
        <v>2312</v>
      </c>
      <c r="D507" s="82" t="s">
        <v>3573</v>
      </c>
      <c r="E507" s="82" t="s">
        <v>81</v>
      </c>
      <c r="F507" s="82" t="s">
        <v>3437</v>
      </c>
      <c r="G507" s="79">
        <v>44671</v>
      </c>
      <c r="H507" s="82" t="s">
        <v>3615</v>
      </c>
      <c r="I507" s="82" t="s">
        <v>3616</v>
      </c>
      <c r="J507" s="72" t="s">
        <v>46</v>
      </c>
      <c r="K507" s="75" t="s">
        <v>2245</v>
      </c>
      <c r="L507" s="75" t="s">
        <v>3621</v>
      </c>
      <c r="M507" s="75" t="s">
        <v>3763</v>
      </c>
      <c r="N507" s="75" t="s">
        <v>3825</v>
      </c>
      <c r="O507" s="86">
        <v>44649</v>
      </c>
      <c r="P507" s="74" t="s">
        <v>2244</v>
      </c>
    </row>
    <row r="508" spans="1:16" ht="292.5" x14ac:dyDescent="0.2">
      <c r="A508" s="162"/>
      <c r="B508" s="73" t="s">
        <v>3480</v>
      </c>
      <c r="C508" s="73" t="s">
        <v>2312</v>
      </c>
      <c r="D508" s="82" t="s">
        <v>3574</v>
      </c>
      <c r="E508" s="82" t="s">
        <v>81</v>
      </c>
      <c r="F508" s="82" t="s">
        <v>3437</v>
      </c>
      <c r="G508" s="79">
        <v>44671</v>
      </c>
      <c r="H508" s="82" t="s">
        <v>3615</v>
      </c>
      <c r="I508" s="82" t="s">
        <v>3616</v>
      </c>
      <c r="J508" s="72" t="s">
        <v>46</v>
      </c>
      <c r="K508" s="75" t="s">
        <v>2245</v>
      </c>
      <c r="L508" s="75" t="s">
        <v>3621</v>
      </c>
      <c r="M508" s="75" t="s">
        <v>3763</v>
      </c>
      <c r="N508" s="75" t="s">
        <v>3825</v>
      </c>
      <c r="O508" s="86">
        <v>44649</v>
      </c>
      <c r="P508" s="74" t="s">
        <v>2244</v>
      </c>
    </row>
    <row r="509" spans="1:16" ht="292.5" x14ac:dyDescent="0.2">
      <c r="A509" s="162"/>
      <c r="B509" s="73" t="s">
        <v>3480</v>
      </c>
      <c r="C509" s="73" t="s">
        <v>2312</v>
      </c>
      <c r="D509" s="82" t="s">
        <v>3575</v>
      </c>
      <c r="E509" s="82" t="s">
        <v>81</v>
      </c>
      <c r="F509" s="82" t="s">
        <v>3437</v>
      </c>
      <c r="G509" s="79">
        <v>44671</v>
      </c>
      <c r="H509" s="82" t="s">
        <v>3615</v>
      </c>
      <c r="I509" s="82" t="s">
        <v>3616</v>
      </c>
      <c r="J509" s="72" t="s">
        <v>46</v>
      </c>
      <c r="K509" s="75" t="s">
        <v>2245</v>
      </c>
      <c r="L509" s="75" t="s">
        <v>3620</v>
      </c>
      <c r="M509" s="75" t="s">
        <v>3761</v>
      </c>
      <c r="N509" s="75" t="s">
        <v>3825</v>
      </c>
      <c r="O509" s="86">
        <v>44649</v>
      </c>
      <c r="P509" s="74" t="s">
        <v>2244</v>
      </c>
    </row>
    <row r="510" spans="1:16" ht="292.5" x14ac:dyDescent="0.2">
      <c r="A510" s="162"/>
      <c r="B510" s="73" t="s">
        <v>3480</v>
      </c>
      <c r="C510" s="73" t="s">
        <v>2312</v>
      </c>
      <c r="D510" s="82" t="s">
        <v>3576</v>
      </c>
      <c r="E510" s="82" t="s">
        <v>81</v>
      </c>
      <c r="F510" s="82" t="s">
        <v>3437</v>
      </c>
      <c r="G510" s="79">
        <v>44671</v>
      </c>
      <c r="H510" s="82" t="s">
        <v>3615</v>
      </c>
      <c r="I510" s="82" t="s">
        <v>3616</v>
      </c>
      <c r="J510" s="72" t="s">
        <v>46</v>
      </c>
      <c r="K510" s="75" t="s">
        <v>2245</v>
      </c>
      <c r="L510" s="75" t="s">
        <v>3621</v>
      </c>
      <c r="M510" s="75" t="s">
        <v>3763</v>
      </c>
      <c r="N510" s="75" t="s">
        <v>3825</v>
      </c>
      <c r="O510" s="86">
        <v>44649</v>
      </c>
      <c r="P510" s="74" t="s">
        <v>2244</v>
      </c>
    </row>
    <row r="511" spans="1:16" ht="292.5" x14ac:dyDescent="0.2">
      <c r="A511" s="162"/>
      <c r="B511" s="73" t="s">
        <v>3480</v>
      </c>
      <c r="C511" s="73" t="s">
        <v>2312</v>
      </c>
      <c r="D511" s="82" t="s">
        <v>3577</v>
      </c>
      <c r="E511" s="82" t="s">
        <v>81</v>
      </c>
      <c r="F511" s="82" t="s">
        <v>3437</v>
      </c>
      <c r="G511" s="79">
        <v>44671</v>
      </c>
      <c r="H511" s="82" t="s">
        <v>3615</v>
      </c>
      <c r="I511" s="82" t="s">
        <v>3616</v>
      </c>
      <c r="J511" s="72" t="s">
        <v>46</v>
      </c>
      <c r="K511" s="75" t="s">
        <v>2245</v>
      </c>
      <c r="L511" s="75" t="s">
        <v>3621</v>
      </c>
      <c r="M511" s="75" t="s">
        <v>3763</v>
      </c>
      <c r="N511" s="75" t="s">
        <v>3825</v>
      </c>
      <c r="O511" s="86">
        <v>44649</v>
      </c>
      <c r="P511" s="74" t="s">
        <v>2244</v>
      </c>
    </row>
    <row r="512" spans="1:16" ht="292.5" x14ac:dyDescent="0.2">
      <c r="A512" s="162"/>
      <c r="B512" s="73" t="s">
        <v>3480</v>
      </c>
      <c r="C512" s="73" t="s">
        <v>2312</v>
      </c>
      <c r="D512" s="82" t="s">
        <v>3578</v>
      </c>
      <c r="E512" s="82" t="s">
        <v>81</v>
      </c>
      <c r="F512" s="82" t="s">
        <v>3437</v>
      </c>
      <c r="G512" s="79">
        <v>44671</v>
      </c>
      <c r="H512" s="82" t="s">
        <v>3615</v>
      </c>
      <c r="I512" s="82" t="s">
        <v>3616</v>
      </c>
      <c r="J512" s="72" t="s">
        <v>46</v>
      </c>
      <c r="K512" s="75" t="s">
        <v>2245</v>
      </c>
      <c r="L512" s="75" t="s">
        <v>3621</v>
      </c>
      <c r="M512" s="75" t="s">
        <v>3763</v>
      </c>
      <c r="N512" s="75" t="s">
        <v>3825</v>
      </c>
      <c r="O512" s="86">
        <v>44649</v>
      </c>
      <c r="P512" s="74" t="s">
        <v>2244</v>
      </c>
    </row>
    <row r="513" spans="1:16" ht="191.25" x14ac:dyDescent="0.2">
      <c r="A513" s="162"/>
      <c r="B513" s="73" t="s">
        <v>3480</v>
      </c>
      <c r="C513" s="73" t="s">
        <v>2312</v>
      </c>
      <c r="D513" s="82" t="s">
        <v>3579</v>
      </c>
      <c r="E513" s="82" t="s">
        <v>81</v>
      </c>
      <c r="F513" s="82" t="s">
        <v>3437</v>
      </c>
      <c r="G513" s="79">
        <v>44671</v>
      </c>
      <c r="H513" s="82" t="s">
        <v>3615</v>
      </c>
      <c r="I513" s="82" t="s">
        <v>3616</v>
      </c>
      <c r="J513" s="67" t="s">
        <v>45</v>
      </c>
      <c r="K513" s="75" t="s">
        <v>4157</v>
      </c>
      <c r="L513" s="75" t="s">
        <v>3621</v>
      </c>
      <c r="M513" s="75" t="s">
        <v>3763</v>
      </c>
      <c r="N513" s="75" t="s">
        <v>3825</v>
      </c>
      <c r="O513" s="86">
        <v>44649</v>
      </c>
      <c r="P513" s="74" t="s">
        <v>2244</v>
      </c>
    </row>
    <row r="514" spans="1:16" ht="292.5" x14ac:dyDescent="0.2">
      <c r="A514" s="162"/>
      <c r="B514" s="73" t="s">
        <v>3480</v>
      </c>
      <c r="C514" s="73" t="s">
        <v>2312</v>
      </c>
      <c r="D514" s="82" t="s">
        <v>3580</v>
      </c>
      <c r="E514" s="82" t="s">
        <v>81</v>
      </c>
      <c r="F514" s="82" t="s">
        <v>3437</v>
      </c>
      <c r="G514" s="79">
        <v>44671</v>
      </c>
      <c r="H514" s="82" t="s">
        <v>3615</v>
      </c>
      <c r="I514" s="82" t="s">
        <v>3616</v>
      </c>
      <c r="J514" s="72" t="s">
        <v>46</v>
      </c>
      <c r="K514" s="75" t="s">
        <v>2245</v>
      </c>
      <c r="L514" s="75" t="s">
        <v>3621</v>
      </c>
      <c r="M514" s="75" t="s">
        <v>3763</v>
      </c>
      <c r="N514" s="75" t="s">
        <v>3825</v>
      </c>
      <c r="O514" s="86">
        <v>44649</v>
      </c>
      <c r="P514" s="74" t="s">
        <v>2244</v>
      </c>
    </row>
    <row r="515" spans="1:16" ht="292.5" x14ac:dyDescent="0.2">
      <c r="A515" s="162"/>
      <c r="B515" s="73" t="s">
        <v>3480</v>
      </c>
      <c r="C515" s="73" t="s">
        <v>2312</v>
      </c>
      <c r="D515" s="82" t="s">
        <v>3581</v>
      </c>
      <c r="E515" s="82" t="s">
        <v>81</v>
      </c>
      <c r="F515" s="82" t="s">
        <v>3437</v>
      </c>
      <c r="G515" s="79">
        <v>44671</v>
      </c>
      <c r="H515" s="82" t="s">
        <v>3615</v>
      </c>
      <c r="I515" s="82" t="s">
        <v>3616</v>
      </c>
      <c r="J515" s="72" t="s">
        <v>46</v>
      </c>
      <c r="K515" s="75" t="s">
        <v>2245</v>
      </c>
      <c r="L515" s="75" t="s">
        <v>3622</v>
      </c>
      <c r="M515" s="75" t="s">
        <v>3764</v>
      </c>
      <c r="N515" s="75" t="s">
        <v>3825</v>
      </c>
      <c r="O515" s="86">
        <v>44649</v>
      </c>
      <c r="P515" s="74" t="s">
        <v>2244</v>
      </c>
    </row>
    <row r="516" spans="1:16" ht="292.5" x14ac:dyDescent="0.2">
      <c r="A516" s="162"/>
      <c r="B516" s="73" t="s">
        <v>3480</v>
      </c>
      <c r="C516" s="73" t="s">
        <v>2312</v>
      </c>
      <c r="D516" s="82" t="s">
        <v>3582</v>
      </c>
      <c r="E516" s="82" t="s">
        <v>81</v>
      </c>
      <c r="F516" s="82" t="s">
        <v>297</v>
      </c>
      <c r="G516" s="79">
        <v>44671</v>
      </c>
      <c r="H516" s="82" t="s">
        <v>3615</v>
      </c>
      <c r="I516" s="82" t="s">
        <v>3616</v>
      </c>
      <c r="J516" s="72" t="s">
        <v>46</v>
      </c>
      <c r="K516" s="75" t="s">
        <v>2245</v>
      </c>
      <c r="L516" s="75" t="s">
        <v>3622</v>
      </c>
      <c r="M516" s="75" t="s">
        <v>3764</v>
      </c>
      <c r="N516" s="75" t="s">
        <v>3825</v>
      </c>
      <c r="O516" s="86">
        <v>44649</v>
      </c>
      <c r="P516" s="74" t="s">
        <v>2244</v>
      </c>
    </row>
    <row r="517" spans="1:16" ht="292.5" x14ac:dyDescent="0.2">
      <c r="A517" s="162"/>
      <c r="B517" s="73" t="s">
        <v>3480</v>
      </c>
      <c r="C517" s="73" t="s">
        <v>2312</v>
      </c>
      <c r="D517" s="82" t="s">
        <v>3583</v>
      </c>
      <c r="E517" s="82" t="s">
        <v>81</v>
      </c>
      <c r="F517" s="82" t="s">
        <v>297</v>
      </c>
      <c r="G517" s="79">
        <v>44671</v>
      </c>
      <c r="H517" s="82" t="s">
        <v>3615</v>
      </c>
      <c r="I517" s="82" t="s">
        <v>3616</v>
      </c>
      <c r="J517" s="72" t="s">
        <v>46</v>
      </c>
      <c r="K517" s="75" t="s">
        <v>2245</v>
      </c>
      <c r="L517" s="75" t="s">
        <v>3622</v>
      </c>
      <c r="M517" s="75" t="s">
        <v>3764</v>
      </c>
      <c r="N517" s="75" t="s">
        <v>3825</v>
      </c>
      <c r="O517" s="86">
        <v>44649</v>
      </c>
      <c r="P517" s="74" t="s">
        <v>2244</v>
      </c>
    </row>
    <row r="518" spans="1:16" ht="292.5" x14ac:dyDescent="0.2">
      <c r="A518" s="162"/>
      <c r="B518" s="73" t="s">
        <v>3480</v>
      </c>
      <c r="C518" s="73" t="s">
        <v>2312</v>
      </c>
      <c r="D518" s="82" t="s">
        <v>3584</v>
      </c>
      <c r="E518" s="82" t="s">
        <v>81</v>
      </c>
      <c r="F518" s="82" t="s">
        <v>3437</v>
      </c>
      <c r="G518" s="79">
        <v>44671</v>
      </c>
      <c r="H518" s="82" t="s">
        <v>3615</v>
      </c>
      <c r="I518" s="82" t="s">
        <v>3616</v>
      </c>
      <c r="J518" s="72" t="s">
        <v>46</v>
      </c>
      <c r="K518" s="75" t="s">
        <v>2245</v>
      </c>
      <c r="L518" s="75" t="s">
        <v>3622</v>
      </c>
      <c r="M518" s="75" t="s">
        <v>3764</v>
      </c>
      <c r="N518" s="75" t="s">
        <v>3825</v>
      </c>
      <c r="O518" s="86">
        <v>44649</v>
      </c>
      <c r="P518" s="74" t="s">
        <v>2244</v>
      </c>
    </row>
    <row r="519" spans="1:16" ht="292.5" x14ac:dyDescent="0.2">
      <c r="A519" s="162"/>
      <c r="B519" s="73" t="s">
        <v>3480</v>
      </c>
      <c r="C519" s="73" t="s">
        <v>2312</v>
      </c>
      <c r="D519" s="82" t="s">
        <v>3585</v>
      </c>
      <c r="E519" s="82" t="s">
        <v>81</v>
      </c>
      <c r="F519" s="82" t="s">
        <v>297</v>
      </c>
      <c r="G519" s="79">
        <v>44671</v>
      </c>
      <c r="H519" s="82" t="s">
        <v>3615</v>
      </c>
      <c r="I519" s="82" t="s">
        <v>3616</v>
      </c>
      <c r="J519" s="72" t="s">
        <v>46</v>
      </c>
      <c r="K519" s="75" t="s">
        <v>2245</v>
      </c>
      <c r="L519" s="75" t="s">
        <v>3622</v>
      </c>
      <c r="M519" s="75" t="s">
        <v>3764</v>
      </c>
      <c r="N519" s="75" t="s">
        <v>3825</v>
      </c>
      <c r="O519" s="86">
        <v>44649</v>
      </c>
      <c r="P519" s="74" t="s">
        <v>2244</v>
      </c>
    </row>
    <row r="520" spans="1:16" ht="292.5" x14ac:dyDescent="0.2">
      <c r="A520" s="162"/>
      <c r="B520" s="73" t="s">
        <v>3480</v>
      </c>
      <c r="C520" s="73" t="s">
        <v>2312</v>
      </c>
      <c r="D520" s="82" t="s">
        <v>3586</v>
      </c>
      <c r="E520" s="82" t="s">
        <v>81</v>
      </c>
      <c r="F520" s="82" t="s">
        <v>297</v>
      </c>
      <c r="G520" s="79">
        <v>44671</v>
      </c>
      <c r="H520" s="82" t="s">
        <v>3615</v>
      </c>
      <c r="I520" s="82" t="s">
        <v>3616</v>
      </c>
      <c r="J520" s="72" t="s">
        <v>46</v>
      </c>
      <c r="K520" s="75" t="s">
        <v>2245</v>
      </c>
      <c r="L520" s="75" t="s">
        <v>3622</v>
      </c>
      <c r="M520" s="75" t="s">
        <v>3764</v>
      </c>
      <c r="N520" s="75" t="s">
        <v>3825</v>
      </c>
      <c r="O520" s="86">
        <v>44649</v>
      </c>
      <c r="P520" s="74" t="s">
        <v>2244</v>
      </c>
    </row>
    <row r="521" spans="1:16" ht="292.5" x14ac:dyDescent="0.2">
      <c r="A521" s="162"/>
      <c r="B521" s="73" t="s">
        <v>3480</v>
      </c>
      <c r="C521" s="73" t="s">
        <v>2312</v>
      </c>
      <c r="D521" s="82" t="s">
        <v>3587</v>
      </c>
      <c r="E521" s="82" t="s">
        <v>81</v>
      </c>
      <c r="F521" s="82" t="s">
        <v>297</v>
      </c>
      <c r="G521" s="79">
        <v>44671</v>
      </c>
      <c r="H521" s="82" t="s">
        <v>3615</v>
      </c>
      <c r="I521" s="82" t="s">
        <v>3616</v>
      </c>
      <c r="J521" s="72" t="s">
        <v>46</v>
      </c>
      <c r="K521" s="75" t="s">
        <v>2245</v>
      </c>
      <c r="L521" s="75" t="s">
        <v>3622</v>
      </c>
      <c r="M521" s="75" t="s">
        <v>3764</v>
      </c>
      <c r="N521" s="75" t="s">
        <v>3825</v>
      </c>
      <c r="O521" s="86">
        <v>44649</v>
      </c>
      <c r="P521" s="74" t="s">
        <v>2244</v>
      </c>
    </row>
    <row r="522" spans="1:16" ht="292.5" x14ac:dyDescent="0.2">
      <c r="A522" s="162"/>
      <c r="B522" s="73" t="s">
        <v>3480</v>
      </c>
      <c r="C522" s="73" t="s">
        <v>2312</v>
      </c>
      <c r="D522" s="82" t="s">
        <v>3588</v>
      </c>
      <c r="E522" s="82" t="s">
        <v>81</v>
      </c>
      <c r="F522" s="82" t="s">
        <v>297</v>
      </c>
      <c r="G522" s="79">
        <v>44671</v>
      </c>
      <c r="H522" s="82" t="s">
        <v>3615</v>
      </c>
      <c r="I522" s="82" t="s">
        <v>3616</v>
      </c>
      <c r="J522" s="72" t="s">
        <v>46</v>
      </c>
      <c r="K522" s="75" t="s">
        <v>2245</v>
      </c>
      <c r="L522" s="75" t="s">
        <v>3622</v>
      </c>
      <c r="M522" s="75" t="s">
        <v>3764</v>
      </c>
      <c r="N522" s="75" t="s">
        <v>3825</v>
      </c>
      <c r="O522" s="86">
        <v>44649</v>
      </c>
      <c r="P522" s="74" t="s">
        <v>2244</v>
      </c>
    </row>
    <row r="523" spans="1:16" ht="292.5" x14ac:dyDescent="0.2">
      <c r="A523" s="162"/>
      <c r="B523" s="73" t="s">
        <v>3480</v>
      </c>
      <c r="C523" s="73" t="s">
        <v>2312</v>
      </c>
      <c r="D523" s="82" t="s">
        <v>3589</v>
      </c>
      <c r="E523" s="82" t="s">
        <v>81</v>
      </c>
      <c r="F523" s="82" t="s">
        <v>297</v>
      </c>
      <c r="G523" s="79">
        <v>44671</v>
      </c>
      <c r="H523" s="82" t="s">
        <v>3615</v>
      </c>
      <c r="I523" s="82" t="s">
        <v>3616</v>
      </c>
      <c r="J523" s="72" t="s">
        <v>46</v>
      </c>
      <c r="K523" s="75" t="s">
        <v>2245</v>
      </c>
      <c r="L523" s="75" t="s">
        <v>3622</v>
      </c>
      <c r="M523" s="75" t="s">
        <v>3764</v>
      </c>
      <c r="N523" s="75" t="s">
        <v>3825</v>
      </c>
      <c r="O523" s="86">
        <v>44649</v>
      </c>
      <c r="P523" s="74" t="s">
        <v>2244</v>
      </c>
    </row>
    <row r="524" spans="1:16" ht="292.5" x14ac:dyDescent="0.2">
      <c r="A524" s="162"/>
      <c r="B524" s="73" t="s">
        <v>3480</v>
      </c>
      <c r="C524" s="73" t="s">
        <v>2312</v>
      </c>
      <c r="D524" s="82" t="s">
        <v>3590</v>
      </c>
      <c r="E524" s="82" t="s">
        <v>81</v>
      </c>
      <c r="F524" s="82" t="s">
        <v>297</v>
      </c>
      <c r="G524" s="79">
        <v>44671</v>
      </c>
      <c r="H524" s="82" t="s">
        <v>3615</v>
      </c>
      <c r="I524" s="82" t="s">
        <v>3616</v>
      </c>
      <c r="J524" s="72" t="s">
        <v>46</v>
      </c>
      <c r="K524" s="75" t="s">
        <v>2245</v>
      </c>
      <c r="L524" s="75" t="s">
        <v>3622</v>
      </c>
      <c r="M524" s="75" t="s">
        <v>3764</v>
      </c>
      <c r="N524" s="75" t="s">
        <v>3825</v>
      </c>
      <c r="O524" s="86">
        <v>44649</v>
      </c>
      <c r="P524" s="74" t="s">
        <v>2244</v>
      </c>
    </row>
    <row r="525" spans="1:16" ht="292.5" x14ac:dyDescent="0.2">
      <c r="A525" s="162"/>
      <c r="B525" s="73" t="s">
        <v>3480</v>
      </c>
      <c r="C525" s="73" t="s">
        <v>2312</v>
      </c>
      <c r="D525" s="82" t="s">
        <v>3591</v>
      </c>
      <c r="E525" s="82" t="s">
        <v>81</v>
      </c>
      <c r="F525" s="82" t="s">
        <v>3437</v>
      </c>
      <c r="G525" s="79">
        <v>44671</v>
      </c>
      <c r="H525" s="82" t="s">
        <v>3615</v>
      </c>
      <c r="I525" s="82" t="s">
        <v>3616</v>
      </c>
      <c r="J525" s="72" t="s">
        <v>46</v>
      </c>
      <c r="K525" s="75" t="s">
        <v>2245</v>
      </c>
      <c r="L525" s="75" t="s">
        <v>3622</v>
      </c>
      <c r="M525" s="75" t="s">
        <v>3764</v>
      </c>
      <c r="N525" s="75" t="s">
        <v>3825</v>
      </c>
      <c r="O525" s="86">
        <v>44649</v>
      </c>
      <c r="P525" s="74" t="s">
        <v>2244</v>
      </c>
    </row>
    <row r="526" spans="1:16" ht="292.5" x14ac:dyDescent="0.2">
      <c r="A526" s="162"/>
      <c r="B526" s="73" t="s">
        <v>3480</v>
      </c>
      <c r="C526" s="73" t="s">
        <v>2312</v>
      </c>
      <c r="D526" s="82" t="s">
        <v>3592</v>
      </c>
      <c r="E526" s="82" t="s">
        <v>81</v>
      </c>
      <c r="F526" s="82" t="s">
        <v>3437</v>
      </c>
      <c r="G526" s="79">
        <v>44671</v>
      </c>
      <c r="H526" s="82" t="s">
        <v>3615</v>
      </c>
      <c r="I526" s="82" t="s">
        <v>3616</v>
      </c>
      <c r="J526" s="72" t="s">
        <v>46</v>
      </c>
      <c r="K526" s="75" t="s">
        <v>2245</v>
      </c>
      <c r="L526" s="75" t="s">
        <v>3622</v>
      </c>
      <c r="M526" s="75" t="s">
        <v>3764</v>
      </c>
      <c r="N526" s="75" t="s">
        <v>3825</v>
      </c>
      <c r="O526" s="86">
        <v>44649</v>
      </c>
      <c r="P526" s="74" t="s">
        <v>2244</v>
      </c>
    </row>
    <row r="527" spans="1:16" ht="292.5" x14ac:dyDescent="0.2">
      <c r="A527" s="162"/>
      <c r="B527" s="73" t="s">
        <v>3480</v>
      </c>
      <c r="C527" s="73" t="s">
        <v>2312</v>
      </c>
      <c r="D527" s="82" t="s">
        <v>3593</v>
      </c>
      <c r="E527" s="82" t="s">
        <v>81</v>
      </c>
      <c r="F527" s="82" t="s">
        <v>3437</v>
      </c>
      <c r="G527" s="79">
        <v>44671</v>
      </c>
      <c r="H527" s="82" t="s">
        <v>3615</v>
      </c>
      <c r="I527" s="82" t="s">
        <v>3616</v>
      </c>
      <c r="J527" s="72" t="s">
        <v>46</v>
      </c>
      <c r="K527" s="75" t="s">
        <v>2245</v>
      </c>
      <c r="L527" s="75" t="s">
        <v>3622</v>
      </c>
      <c r="M527" s="75" t="s">
        <v>3764</v>
      </c>
      <c r="N527" s="75" t="s">
        <v>3825</v>
      </c>
      <c r="O527" s="86">
        <v>44649</v>
      </c>
      <c r="P527" s="74" t="s">
        <v>2244</v>
      </c>
    </row>
    <row r="528" spans="1:16" ht="292.5" x14ac:dyDescent="0.2">
      <c r="A528" s="162"/>
      <c r="B528" s="73" t="s">
        <v>3480</v>
      </c>
      <c r="C528" s="73" t="s">
        <v>2312</v>
      </c>
      <c r="D528" s="82" t="s">
        <v>3594</v>
      </c>
      <c r="E528" s="82" t="s">
        <v>81</v>
      </c>
      <c r="F528" s="82" t="s">
        <v>3437</v>
      </c>
      <c r="G528" s="79">
        <v>44671</v>
      </c>
      <c r="H528" s="82" t="s">
        <v>3615</v>
      </c>
      <c r="I528" s="82" t="s">
        <v>3616</v>
      </c>
      <c r="J528" s="72" t="s">
        <v>46</v>
      </c>
      <c r="K528" s="75" t="s">
        <v>2245</v>
      </c>
      <c r="L528" s="75" t="s">
        <v>3622</v>
      </c>
      <c r="M528" s="75" t="s">
        <v>3764</v>
      </c>
      <c r="N528" s="75" t="s">
        <v>3825</v>
      </c>
      <c r="O528" s="86">
        <v>44649</v>
      </c>
      <c r="P528" s="74" t="s">
        <v>2244</v>
      </c>
    </row>
    <row r="529" spans="1:16" ht="292.5" x14ac:dyDescent="0.2">
      <c r="A529" s="162"/>
      <c r="B529" s="73" t="s">
        <v>3480</v>
      </c>
      <c r="C529" s="73" t="s">
        <v>2312</v>
      </c>
      <c r="D529" s="82" t="s">
        <v>3595</v>
      </c>
      <c r="E529" s="82" t="s">
        <v>81</v>
      </c>
      <c r="F529" s="82" t="s">
        <v>3437</v>
      </c>
      <c r="G529" s="79">
        <v>44671</v>
      </c>
      <c r="H529" s="82" t="s">
        <v>3615</v>
      </c>
      <c r="I529" s="82" t="s">
        <v>3616</v>
      </c>
      <c r="J529" s="72" t="s">
        <v>46</v>
      </c>
      <c r="K529" s="75" t="s">
        <v>2245</v>
      </c>
      <c r="L529" s="75" t="s">
        <v>3622</v>
      </c>
      <c r="M529" s="75" t="s">
        <v>3764</v>
      </c>
      <c r="N529" s="75" t="s">
        <v>3825</v>
      </c>
      <c r="O529" s="86">
        <v>44649</v>
      </c>
      <c r="P529" s="74" t="s">
        <v>2244</v>
      </c>
    </row>
    <row r="530" spans="1:16" ht="292.5" x14ac:dyDescent="0.2">
      <c r="A530" s="162"/>
      <c r="B530" s="73" t="s">
        <v>3480</v>
      </c>
      <c r="C530" s="73" t="s">
        <v>2312</v>
      </c>
      <c r="D530" s="82" t="s">
        <v>3596</v>
      </c>
      <c r="E530" s="82" t="s">
        <v>81</v>
      </c>
      <c r="F530" s="82" t="s">
        <v>3437</v>
      </c>
      <c r="G530" s="79">
        <v>44671</v>
      </c>
      <c r="H530" s="82" t="s">
        <v>3615</v>
      </c>
      <c r="I530" s="82" t="s">
        <v>3616</v>
      </c>
      <c r="J530" s="72" t="s">
        <v>46</v>
      </c>
      <c r="K530" s="75" t="s">
        <v>2245</v>
      </c>
      <c r="L530" s="75" t="s">
        <v>3622</v>
      </c>
      <c r="M530" s="75" t="s">
        <v>3764</v>
      </c>
      <c r="N530" s="75" t="s">
        <v>3825</v>
      </c>
      <c r="O530" s="86">
        <v>44649</v>
      </c>
      <c r="P530" s="74" t="s">
        <v>2244</v>
      </c>
    </row>
    <row r="531" spans="1:16" ht="292.5" x14ac:dyDescent="0.2">
      <c r="A531" s="162"/>
      <c r="B531" s="73" t="s">
        <v>3480</v>
      </c>
      <c r="C531" s="73" t="s">
        <v>2312</v>
      </c>
      <c r="D531" s="82" t="s">
        <v>3597</v>
      </c>
      <c r="E531" s="82" t="s">
        <v>81</v>
      </c>
      <c r="F531" s="82" t="s">
        <v>3437</v>
      </c>
      <c r="G531" s="79">
        <v>44671</v>
      </c>
      <c r="H531" s="82" t="s">
        <v>3615</v>
      </c>
      <c r="I531" s="82" t="s">
        <v>3616</v>
      </c>
      <c r="J531" s="72" t="s">
        <v>46</v>
      </c>
      <c r="K531" s="75" t="s">
        <v>2245</v>
      </c>
      <c r="L531" s="75" t="s">
        <v>3622</v>
      </c>
      <c r="M531" s="75" t="s">
        <v>3764</v>
      </c>
      <c r="N531" s="75" t="s">
        <v>3825</v>
      </c>
      <c r="O531" s="86">
        <v>44649</v>
      </c>
      <c r="P531" s="74" t="s">
        <v>2244</v>
      </c>
    </row>
    <row r="532" spans="1:16" ht="292.5" x14ac:dyDescent="0.2">
      <c r="A532" s="162"/>
      <c r="B532" s="73" t="s">
        <v>3480</v>
      </c>
      <c r="C532" s="73" t="s">
        <v>2312</v>
      </c>
      <c r="D532" s="82" t="s">
        <v>3598</v>
      </c>
      <c r="E532" s="82" t="s">
        <v>81</v>
      </c>
      <c r="F532" s="82" t="s">
        <v>3437</v>
      </c>
      <c r="G532" s="79">
        <v>44671</v>
      </c>
      <c r="H532" s="82" t="s">
        <v>3615</v>
      </c>
      <c r="I532" s="82" t="s">
        <v>3616</v>
      </c>
      <c r="J532" s="72" t="s">
        <v>46</v>
      </c>
      <c r="K532" s="75" t="s">
        <v>2245</v>
      </c>
      <c r="L532" s="75" t="s">
        <v>3622</v>
      </c>
      <c r="M532" s="75" t="s">
        <v>3764</v>
      </c>
      <c r="N532" s="75" t="s">
        <v>3825</v>
      </c>
      <c r="O532" s="86">
        <v>44649</v>
      </c>
      <c r="P532" s="74" t="s">
        <v>2244</v>
      </c>
    </row>
    <row r="533" spans="1:16" ht="292.5" x14ac:dyDescent="0.2">
      <c r="A533" s="162"/>
      <c r="B533" s="73" t="s">
        <v>3480</v>
      </c>
      <c r="C533" s="73" t="s">
        <v>2312</v>
      </c>
      <c r="D533" s="82" t="s">
        <v>3599</v>
      </c>
      <c r="E533" s="82" t="s">
        <v>81</v>
      </c>
      <c r="F533" s="82" t="s">
        <v>3437</v>
      </c>
      <c r="G533" s="79">
        <v>44671</v>
      </c>
      <c r="H533" s="82" t="s">
        <v>3615</v>
      </c>
      <c r="I533" s="82" t="s">
        <v>3616</v>
      </c>
      <c r="J533" s="72" t="s">
        <v>46</v>
      </c>
      <c r="K533" s="75" t="s">
        <v>2245</v>
      </c>
      <c r="L533" s="75" t="s">
        <v>3622</v>
      </c>
      <c r="M533" s="75" t="s">
        <v>3764</v>
      </c>
      <c r="N533" s="75" t="s">
        <v>3825</v>
      </c>
      <c r="O533" s="86">
        <v>44649</v>
      </c>
      <c r="P533" s="74" t="s">
        <v>2244</v>
      </c>
    </row>
    <row r="534" spans="1:16" ht="292.5" x14ac:dyDescent="0.2">
      <c r="A534" s="162"/>
      <c r="B534" s="73" t="s">
        <v>3480</v>
      </c>
      <c r="C534" s="73" t="s">
        <v>2312</v>
      </c>
      <c r="D534" s="82" t="s">
        <v>3600</v>
      </c>
      <c r="E534" s="82" t="s">
        <v>81</v>
      </c>
      <c r="F534" s="82" t="s">
        <v>3437</v>
      </c>
      <c r="G534" s="79">
        <v>44671</v>
      </c>
      <c r="H534" s="82" t="s">
        <v>3615</v>
      </c>
      <c r="I534" s="82" t="s">
        <v>3616</v>
      </c>
      <c r="J534" s="72" t="s">
        <v>46</v>
      </c>
      <c r="K534" s="75" t="s">
        <v>2245</v>
      </c>
      <c r="L534" s="75" t="s">
        <v>3622</v>
      </c>
      <c r="M534" s="75" t="s">
        <v>3764</v>
      </c>
      <c r="N534" s="75" t="s">
        <v>3825</v>
      </c>
      <c r="O534" s="86">
        <v>44649</v>
      </c>
      <c r="P534" s="74" t="s">
        <v>2244</v>
      </c>
    </row>
    <row r="535" spans="1:16" ht="292.5" x14ac:dyDescent="0.2">
      <c r="A535" s="162"/>
      <c r="B535" s="73" t="s">
        <v>3480</v>
      </c>
      <c r="C535" s="73" t="s">
        <v>2312</v>
      </c>
      <c r="D535" s="82" t="s">
        <v>3601</v>
      </c>
      <c r="E535" s="82" t="s">
        <v>81</v>
      </c>
      <c r="F535" s="82" t="s">
        <v>3437</v>
      </c>
      <c r="G535" s="79">
        <v>44671</v>
      </c>
      <c r="H535" s="82" t="s">
        <v>3615</v>
      </c>
      <c r="I535" s="82" t="s">
        <v>3616</v>
      </c>
      <c r="J535" s="72" t="s">
        <v>46</v>
      </c>
      <c r="K535" s="75" t="s">
        <v>2245</v>
      </c>
      <c r="L535" s="75" t="s">
        <v>3622</v>
      </c>
      <c r="M535" s="75" t="s">
        <v>3764</v>
      </c>
      <c r="N535" s="75" t="s">
        <v>3825</v>
      </c>
      <c r="O535" s="86">
        <v>44649</v>
      </c>
      <c r="P535" s="74" t="s">
        <v>2244</v>
      </c>
    </row>
    <row r="536" spans="1:16" ht="292.5" x14ac:dyDescent="0.2">
      <c r="A536" s="162"/>
      <c r="B536" s="73" t="s">
        <v>3480</v>
      </c>
      <c r="C536" s="73" t="s">
        <v>2312</v>
      </c>
      <c r="D536" s="82" t="s">
        <v>3602</v>
      </c>
      <c r="E536" s="82" t="s">
        <v>81</v>
      </c>
      <c r="F536" s="82" t="s">
        <v>3437</v>
      </c>
      <c r="G536" s="79">
        <v>44671</v>
      </c>
      <c r="H536" s="82" t="s">
        <v>3615</v>
      </c>
      <c r="I536" s="82" t="s">
        <v>3616</v>
      </c>
      <c r="J536" s="72" t="s">
        <v>46</v>
      </c>
      <c r="K536" s="75" t="s">
        <v>2245</v>
      </c>
      <c r="L536" s="75" t="s">
        <v>3622</v>
      </c>
      <c r="M536" s="75" t="s">
        <v>3764</v>
      </c>
      <c r="N536" s="75" t="s">
        <v>3825</v>
      </c>
      <c r="O536" s="86">
        <v>44649</v>
      </c>
      <c r="P536" s="74" t="s">
        <v>2244</v>
      </c>
    </row>
    <row r="537" spans="1:16" ht="292.5" x14ac:dyDescent="0.2">
      <c r="A537" s="162"/>
      <c r="B537" s="73" t="s">
        <v>3480</v>
      </c>
      <c r="C537" s="73" t="s">
        <v>2312</v>
      </c>
      <c r="D537" s="82" t="s">
        <v>3603</v>
      </c>
      <c r="E537" s="82" t="s">
        <v>81</v>
      </c>
      <c r="F537" s="82" t="s">
        <v>3437</v>
      </c>
      <c r="G537" s="79">
        <v>44671</v>
      </c>
      <c r="H537" s="82" t="s">
        <v>3615</v>
      </c>
      <c r="I537" s="82" t="s">
        <v>3616</v>
      </c>
      <c r="J537" s="72" t="s">
        <v>46</v>
      </c>
      <c r="K537" s="75" t="s">
        <v>2245</v>
      </c>
      <c r="L537" s="75" t="s">
        <v>3622</v>
      </c>
      <c r="M537" s="75" t="s">
        <v>3764</v>
      </c>
      <c r="N537" s="75" t="s">
        <v>3825</v>
      </c>
      <c r="O537" s="86">
        <v>44649</v>
      </c>
      <c r="P537" s="74" t="s">
        <v>2244</v>
      </c>
    </row>
    <row r="538" spans="1:16" ht="292.5" x14ac:dyDescent="0.2">
      <c r="A538" s="162"/>
      <c r="B538" s="73" t="s">
        <v>3480</v>
      </c>
      <c r="C538" s="73" t="s">
        <v>2312</v>
      </c>
      <c r="D538" s="82" t="s">
        <v>3604</v>
      </c>
      <c r="E538" s="82" t="s">
        <v>81</v>
      </c>
      <c r="F538" s="82" t="s">
        <v>3437</v>
      </c>
      <c r="G538" s="79">
        <v>44671</v>
      </c>
      <c r="H538" s="82" t="s">
        <v>3615</v>
      </c>
      <c r="I538" s="82" t="s">
        <v>3616</v>
      </c>
      <c r="J538" s="72" t="s">
        <v>46</v>
      </c>
      <c r="K538" s="75" t="s">
        <v>2245</v>
      </c>
      <c r="L538" s="75" t="s">
        <v>3622</v>
      </c>
      <c r="M538" s="75" t="s">
        <v>3764</v>
      </c>
      <c r="N538" s="75" t="s">
        <v>3825</v>
      </c>
      <c r="O538" s="86">
        <v>44649</v>
      </c>
      <c r="P538" s="74" t="s">
        <v>2244</v>
      </c>
    </row>
    <row r="539" spans="1:16" ht="292.5" x14ac:dyDescent="0.2">
      <c r="A539" s="162"/>
      <c r="B539" s="73" t="s">
        <v>3480</v>
      </c>
      <c r="C539" s="73" t="s">
        <v>2312</v>
      </c>
      <c r="D539" s="82" t="s">
        <v>3605</v>
      </c>
      <c r="E539" s="82" t="s">
        <v>81</v>
      </c>
      <c r="F539" s="82" t="s">
        <v>3437</v>
      </c>
      <c r="G539" s="79">
        <v>44671</v>
      </c>
      <c r="H539" s="82" t="s">
        <v>3615</v>
      </c>
      <c r="I539" s="82" t="s">
        <v>3616</v>
      </c>
      <c r="J539" s="72" t="s">
        <v>46</v>
      </c>
      <c r="K539" s="75" t="s">
        <v>2245</v>
      </c>
      <c r="L539" s="75" t="s">
        <v>3622</v>
      </c>
      <c r="M539" s="75" t="s">
        <v>3764</v>
      </c>
      <c r="N539" s="75" t="s">
        <v>3825</v>
      </c>
      <c r="O539" s="86">
        <v>44649</v>
      </c>
      <c r="P539" s="74" t="s">
        <v>2244</v>
      </c>
    </row>
    <row r="540" spans="1:16" ht="292.5" x14ac:dyDescent="0.2">
      <c r="A540" s="162"/>
      <c r="B540" s="73" t="s">
        <v>3480</v>
      </c>
      <c r="C540" s="73" t="s">
        <v>2312</v>
      </c>
      <c r="D540" s="82" t="s">
        <v>3606</v>
      </c>
      <c r="E540" s="82" t="s">
        <v>81</v>
      </c>
      <c r="F540" s="82" t="s">
        <v>3437</v>
      </c>
      <c r="G540" s="79">
        <v>44671</v>
      </c>
      <c r="H540" s="82" t="s">
        <v>3615</v>
      </c>
      <c r="I540" s="82" t="s">
        <v>3616</v>
      </c>
      <c r="J540" s="72" t="s">
        <v>46</v>
      </c>
      <c r="K540" s="75" t="s">
        <v>2245</v>
      </c>
      <c r="L540" s="75" t="s">
        <v>3622</v>
      </c>
      <c r="M540" s="75" t="s">
        <v>3764</v>
      </c>
      <c r="N540" s="75" t="s">
        <v>3825</v>
      </c>
      <c r="O540" s="86">
        <v>44649</v>
      </c>
      <c r="P540" s="74" t="s">
        <v>2244</v>
      </c>
    </row>
    <row r="541" spans="1:16" ht="292.5" x14ac:dyDescent="0.2">
      <c r="A541" s="162"/>
      <c r="B541" s="73" t="s">
        <v>3480</v>
      </c>
      <c r="C541" s="73" t="s">
        <v>2312</v>
      </c>
      <c r="D541" s="82" t="s">
        <v>3607</v>
      </c>
      <c r="E541" s="82" t="s">
        <v>81</v>
      </c>
      <c r="F541" s="82" t="s">
        <v>3437</v>
      </c>
      <c r="G541" s="79">
        <v>44671</v>
      </c>
      <c r="H541" s="82" t="s">
        <v>3615</v>
      </c>
      <c r="I541" s="82" t="s">
        <v>3616</v>
      </c>
      <c r="J541" s="72" t="s">
        <v>46</v>
      </c>
      <c r="K541" s="75" t="s">
        <v>2245</v>
      </c>
      <c r="L541" s="75" t="s">
        <v>3622</v>
      </c>
      <c r="M541" s="75" t="s">
        <v>3764</v>
      </c>
      <c r="N541" s="75" t="s">
        <v>3825</v>
      </c>
      <c r="O541" s="86">
        <v>44649</v>
      </c>
      <c r="P541" s="74" t="s">
        <v>2244</v>
      </c>
    </row>
    <row r="542" spans="1:16" ht="292.5" x14ac:dyDescent="0.2">
      <c r="A542" s="162"/>
      <c r="B542" s="73" t="s">
        <v>3480</v>
      </c>
      <c r="C542" s="73" t="s">
        <v>2312</v>
      </c>
      <c r="D542" s="82" t="s">
        <v>3608</v>
      </c>
      <c r="E542" s="82" t="s">
        <v>81</v>
      </c>
      <c r="F542" s="82" t="s">
        <v>3437</v>
      </c>
      <c r="G542" s="79">
        <v>44671</v>
      </c>
      <c r="H542" s="82" t="s">
        <v>3615</v>
      </c>
      <c r="I542" s="82" t="s">
        <v>3616</v>
      </c>
      <c r="J542" s="72" t="s">
        <v>46</v>
      </c>
      <c r="K542" s="75" t="s">
        <v>2245</v>
      </c>
      <c r="L542" s="75" t="s">
        <v>3622</v>
      </c>
      <c r="M542" s="75" t="s">
        <v>3764</v>
      </c>
      <c r="N542" s="75" t="s">
        <v>3825</v>
      </c>
      <c r="O542" s="86">
        <v>44649</v>
      </c>
      <c r="P542" s="74" t="s">
        <v>2244</v>
      </c>
    </row>
    <row r="543" spans="1:16" ht="292.5" x14ac:dyDescent="0.2">
      <c r="A543" s="162"/>
      <c r="B543" s="73" t="s">
        <v>3480</v>
      </c>
      <c r="C543" s="73" t="s">
        <v>2312</v>
      </c>
      <c r="D543" s="82" t="s">
        <v>3609</v>
      </c>
      <c r="E543" s="82" t="s">
        <v>81</v>
      </c>
      <c r="F543" s="82" t="s">
        <v>3437</v>
      </c>
      <c r="G543" s="79">
        <v>44671</v>
      </c>
      <c r="H543" s="82" t="s">
        <v>3615</v>
      </c>
      <c r="I543" s="82" t="s">
        <v>3616</v>
      </c>
      <c r="J543" s="72" t="s">
        <v>46</v>
      </c>
      <c r="K543" s="75" t="s">
        <v>2245</v>
      </c>
      <c r="L543" s="75" t="s">
        <v>3622</v>
      </c>
      <c r="M543" s="75" t="s">
        <v>3764</v>
      </c>
      <c r="N543" s="75" t="s">
        <v>3825</v>
      </c>
      <c r="O543" s="86">
        <v>44649</v>
      </c>
      <c r="P543" s="74" t="s">
        <v>2244</v>
      </c>
    </row>
    <row r="544" spans="1:16" ht="292.5" x14ac:dyDescent="0.2">
      <c r="A544" s="162"/>
      <c r="B544" s="73" t="s">
        <v>3480</v>
      </c>
      <c r="C544" s="73" t="s">
        <v>2312</v>
      </c>
      <c r="D544" s="82" t="s">
        <v>3610</v>
      </c>
      <c r="E544" s="82" t="s">
        <v>81</v>
      </c>
      <c r="F544" s="82" t="s">
        <v>297</v>
      </c>
      <c r="G544" s="79">
        <v>44671</v>
      </c>
      <c r="H544" s="82" t="s">
        <v>3615</v>
      </c>
      <c r="I544" s="82" t="s">
        <v>3616</v>
      </c>
      <c r="J544" s="72" t="s">
        <v>46</v>
      </c>
      <c r="K544" s="75" t="s">
        <v>2245</v>
      </c>
      <c r="L544" s="75" t="s">
        <v>3622</v>
      </c>
      <c r="M544" s="75" t="s">
        <v>3764</v>
      </c>
      <c r="N544" s="75" t="s">
        <v>3825</v>
      </c>
      <c r="O544" s="86">
        <v>44649</v>
      </c>
      <c r="P544" s="74" t="s">
        <v>2244</v>
      </c>
    </row>
    <row r="545" spans="1:16" ht="292.5" x14ac:dyDescent="0.2">
      <c r="A545" s="162"/>
      <c r="B545" s="73" t="s">
        <v>3480</v>
      </c>
      <c r="C545" s="73" t="s">
        <v>2312</v>
      </c>
      <c r="D545" s="82" t="s">
        <v>3611</v>
      </c>
      <c r="E545" s="82" t="s">
        <v>81</v>
      </c>
      <c r="F545" s="82" t="s">
        <v>297</v>
      </c>
      <c r="G545" s="79">
        <v>44671</v>
      </c>
      <c r="H545" s="82" t="s">
        <v>3615</v>
      </c>
      <c r="I545" s="82" t="s">
        <v>3616</v>
      </c>
      <c r="J545" s="72" t="s">
        <v>46</v>
      </c>
      <c r="K545" s="75" t="s">
        <v>2245</v>
      </c>
      <c r="L545" s="75" t="s">
        <v>3622</v>
      </c>
      <c r="M545" s="75" t="s">
        <v>3764</v>
      </c>
      <c r="N545" s="75" t="s">
        <v>3825</v>
      </c>
      <c r="O545" s="86">
        <v>44649</v>
      </c>
      <c r="P545" s="74" t="s">
        <v>2244</v>
      </c>
    </row>
    <row r="546" spans="1:16" ht="292.5" x14ac:dyDescent="0.2">
      <c r="A546" s="162"/>
      <c r="B546" s="73" t="s">
        <v>3480</v>
      </c>
      <c r="C546" s="73" t="s">
        <v>2312</v>
      </c>
      <c r="D546" s="82" t="s">
        <v>3612</v>
      </c>
      <c r="E546" s="82" t="s">
        <v>81</v>
      </c>
      <c r="F546" s="82" t="s">
        <v>3437</v>
      </c>
      <c r="G546" s="79">
        <v>44671</v>
      </c>
      <c r="H546" s="82" t="s">
        <v>3615</v>
      </c>
      <c r="I546" s="82" t="s">
        <v>3616</v>
      </c>
      <c r="J546" s="72" t="s">
        <v>46</v>
      </c>
      <c r="K546" s="75" t="s">
        <v>2245</v>
      </c>
      <c r="L546" s="75" t="s">
        <v>3622</v>
      </c>
      <c r="M546" s="75" t="s">
        <v>3764</v>
      </c>
      <c r="N546" s="75" t="s">
        <v>3825</v>
      </c>
      <c r="O546" s="86">
        <v>44649</v>
      </c>
      <c r="P546" s="74" t="s">
        <v>2244</v>
      </c>
    </row>
    <row r="547" spans="1:16" ht="292.5" x14ac:dyDescent="0.2">
      <c r="A547" s="162"/>
      <c r="B547" s="73" t="s">
        <v>3480</v>
      </c>
      <c r="C547" s="73" t="s">
        <v>2312</v>
      </c>
      <c r="D547" s="82" t="s">
        <v>3481</v>
      </c>
      <c r="E547" s="82" t="s">
        <v>81</v>
      </c>
      <c r="F547" s="82" t="s">
        <v>3437</v>
      </c>
      <c r="G547" s="79">
        <v>44671</v>
      </c>
      <c r="H547" s="82" t="s">
        <v>3615</v>
      </c>
      <c r="I547" s="82" t="s">
        <v>3616</v>
      </c>
      <c r="J547" s="72" t="s">
        <v>46</v>
      </c>
      <c r="K547" s="75" t="s">
        <v>2245</v>
      </c>
      <c r="L547" s="75" t="s">
        <v>3622</v>
      </c>
      <c r="M547" s="75" t="s">
        <v>3764</v>
      </c>
      <c r="N547" s="75" t="s">
        <v>3825</v>
      </c>
      <c r="O547" s="86">
        <v>44649</v>
      </c>
      <c r="P547" s="74" t="s">
        <v>2244</v>
      </c>
    </row>
    <row r="548" spans="1:16" ht="292.5" x14ac:dyDescent="0.2">
      <c r="A548" s="162"/>
      <c r="B548" s="73" t="s">
        <v>3480</v>
      </c>
      <c r="C548" s="73" t="s">
        <v>2312</v>
      </c>
      <c r="D548" s="82" t="s">
        <v>3482</v>
      </c>
      <c r="E548" s="82" t="s">
        <v>81</v>
      </c>
      <c r="F548" s="82" t="s">
        <v>3437</v>
      </c>
      <c r="G548" s="79">
        <v>44671</v>
      </c>
      <c r="H548" s="82" t="s">
        <v>3615</v>
      </c>
      <c r="I548" s="82" t="s">
        <v>3616</v>
      </c>
      <c r="J548" s="72" t="s">
        <v>46</v>
      </c>
      <c r="K548" s="75" t="s">
        <v>2245</v>
      </c>
      <c r="L548" s="75" t="s">
        <v>3622</v>
      </c>
      <c r="M548" s="75" t="s">
        <v>3764</v>
      </c>
      <c r="N548" s="75" t="s">
        <v>3825</v>
      </c>
      <c r="O548" s="86">
        <v>44649</v>
      </c>
      <c r="P548" s="74" t="s">
        <v>2244</v>
      </c>
    </row>
    <row r="549" spans="1:16" ht="292.5" x14ac:dyDescent="0.2">
      <c r="A549" s="162"/>
      <c r="B549" s="73" t="s">
        <v>3480</v>
      </c>
      <c r="C549" s="73" t="s">
        <v>2312</v>
      </c>
      <c r="D549" s="82" t="s">
        <v>3483</v>
      </c>
      <c r="E549" s="82" t="s">
        <v>81</v>
      </c>
      <c r="F549" s="82" t="s">
        <v>3437</v>
      </c>
      <c r="G549" s="79">
        <v>44671</v>
      </c>
      <c r="H549" s="82" t="s">
        <v>3615</v>
      </c>
      <c r="I549" s="82" t="s">
        <v>3616</v>
      </c>
      <c r="J549" s="72" t="s">
        <v>46</v>
      </c>
      <c r="K549" s="75" t="s">
        <v>2245</v>
      </c>
      <c r="L549" s="75" t="s">
        <v>3622</v>
      </c>
      <c r="M549" s="75" t="s">
        <v>3764</v>
      </c>
      <c r="N549" s="75" t="s">
        <v>3825</v>
      </c>
      <c r="O549" s="86">
        <v>44649</v>
      </c>
      <c r="P549" s="74" t="s">
        <v>2244</v>
      </c>
    </row>
    <row r="550" spans="1:16" ht="292.5" x14ac:dyDescent="0.2">
      <c r="A550" s="162"/>
      <c r="B550" s="73" t="s">
        <v>3480</v>
      </c>
      <c r="C550" s="73" t="s">
        <v>2312</v>
      </c>
      <c r="D550" s="82" t="s">
        <v>3484</v>
      </c>
      <c r="E550" s="82" t="s">
        <v>81</v>
      </c>
      <c r="F550" s="82" t="s">
        <v>3437</v>
      </c>
      <c r="G550" s="79">
        <v>44671</v>
      </c>
      <c r="H550" s="82" t="s">
        <v>3615</v>
      </c>
      <c r="I550" s="82" t="s">
        <v>3616</v>
      </c>
      <c r="J550" s="72" t="s">
        <v>46</v>
      </c>
      <c r="K550" s="75" t="s">
        <v>2245</v>
      </c>
      <c r="L550" s="75" t="s">
        <v>3622</v>
      </c>
      <c r="M550" s="75" t="s">
        <v>3764</v>
      </c>
      <c r="N550" s="75" t="s">
        <v>3825</v>
      </c>
      <c r="O550" s="86">
        <v>44649</v>
      </c>
      <c r="P550" s="74" t="s">
        <v>2244</v>
      </c>
    </row>
    <row r="551" spans="1:16" ht="292.5" x14ac:dyDescent="0.2">
      <c r="A551" s="162"/>
      <c r="B551" s="73" t="s">
        <v>3480</v>
      </c>
      <c r="C551" s="73" t="s">
        <v>2312</v>
      </c>
      <c r="D551" s="82" t="s">
        <v>3485</v>
      </c>
      <c r="E551" s="82" t="s">
        <v>81</v>
      </c>
      <c r="F551" s="82" t="s">
        <v>3437</v>
      </c>
      <c r="G551" s="79">
        <v>44671</v>
      </c>
      <c r="H551" s="82" t="s">
        <v>3615</v>
      </c>
      <c r="I551" s="82" t="s">
        <v>3616</v>
      </c>
      <c r="J551" s="72" t="s">
        <v>46</v>
      </c>
      <c r="K551" s="75" t="s">
        <v>2245</v>
      </c>
      <c r="L551" s="75" t="s">
        <v>3622</v>
      </c>
      <c r="M551" s="75" t="s">
        <v>3764</v>
      </c>
      <c r="N551" s="75" t="s">
        <v>3825</v>
      </c>
      <c r="O551" s="86">
        <v>44649</v>
      </c>
      <c r="P551" s="74" t="s">
        <v>2244</v>
      </c>
    </row>
    <row r="552" spans="1:16" ht="292.5" x14ac:dyDescent="0.2">
      <c r="A552" s="162"/>
      <c r="B552" s="73" t="s">
        <v>3480</v>
      </c>
      <c r="C552" s="73" t="s">
        <v>2312</v>
      </c>
      <c r="D552" s="82" t="s">
        <v>3486</v>
      </c>
      <c r="E552" s="82" t="s">
        <v>81</v>
      </c>
      <c r="F552" s="82" t="s">
        <v>3437</v>
      </c>
      <c r="G552" s="79">
        <v>44671</v>
      </c>
      <c r="H552" s="82" t="s">
        <v>3615</v>
      </c>
      <c r="I552" s="82" t="s">
        <v>3616</v>
      </c>
      <c r="J552" s="72" t="s">
        <v>46</v>
      </c>
      <c r="K552" s="75" t="s">
        <v>2245</v>
      </c>
      <c r="L552" s="75" t="s">
        <v>3622</v>
      </c>
      <c r="M552" s="75" t="s">
        <v>3764</v>
      </c>
      <c r="N552" s="75" t="s">
        <v>3825</v>
      </c>
      <c r="O552" s="86">
        <v>44649</v>
      </c>
      <c r="P552" s="74" t="s">
        <v>2244</v>
      </c>
    </row>
    <row r="553" spans="1:16" ht="292.5" x14ac:dyDescent="0.2">
      <c r="A553" s="162"/>
      <c r="B553" s="73" t="s">
        <v>3480</v>
      </c>
      <c r="C553" s="73" t="s">
        <v>2312</v>
      </c>
      <c r="D553" s="82" t="s">
        <v>3487</v>
      </c>
      <c r="E553" s="82" t="s">
        <v>81</v>
      </c>
      <c r="F553" s="82" t="s">
        <v>3437</v>
      </c>
      <c r="G553" s="79">
        <v>44671</v>
      </c>
      <c r="H553" s="82" t="s">
        <v>3615</v>
      </c>
      <c r="I553" s="82" t="s">
        <v>3616</v>
      </c>
      <c r="J553" s="72" t="s">
        <v>46</v>
      </c>
      <c r="K553" s="75" t="s">
        <v>2245</v>
      </c>
      <c r="L553" s="75" t="s">
        <v>3622</v>
      </c>
      <c r="M553" s="75" t="s">
        <v>3764</v>
      </c>
      <c r="N553" s="75" t="s">
        <v>3825</v>
      </c>
      <c r="O553" s="86">
        <v>44649</v>
      </c>
      <c r="P553" s="74" t="s">
        <v>2244</v>
      </c>
    </row>
    <row r="554" spans="1:16" ht="292.5" x14ac:dyDescent="0.2">
      <c r="A554" s="162"/>
      <c r="B554" s="73" t="s">
        <v>3480</v>
      </c>
      <c r="C554" s="73" t="s">
        <v>2312</v>
      </c>
      <c r="D554" s="82" t="s">
        <v>3488</v>
      </c>
      <c r="E554" s="82" t="s">
        <v>81</v>
      </c>
      <c r="F554" s="82" t="s">
        <v>3437</v>
      </c>
      <c r="G554" s="79">
        <v>44671</v>
      </c>
      <c r="H554" s="82" t="s">
        <v>3615</v>
      </c>
      <c r="I554" s="82" t="s">
        <v>3616</v>
      </c>
      <c r="J554" s="72" t="s">
        <v>46</v>
      </c>
      <c r="K554" s="75" t="s">
        <v>2245</v>
      </c>
      <c r="L554" s="75" t="s">
        <v>3622</v>
      </c>
      <c r="M554" s="75" t="s">
        <v>3764</v>
      </c>
      <c r="N554" s="75" t="s">
        <v>3825</v>
      </c>
      <c r="O554" s="86">
        <v>44649</v>
      </c>
      <c r="P554" s="74" t="s">
        <v>2244</v>
      </c>
    </row>
    <row r="555" spans="1:16" ht="292.5" x14ac:dyDescent="0.2">
      <c r="A555" s="162"/>
      <c r="B555" s="73" t="s">
        <v>3480</v>
      </c>
      <c r="C555" s="73" t="s">
        <v>2312</v>
      </c>
      <c r="D555" s="82" t="s">
        <v>3489</v>
      </c>
      <c r="E555" s="82" t="s">
        <v>81</v>
      </c>
      <c r="F555" s="82" t="s">
        <v>3437</v>
      </c>
      <c r="G555" s="79">
        <v>44671</v>
      </c>
      <c r="H555" s="82" t="s">
        <v>3615</v>
      </c>
      <c r="I555" s="82" t="s">
        <v>3616</v>
      </c>
      <c r="J555" s="72" t="s">
        <v>46</v>
      </c>
      <c r="K555" s="75" t="s">
        <v>2245</v>
      </c>
      <c r="L555" s="75" t="s">
        <v>3622</v>
      </c>
      <c r="M555" s="75" t="s">
        <v>3764</v>
      </c>
      <c r="N555" s="75" t="s">
        <v>3825</v>
      </c>
      <c r="O555" s="86">
        <v>44649</v>
      </c>
      <c r="P555" s="74" t="s">
        <v>2244</v>
      </c>
    </row>
    <row r="556" spans="1:16" ht="292.5" x14ac:dyDescent="0.2">
      <c r="A556" s="162"/>
      <c r="B556" s="73" t="s">
        <v>3480</v>
      </c>
      <c r="C556" s="73" t="s">
        <v>2312</v>
      </c>
      <c r="D556" s="82" t="s">
        <v>3490</v>
      </c>
      <c r="E556" s="82" t="s">
        <v>81</v>
      </c>
      <c r="F556" s="82" t="s">
        <v>3437</v>
      </c>
      <c r="G556" s="79">
        <v>44671</v>
      </c>
      <c r="H556" s="82" t="s">
        <v>3615</v>
      </c>
      <c r="I556" s="82" t="s">
        <v>3616</v>
      </c>
      <c r="J556" s="72" t="s">
        <v>46</v>
      </c>
      <c r="K556" s="75" t="s">
        <v>2245</v>
      </c>
      <c r="L556" s="75" t="s">
        <v>3622</v>
      </c>
      <c r="M556" s="75" t="s">
        <v>3764</v>
      </c>
      <c r="N556" s="75" t="s">
        <v>3825</v>
      </c>
      <c r="O556" s="86">
        <v>44649</v>
      </c>
      <c r="P556" s="74" t="s">
        <v>2244</v>
      </c>
    </row>
    <row r="557" spans="1:16" ht="292.5" x14ac:dyDescent="0.2">
      <c r="A557" s="162"/>
      <c r="B557" s="73" t="s">
        <v>3480</v>
      </c>
      <c r="C557" s="73" t="s">
        <v>2312</v>
      </c>
      <c r="D557" s="82" t="s">
        <v>3491</v>
      </c>
      <c r="E557" s="82" t="s">
        <v>81</v>
      </c>
      <c r="F557" s="82" t="s">
        <v>3437</v>
      </c>
      <c r="G557" s="79">
        <v>44671</v>
      </c>
      <c r="H557" s="82" t="s">
        <v>3615</v>
      </c>
      <c r="I557" s="82" t="s">
        <v>3616</v>
      </c>
      <c r="J557" s="72" t="s">
        <v>46</v>
      </c>
      <c r="K557" s="75" t="s">
        <v>2245</v>
      </c>
      <c r="L557" s="75" t="s">
        <v>3622</v>
      </c>
      <c r="M557" s="75" t="s">
        <v>3764</v>
      </c>
      <c r="N557" s="75" t="s">
        <v>3825</v>
      </c>
      <c r="O557" s="86">
        <v>44649</v>
      </c>
      <c r="P557" s="74" t="s">
        <v>2244</v>
      </c>
    </row>
    <row r="558" spans="1:16" ht="292.5" x14ac:dyDescent="0.2">
      <c r="A558" s="162"/>
      <c r="B558" s="73" t="s">
        <v>3480</v>
      </c>
      <c r="C558" s="73" t="s">
        <v>2312</v>
      </c>
      <c r="D558" s="82" t="s">
        <v>3492</v>
      </c>
      <c r="E558" s="82" t="s">
        <v>81</v>
      </c>
      <c r="F558" s="82" t="s">
        <v>3437</v>
      </c>
      <c r="G558" s="79">
        <v>44671</v>
      </c>
      <c r="H558" s="82" t="s">
        <v>3615</v>
      </c>
      <c r="I558" s="82" t="s">
        <v>3616</v>
      </c>
      <c r="J558" s="72" t="s">
        <v>46</v>
      </c>
      <c r="K558" s="75" t="s">
        <v>2245</v>
      </c>
      <c r="L558" s="75" t="s">
        <v>3622</v>
      </c>
      <c r="M558" s="75" t="s">
        <v>3764</v>
      </c>
      <c r="N558" s="75" t="s">
        <v>3825</v>
      </c>
      <c r="O558" s="86">
        <v>44649</v>
      </c>
      <c r="P558" s="74" t="s">
        <v>2244</v>
      </c>
    </row>
    <row r="559" spans="1:16" ht="292.5" x14ac:dyDescent="0.2">
      <c r="A559" s="162"/>
      <c r="B559" s="73" t="s">
        <v>3480</v>
      </c>
      <c r="C559" s="73" t="s">
        <v>2312</v>
      </c>
      <c r="D559" s="82" t="s">
        <v>3493</v>
      </c>
      <c r="E559" s="82" t="s">
        <v>81</v>
      </c>
      <c r="F559" s="82" t="s">
        <v>3437</v>
      </c>
      <c r="G559" s="79">
        <v>44671</v>
      </c>
      <c r="H559" s="82" t="s">
        <v>3615</v>
      </c>
      <c r="I559" s="82" t="s">
        <v>3616</v>
      </c>
      <c r="J559" s="72" t="s">
        <v>46</v>
      </c>
      <c r="K559" s="75" t="s">
        <v>2245</v>
      </c>
      <c r="L559" s="75" t="s">
        <v>3622</v>
      </c>
      <c r="M559" s="75" t="s">
        <v>3764</v>
      </c>
      <c r="N559" s="75" t="s">
        <v>3825</v>
      </c>
      <c r="O559" s="86">
        <v>44649</v>
      </c>
      <c r="P559" s="74" t="s">
        <v>2244</v>
      </c>
    </row>
    <row r="560" spans="1:16" ht="292.5" x14ac:dyDescent="0.2">
      <c r="A560" s="162"/>
      <c r="B560" s="73" t="s">
        <v>3480</v>
      </c>
      <c r="C560" s="73" t="s">
        <v>2312</v>
      </c>
      <c r="D560" s="82" t="s">
        <v>3494</v>
      </c>
      <c r="E560" s="82" t="s">
        <v>81</v>
      </c>
      <c r="F560" s="82" t="s">
        <v>3437</v>
      </c>
      <c r="G560" s="79">
        <v>44671</v>
      </c>
      <c r="H560" s="82" t="s">
        <v>3615</v>
      </c>
      <c r="I560" s="82" t="s">
        <v>3616</v>
      </c>
      <c r="J560" s="72" t="s">
        <v>46</v>
      </c>
      <c r="K560" s="75" t="s">
        <v>2245</v>
      </c>
      <c r="L560" s="75" t="s">
        <v>3622</v>
      </c>
      <c r="M560" s="75" t="s">
        <v>3764</v>
      </c>
      <c r="N560" s="75" t="s">
        <v>3825</v>
      </c>
      <c r="O560" s="86">
        <v>44649</v>
      </c>
      <c r="P560" s="74" t="s">
        <v>2244</v>
      </c>
    </row>
    <row r="561" spans="1:16" ht="191.25" x14ac:dyDescent="0.2">
      <c r="A561" s="162"/>
      <c r="B561" s="73" t="s">
        <v>3480</v>
      </c>
      <c r="C561" s="73" t="s">
        <v>2312</v>
      </c>
      <c r="D561" s="82" t="s">
        <v>3495</v>
      </c>
      <c r="E561" s="82" t="s">
        <v>81</v>
      </c>
      <c r="F561" s="82" t="s">
        <v>3437</v>
      </c>
      <c r="G561" s="79">
        <v>44671</v>
      </c>
      <c r="H561" s="82" t="s">
        <v>3615</v>
      </c>
      <c r="I561" s="82" t="s">
        <v>3616</v>
      </c>
      <c r="J561" s="67" t="s">
        <v>45</v>
      </c>
      <c r="K561" s="75" t="s">
        <v>4157</v>
      </c>
      <c r="L561" s="75" t="s">
        <v>3622</v>
      </c>
      <c r="M561" s="75" t="s">
        <v>3764</v>
      </c>
      <c r="N561" s="75" t="s">
        <v>3825</v>
      </c>
      <c r="O561" s="86">
        <v>44649</v>
      </c>
      <c r="P561" s="74" t="s">
        <v>2244</v>
      </c>
    </row>
    <row r="562" spans="1:16" ht="292.5" x14ac:dyDescent="0.2">
      <c r="A562" s="162"/>
      <c r="B562" s="73" t="s">
        <v>3480</v>
      </c>
      <c r="C562" s="73" t="s">
        <v>2312</v>
      </c>
      <c r="D562" s="82" t="s">
        <v>3496</v>
      </c>
      <c r="E562" s="82" t="s">
        <v>81</v>
      </c>
      <c r="F562" s="82" t="s">
        <v>3437</v>
      </c>
      <c r="G562" s="79">
        <v>44671</v>
      </c>
      <c r="H562" s="82" t="s">
        <v>3615</v>
      </c>
      <c r="I562" s="82" t="s">
        <v>3616</v>
      </c>
      <c r="J562" s="72" t="s">
        <v>46</v>
      </c>
      <c r="K562" s="75" t="s">
        <v>2245</v>
      </c>
      <c r="L562" s="75" t="s">
        <v>3622</v>
      </c>
      <c r="M562" s="75" t="s">
        <v>3764</v>
      </c>
      <c r="N562" s="75" t="s">
        <v>3825</v>
      </c>
      <c r="O562" s="86">
        <v>44649</v>
      </c>
      <c r="P562" s="74" t="s">
        <v>2244</v>
      </c>
    </row>
    <row r="563" spans="1:16" ht="292.5" x14ac:dyDescent="0.2">
      <c r="A563" s="162"/>
      <c r="B563" s="73" t="s">
        <v>3480</v>
      </c>
      <c r="C563" s="73" t="s">
        <v>2312</v>
      </c>
      <c r="D563" s="82" t="s">
        <v>3497</v>
      </c>
      <c r="E563" s="82" t="s">
        <v>81</v>
      </c>
      <c r="F563" s="82" t="s">
        <v>3437</v>
      </c>
      <c r="G563" s="79">
        <v>44671</v>
      </c>
      <c r="H563" s="82" t="s">
        <v>3615</v>
      </c>
      <c r="I563" s="82" t="s">
        <v>3616</v>
      </c>
      <c r="J563" s="72" t="s">
        <v>46</v>
      </c>
      <c r="K563" s="75" t="s">
        <v>2245</v>
      </c>
      <c r="L563" s="75" t="s">
        <v>3622</v>
      </c>
      <c r="M563" s="75" t="s">
        <v>3764</v>
      </c>
      <c r="N563" s="75" t="s">
        <v>3825</v>
      </c>
      <c r="O563" s="86">
        <v>44649</v>
      </c>
      <c r="P563" s="74" t="s">
        <v>2244</v>
      </c>
    </row>
    <row r="564" spans="1:16" ht="292.5" x14ac:dyDescent="0.2">
      <c r="A564" s="162"/>
      <c r="B564" s="73" t="s">
        <v>3480</v>
      </c>
      <c r="C564" s="73" t="s">
        <v>2312</v>
      </c>
      <c r="D564" s="82" t="s">
        <v>3498</v>
      </c>
      <c r="E564" s="82" t="s">
        <v>81</v>
      </c>
      <c r="F564" s="82" t="s">
        <v>3437</v>
      </c>
      <c r="G564" s="79">
        <v>44671</v>
      </c>
      <c r="H564" s="82" t="s">
        <v>3615</v>
      </c>
      <c r="I564" s="82" t="s">
        <v>3616</v>
      </c>
      <c r="J564" s="72" t="s">
        <v>46</v>
      </c>
      <c r="K564" s="75" t="s">
        <v>2245</v>
      </c>
      <c r="L564" s="75" t="s">
        <v>3622</v>
      </c>
      <c r="M564" s="75" t="s">
        <v>3764</v>
      </c>
      <c r="N564" s="75" t="s">
        <v>3825</v>
      </c>
      <c r="O564" s="86">
        <v>44649</v>
      </c>
      <c r="P564" s="74" t="s">
        <v>2244</v>
      </c>
    </row>
    <row r="565" spans="1:16" ht="292.5" x14ac:dyDescent="0.2">
      <c r="A565" s="162"/>
      <c r="B565" s="73" t="s">
        <v>3480</v>
      </c>
      <c r="C565" s="73" t="s">
        <v>2312</v>
      </c>
      <c r="D565" s="82" t="s">
        <v>3499</v>
      </c>
      <c r="E565" s="82" t="s">
        <v>81</v>
      </c>
      <c r="F565" s="82" t="s">
        <v>3437</v>
      </c>
      <c r="G565" s="79">
        <v>44671</v>
      </c>
      <c r="H565" s="82" t="s">
        <v>3615</v>
      </c>
      <c r="I565" s="82" t="s">
        <v>3616</v>
      </c>
      <c r="J565" s="72" t="s">
        <v>46</v>
      </c>
      <c r="K565" s="75" t="s">
        <v>2245</v>
      </c>
      <c r="L565" s="75" t="s">
        <v>3622</v>
      </c>
      <c r="M565" s="75" t="s">
        <v>3764</v>
      </c>
      <c r="N565" s="75" t="s">
        <v>3825</v>
      </c>
      <c r="O565" s="86">
        <v>44649</v>
      </c>
      <c r="P565" s="74" t="s">
        <v>2244</v>
      </c>
    </row>
    <row r="566" spans="1:16" ht="292.5" x14ac:dyDescent="0.2">
      <c r="A566" s="162"/>
      <c r="B566" s="73" t="s">
        <v>3480</v>
      </c>
      <c r="C566" s="73" t="s">
        <v>2312</v>
      </c>
      <c r="D566" s="82" t="s">
        <v>3500</v>
      </c>
      <c r="E566" s="82" t="s">
        <v>81</v>
      </c>
      <c r="F566" s="82" t="s">
        <v>3437</v>
      </c>
      <c r="G566" s="79">
        <v>44671</v>
      </c>
      <c r="H566" s="82" t="s">
        <v>3615</v>
      </c>
      <c r="I566" s="82" t="s">
        <v>3616</v>
      </c>
      <c r="J566" s="72" t="s">
        <v>46</v>
      </c>
      <c r="K566" s="75" t="s">
        <v>2245</v>
      </c>
      <c r="L566" s="75" t="s">
        <v>3622</v>
      </c>
      <c r="M566" s="75" t="s">
        <v>3764</v>
      </c>
      <c r="N566" s="75" t="s">
        <v>3825</v>
      </c>
      <c r="O566" s="86">
        <v>44649</v>
      </c>
      <c r="P566" s="74" t="s">
        <v>2244</v>
      </c>
    </row>
    <row r="567" spans="1:16" ht="292.5" x14ac:dyDescent="0.2">
      <c r="A567" s="162"/>
      <c r="B567" s="73" t="s">
        <v>3480</v>
      </c>
      <c r="C567" s="73" t="s">
        <v>2312</v>
      </c>
      <c r="D567" s="82" t="s">
        <v>3501</v>
      </c>
      <c r="E567" s="82" t="s">
        <v>81</v>
      </c>
      <c r="F567" s="82" t="s">
        <v>3437</v>
      </c>
      <c r="G567" s="79">
        <v>44671</v>
      </c>
      <c r="H567" s="82" t="s">
        <v>3615</v>
      </c>
      <c r="I567" s="82" t="s">
        <v>3616</v>
      </c>
      <c r="J567" s="72" t="s">
        <v>46</v>
      </c>
      <c r="K567" s="75" t="s">
        <v>2245</v>
      </c>
      <c r="L567" s="75" t="s">
        <v>3622</v>
      </c>
      <c r="M567" s="75" t="s">
        <v>3764</v>
      </c>
      <c r="N567" s="75" t="s">
        <v>3825</v>
      </c>
      <c r="O567" s="86">
        <v>44649</v>
      </c>
      <c r="P567" s="74" t="s">
        <v>2244</v>
      </c>
    </row>
    <row r="568" spans="1:16" ht="292.5" x14ac:dyDescent="0.2">
      <c r="A568" s="162"/>
      <c r="B568" s="73" t="s">
        <v>3480</v>
      </c>
      <c r="C568" s="73" t="s">
        <v>2312</v>
      </c>
      <c r="D568" s="82" t="s">
        <v>3502</v>
      </c>
      <c r="E568" s="82" t="s">
        <v>81</v>
      </c>
      <c r="F568" s="82" t="s">
        <v>3437</v>
      </c>
      <c r="G568" s="79">
        <v>44671</v>
      </c>
      <c r="H568" s="82" t="s">
        <v>3615</v>
      </c>
      <c r="I568" s="82" t="s">
        <v>3616</v>
      </c>
      <c r="J568" s="72" t="s">
        <v>46</v>
      </c>
      <c r="K568" s="75" t="s">
        <v>2245</v>
      </c>
      <c r="L568" s="75" t="s">
        <v>3622</v>
      </c>
      <c r="M568" s="75" t="s">
        <v>3764</v>
      </c>
      <c r="N568" s="75" t="s">
        <v>3825</v>
      </c>
      <c r="O568" s="86">
        <v>44649</v>
      </c>
      <c r="P568" s="74" t="s">
        <v>2244</v>
      </c>
    </row>
    <row r="569" spans="1:16" ht="292.5" x14ac:dyDescent="0.2">
      <c r="A569" s="162"/>
      <c r="B569" s="73" t="s">
        <v>3480</v>
      </c>
      <c r="C569" s="73" t="s">
        <v>2312</v>
      </c>
      <c r="D569" s="82" t="s">
        <v>3503</v>
      </c>
      <c r="E569" s="82" t="s">
        <v>81</v>
      </c>
      <c r="F569" s="82" t="s">
        <v>3437</v>
      </c>
      <c r="G569" s="79">
        <v>44671</v>
      </c>
      <c r="H569" s="82" t="s">
        <v>3615</v>
      </c>
      <c r="I569" s="82" t="s">
        <v>3616</v>
      </c>
      <c r="J569" s="72" t="s">
        <v>46</v>
      </c>
      <c r="K569" s="75" t="s">
        <v>2245</v>
      </c>
      <c r="L569" s="75" t="s">
        <v>3622</v>
      </c>
      <c r="M569" s="75" t="s">
        <v>3764</v>
      </c>
      <c r="N569" s="75" t="s">
        <v>3825</v>
      </c>
      <c r="O569" s="86">
        <v>44649</v>
      </c>
      <c r="P569" s="74" t="s">
        <v>2244</v>
      </c>
    </row>
    <row r="570" spans="1:16" ht="292.5" x14ac:dyDescent="0.2">
      <c r="A570" s="162"/>
      <c r="B570" s="73" t="s">
        <v>3480</v>
      </c>
      <c r="C570" s="73" t="s">
        <v>2312</v>
      </c>
      <c r="D570" s="82" t="s">
        <v>3504</v>
      </c>
      <c r="E570" s="82" t="s">
        <v>81</v>
      </c>
      <c r="F570" s="82" t="s">
        <v>3437</v>
      </c>
      <c r="G570" s="79">
        <v>44671</v>
      </c>
      <c r="H570" s="82" t="s">
        <v>3615</v>
      </c>
      <c r="I570" s="82" t="s">
        <v>3616</v>
      </c>
      <c r="J570" s="72" t="s">
        <v>46</v>
      </c>
      <c r="K570" s="75" t="s">
        <v>2245</v>
      </c>
      <c r="L570" s="75" t="s">
        <v>3622</v>
      </c>
      <c r="M570" s="75" t="s">
        <v>3764</v>
      </c>
      <c r="N570" s="75" t="s">
        <v>3825</v>
      </c>
      <c r="O570" s="86">
        <v>44649</v>
      </c>
      <c r="P570" s="74" t="s">
        <v>2244</v>
      </c>
    </row>
    <row r="571" spans="1:16" ht="292.5" x14ac:dyDescent="0.2">
      <c r="A571" s="162"/>
      <c r="B571" s="73" t="s">
        <v>3480</v>
      </c>
      <c r="C571" s="73" t="s">
        <v>2312</v>
      </c>
      <c r="D571" s="82" t="s">
        <v>3505</v>
      </c>
      <c r="E571" s="82" t="s">
        <v>81</v>
      </c>
      <c r="F571" s="82" t="s">
        <v>3437</v>
      </c>
      <c r="G571" s="79">
        <v>44671</v>
      </c>
      <c r="H571" s="82" t="s">
        <v>3615</v>
      </c>
      <c r="I571" s="82" t="s">
        <v>3616</v>
      </c>
      <c r="J571" s="72" t="s">
        <v>46</v>
      </c>
      <c r="K571" s="75" t="s">
        <v>2245</v>
      </c>
      <c r="L571" s="75" t="s">
        <v>3622</v>
      </c>
      <c r="M571" s="75" t="s">
        <v>3764</v>
      </c>
      <c r="N571" s="75" t="s">
        <v>3825</v>
      </c>
      <c r="O571" s="86">
        <v>44649</v>
      </c>
      <c r="P571" s="74" t="s">
        <v>2244</v>
      </c>
    </row>
    <row r="572" spans="1:16" ht="292.5" x14ac:dyDescent="0.2">
      <c r="A572" s="162"/>
      <c r="B572" s="73" t="s">
        <v>3480</v>
      </c>
      <c r="C572" s="73" t="s">
        <v>2312</v>
      </c>
      <c r="D572" s="82" t="s">
        <v>3506</v>
      </c>
      <c r="E572" s="82" t="s">
        <v>81</v>
      </c>
      <c r="F572" s="82" t="s">
        <v>3437</v>
      </c>
      <c r="G572" s="79">
        <v>44671</v>
      </c>
      <c r="H572" s="82" t="s">
        <v>3615</v>
      </c>
      <c r="I572" s="82" t="s">
        <v>3616</v>
      </c>
      <c r="J572" s="72" t="s">
        <v>46</v>
      </c>
      <c r="K572" s="75" t="s">
        <v>2245</v>
      </c>
      <c r="L572" s="75" t="s">
        <v>3622</v>
      </c>
      <c r="M572" s="75" t="s">
        <v>3764</v>
      </c>
      <c r="N572" s="75" t="s">
        <v>3825</v>
      </c>
      <c r="O572" s="86">
        <v>44649</v>
      </c>
      <c r="P572" s="74" t="s">
        <v>2244</v>
      </c>
    </row>
    <row r="573" spans="1:16" ht="292.5" x14ac:dyDescent="0.2">
      <c r="A573" s="162"/>
      <c r="B573" s="73" t="s">
        <v>3480</v>
      </c>
      <c r="C573" s="73" t="s">
        <v>2312</v>
      </c>
      <c r="D573" s="82" t="s">
        <v>3507</v>
      </c>
      <c r="E573" s="82" t="s">
        <v>81</v>
      </c>
      <c r="F573" s="82" t="s">
        <v>3437</v>
      </c>
      <c r="G573" s="79">
        <v>44671</v>
      </c>
      <c r="H573" s="82" t="s">
        <v>3615</v>
      </c>
      <c r="I573" s="82" t="s">
        <v>3616</v>
      </c>
      <c r="J573" s="72" t="s">
        <v>46</v>
      </c>
      <c r="K573" s="75" t="s">
        <v>2245</v>
      </c>
      <c r="L573" s="75" t="s">
        <v>3622</v>
      </c>
      <c r="M573" s="75" t="s">
        <v>3764</v>
      </c>
      <c r="N573" s="75" t="s">
        <v>3825</v>
      </c>
      <c r="O573" s="86">
        <v>44649</v>
      </c>
      <c r="P573" s="74" t="s">
        <v>2244</v>
      </c>
    </row>
    <row r="574" spans="1:16" ht="292.5" x14ac:dyDescent="0.2">
      <c r="A574" s="162"/>
      <c r="B574" s="73" t="s">
        <v>3480</v>
      </c>
      <c r="C574" s="73" t="s">
        <v>2312</v>
      </c>
      <c r="D574" s="82" t="s">
        <v>3508</v>
      </c>
      <c r="E574" s="82" t="s">
        <v>81</v>
      </c>
      <c r="F574" s="82" t="s">
        <v>3437</v>
      </c>
      <c r="G574" s="79">
        <v>44671</v>
      </c>
      <c r="H574" s="82" t="s">
        <v>3615</v>
      </c>
      <c r="I574" s="82" t="s">
        <v>3616</v>
      </c>
      <c r="J574" s="72" t="s">
        <v>46</v>
      </c>
      <c r="K574" s="75" t="s">
        <v>2245</v>
      </c>
      <c r="L574" s="75" t="s">
        <v>3622</v>
      </c>
      <c r="M574" s="75" t="s">
        <v>3764</v>
      </c>
      <c r="N574" s="75" t="s">
        <v>3825</v>
      </c>
      <c r="O574" s="86">
        <v>44649</v>
      </c>
      <c r="P574" s="74" t="s">
        <v>2244</v>
      </c>
    </row>
    <row r="575" spans="1:16" ht="292.5" x14ac:dyDescent="0.2">
      <c r="A575" s="162"/>
      <c r="B575" s="73" t="s">
        <v>3480</v>
      </c>
      <c r="C575" s="73" t="s">
        <v>2312</v>
      </c>
      <c r="D575" s="82" t="s">
        <v>3509</v>
      </c>
      <c r="E575" s="82" t="s">
        <v>81</v>
      </c>
      <c r="F575" s="82" t="s">
        <v>3437</v>
      </c>
      <c r="G575" s="79">
        <v>44671</v>
      </c>
      <c r="H575" s="82" t="s">
        <v>3615</v>
      </c>
      <c r="I575" s="82" t="s">
        <v>3616</v>
      </c>
      <c r="J575" s="72" t="s">
        <v>46</v>
      </c>
      <c r="K575" s="75" t="s">
        <v>2245</v>
      </c>
      <c r="L575" s="75" t="s">
        <v>3622</v>
      </c>
      <c r="M575" s="75" t="s">
        <v>3764</v>
      </c>
      <c r="N575" s="75" t="s">
        <v>3825</v>
      </c>
      <c r="O575" s="86">
        <v>44649</v>
      </c>
      <c r="P575" s="74" t="s">
        <v>2244</v>
      </c>
    </row>
    <row r="576" spans="1:16" ht="292.5" x14ac:dyDescent="0.2">
      <c r="A576" s="162"/>
      <c r="B576" s="73" t="s">
        <v>3480</v>
      </c>
      <c r="C576" s="73" t="s">
        <v>2312</v>
      </c>
      <c r="D576" s="82" t="s">
        <v>3510</v>
      </c>
      <c r="E576" s="82" t="s">
        <v>81</v>
      </c>
      <c r="F576" s="82" t="s">
        <v>3437</v>
      </c>
      <c r="G576" s="79">
        <v>44671</v>
      </c>
      <c r="H576" s="82" t="s">
        <v>3615</v>
      </c>
      <c r="I576" s="82" t="s">
        <v>3616</v>
      </c>
      <c r="J576" s="72" t="s">
        <v>46</v>
      </c>
      <c r="K576" s="75" t="s">
        <v>2245</v>
      </c>
      <c r="L576" s="75" t="s">
        <v>3622</v>
      </c>
      <c r="M576" s="75" t="s">
        <v>3764</v>
      </c>
      <c r="N576" s="75" t="s">
        <v>3825</v>
      </c>
      <c r="O576" s="86">
        <v>44649</v>
      </c>
      <c r="P576" s="74" t="s">
        <v>2244</v>
      </c>
    </row>
    <row r="577" spans="1:16" ht="292.5" x14ac:dyDescent="0.2">
      <c r="A577" s="162"/>
      <c r="B577" s="73" t="s">
        <v>3480</v>
      </c>
      <c r="C577" s="73" t="s">
        <v>2312</v>
      </c>
      <c r="D577" s="82" t="s">
        <v>3511</v>
      </c>
      <c r="E577" s="82" t="s">
        <v>81</v>
      </c>
      <c r="F577" s="82" t="s">
        <v>3437</v>
      </c>
      <c r="G577" s="79">
        <v>44671</v>
      </c>
      <c r="H577" s="82" t="s">
        <v>3615</v>
      </c>
      <c r="I577" s="82" t="s">
        <v>3616</v>
      </c>
      <c r="J577" s="72" t="s">
        <v>46</v>
      </c>
      <c r="K577" s="75" t="s">
        <v>2245</v>
      </c>
      <c r="L577" s="75" t="s">
        <v>3622</v>
      </c>
      <c r="M577" s="75" t="s">
        <v>3764</v>
      </c>
      <c r="N577" s="75" t="s">
        <v>3825</v>
      </c>
      <c r="O577" s="86">
        <v>44649</v>
      </c>
      <c r="P577" s="74" t="s">
        <v>2244</v>
      </c>
    </row>
    <row r="578" spans="1:16" ht="292.5" x14ac:dyDescent="0.2">
      <c r="A578" s="162"/>
      <c r="B578" s="73" t="s">
        <v>3480</v>
      </c>
      <c r="C578" s="73" t="s">
        <v>2312</v>
      </c>
      <c r="D578" s="82" t="s">
        <v>3512</v>
      </c>
      <c r="E578" s="82" t="s">
        <v>81</v>
      </c>
      <c r="F578" s="82" t="s">
        <v>3437</v>
      </c>
      <c r="G578" s="79">
        <v>44671</v>
      </c>
      <c r="H578" s="82" t="s">
        <v>3615</v>
      </c>
      <c r="I578" s="82" t="s">
        <v>3616</v>
      </c>
      <c r="J578" s="72" t="s">
        <v>46</v>
      </c>
      <c r="K578" s="75" t="s">
        <v>2245</v>
      </c>
      <c r="L578" s="75" t="s">
        <v>3622</v>
      </c>
      <c r="M578" s="75" t="s">
        <v>3764</v>
      </c>
      <c r="N578" s="75" t="s">
        <v>3825</v>
      </c>
      <c r="O578" s="86">
        <v>44649</v>
      </c>
      <c r="P578" s="74" t="s">
        <v>2244</v>
      </c>
    </row>
    <row r="579" spans="1:16" ht="292.5" x14ac:dyDescent="0.2">
      <c r="A579" s="162"/>
      <c r="B579" s="73" t="s">
        <v>3480</v>
      </c>
      <c r="C579" s="73" t="s">
        <v>2312</v>
      </c>
      <c r="D579" s="82" t="s">
        <v>3513</v>
      </c>
      <c r="E579" s="82" t="s">
        <v>81</v>
      </c>
      <c r="F579" s="82" t="s">
        <v>3437</v>
      </c>
      <c r="G579" s="79">
        <v>44671</v>
      </c>
      <c r="H579" s="82" t="s">
        <v>3615</v>
      </c>
      <c r="I579" s="82" t="s">
        <v>3616</v>
      </c>
      <c r="J579" s="72" t="s">
        <v>46</v>
      </c>
      <c r="K579" s="75" t="s">
        <v>2245</v>
      </c>
      <c r="L579" s="75" t="s">
        <v>3622</v>
      </c>
      <c r="M579" s="75" t="s">
        <v>3764</v>
      </c>
      <c r="N579" s="75" t="s">
        <v>3825</v>
      </c>
      <c r="O579" s="86">
        <v>44649</v>
      </c>
      <c r="P579" s="74" t="s">
        <v>2244</v>
      </c>
    </row>
    <row r="580" spans="1:16" ht="292.5" x14ac:dyDescent="0.2">
      <c r="A580" s="162"/>
      <c r="B580" s="73" t="s">
        <v>3480</v>
      </c>
      <c r="C580" s="73" t="s">
        <v>2312</v>
      </c>
      <c r="D580" s="82" t="s">
        <v>3514</v>
      </c>
      <c r="E580" s="82" t="s">
        <v>81</v>
      </c>
      <c r="F580" s="82" t="s">
        <v>3437</v>
      </c>
      <c r="G580" s="79">
        <v>44671</v>
      </c>
      <c r="H580" s="82" t="s">
        <v>3615</v>
      </c>
      <c r="I580" s="82" t="s">
        <v>3616</v>
      </c>
      <c r="J580" s="72" t="s">
        <v>46</v>
      </c>
      <c r="K580" s="75" t="s">
        <v>2245</v>
      </c>
      <c r="L580" s="75" t="s">
        <v>3622</v>
      </c>
      <c r="M580" s="75" t="s">
        <v>3764</v>
      </c>
      <c r="N580" s="75" t="s">
        <v>3825</v>
      </c>
      <c r="O580" s="86">
        <v>44649</v>
      </c>
      <c r="P580" s="74" t="s">
        <v>2244</v>
      </c>
    </row>
    <row r="581" spans="1:16" ht="292.5" x14ac:dyDescent="0.2">
      <c r="A581" s="162"/>
      <c r="B581" s="73" t="s">
        <v>3480</v>
      </c>
      <c r="C581" s="73" t="s">
        <v>2312</v>
      </c>
      <c r="D581" s="82" t="s">
        <v>3515</v>
      </c>
      <c r="E581" s="82" t="s">
        <v>81</v>
      </c>
      <c r="F581" s="82" t="s">
        <v>3437</v>
      </c>
      <c r="G581" s="79">
        <v>44671</v>
      </c>
      <c r="H581" s="82" t="s">
        <v>3615</v>
      </c>
      <c r="I581" s="82" t="s">
        <v>3616</v>
      </c>
      <c r="J581" s="72" t="s">
        <v>46</v>
      </c>
      <c r="K581" s="75" t="s">
        <v>2245</v>
      </c>
      <c r="L581" s="75" t="s">
        <v>3622</v>
      </c>
      <c r="M581" s="75" t="s">
        <v>3764</v>
      </c>
      <c r="N581" s="75" t="s">
        <v>3825</v>
      </c>
      <c r="O581" s="86">
        <v>44649</v>
      </c>
      <c r="P581" s="74" t="s">
        <v>2244</v>
      </c>
    </row>
    <row r="582" spans="1:16" ht="292.5" x14ac:dyDescent="0.2">
      <c r="A582" s="162"/>
      <c r="B582" s="73" t="s">
        <v>3480</v>
      </c>
      <c r="C582" s="73" t="s">
        <v>2312</v>
      </c>
      <c r="D582" s="82" t="s">
        <v>3516</v>
      </c>
      <c r="E582" s="82" t="s">
        <v>81</v>
      </c>
      <c r="F582" s="82" t="s">
        <v>3437</v>
      </c>
      <c r="G582" s="79">
        <v>44671</v>
      </c>
      <c r="H582" s="82" t="s">
        <v>3615</v>
      </c>
      <c r="I582" s="82" t="s">
        <v>3616</v>
      </c>
      <c r="J582" s="72" t="s">
        <v>46</v>
      </c>
      <c r="K582" s="75" t="s">
        <v>2245</v>
      </c>
      <c r="L582" s="75" t="s">
        <v>3622</v>
      </c>
      <c r="M582" s="75" t="s">
        <v>3764</v>
      </c>
      <c r="N582" s="75" t="s">
        <v>3825</v>
      </c>
      <c r="O582" s="86">
        <v>44649</v>
      </c>
      <c r="P582" s="74" t="s">
        <v>2244</v>
      </c>
    </row>
    <row r="583" spans="1:16" ht="292.5" x14ac:dyDescent="0.2">
      <c r="A583" s="162"/>
      <c r="B583" s="73" t="s">
        <v>3480</v>
      </c>
      <c r="C583" s="73" t="s">
        <v>2312</v>
      </c>
      <c r="D583" s="82" t="s">
        <v>3517</v>
      </c>
      <c r="E583" s="82" t="s">
        <v>81</v>
      </c>
      <c r="F583" s="82" t="s">
        <v>3437</v>
      </c>
      <c r="G583" s="79">
        <v>44671</v>
      </c>
      <c r="H583" s="82" t="s">
        <v>3615</v>
      </c>
      <c r="I583" s="82" t="s">
        <v>3616</v>
      </c>
      <c r="J583" s="72" t="s">
        <v>46</v>
      </c>
      <c r="K583" s="75" t="s">
        <v>2245</v>
      </c>
      <c r="L583" s="75" t="s">
        <v>3622</v>
      </c>
      <c r="M583" s="75" t="s">
        <v>3764</v>
      </c>
      <c r="N583" s="75" t="s">
        <v>3825</v>
      </c>
      <c r="O583" s="86">
        <v>44649</v>
      </c>
      <c r="P583" s="74" t="s">
        <v>2244</v>
      </c>
    </row>
    <row r="584" spans="1:16" ht="292.5" x14ac:dyDescent="0.2">
      <c r="A584" s="162"/>
      <c r="B584" s="73" t="s">
        <v>3480</v>
      </c>
      <c r="C584" s="73" t="s">
        <v>2312</v>
      </c>
      <c r="D584" s="82" t="s">
        <v>3518</v>
      </c>
      <c r="E584" s="82" t="s">
        <v>81</v>
      </c>
      <c r="F584" s="82" t="s">
        <v>3437</v>
      </c>
      <c r="G584" s="79">
        <v>44671</v>
      </c>
      <c r="H584" s="82" t="s">
        <v>3615</v>
      </c>
      <c r="I584" s="82" t="s">
        <v>3616</v>
      </c>
      <c r="J584" s="72" t="s">
        <v>46</v>
      </c>
      <c r="K584" s="75" t="s">
        <v>2245</v>
      </c>
      <c r="L584" s="75" t="s">
        <v>3622</v>
      </c>
      <c r="M584" s="75" t="s">
        <v>3764</v>
      </c>
      <c r="N584" s="75" t="s">
        <v>3825</v>
      </c>
      <c r="O584" s="86">
        <v>44649</v>
      </c>
      <c r="P584" s="74" t="s">
        <v>2244</v>
      </c>
    </row>
    <row r="585" spans="1:16" ht="292.5" x14ac:dyDescent="0.2">
      <c r="A585" s="162"/>
      <c r="B585" s="73" t="s">
        <v>3480</v>
      </c>
      <c r="C585" s="73" t="s">
        <v>2312</v>
      </c>
      <c r="D585" s="82" t="s">
        <v>3519</v>
      </c>
      <c r="E585" s="82" t="s">
        <v>81</v>
      </c>
      <c r="F585" s="82" t="s">
        <v>3437</v>
      </c>
      <c r="G585" s="79">
        <v>44671</v>
      </c>
      <c r="H585" s="82" t="s">
        <v>3615</v>
      </c>
      <c r="I585" s="82" t="s">
        <v>3616</v>
      </c>
      <c r="J585" s="72" t="s">
        <v>46</v>
      </c>
      <c r="K585" s="75" t="s">
        <v>2245</v>
      </c>
      <c r="L585" s="75" t="s">
        <v>3622</v>
      </c>
      <c r="M585" s="75" t="s">
        <v>3764</v>
      </c>
      <c r="N585" s="75" t="s">
        <v>3825</v>
      </c>
      <c r="O585" s="86">
        <v>44649</v>
      </c>
      <c r="P585" s="74" t="s">
        <v>2244</v>
      </c>
    </row>
    <row r="586" spans="1:16" ht="292.5" x14ac:dyDescent="0.2">
      <c r="A586" s="162"/>
      <c r="B586" s="73" t="s">
        <v>3480</v>
      </c>
      <c r="C586" s="73" t="s">
        <v>2312</v>
      </c>
      <c r="D586" s="82" t="s">
        <v>3520</v>
      </c>
      <c r="E586" s="82" t="s">
        <v>81</v>
      </c>
      <c r="F586" s="82" t="s">
        <v>3437</v>
      </c>
      <c r="G586" s="79">
        <v>44671</v>
      </c>
      <c r="H586" s="82" t="s">
        <v>3615</v>
      </c>
      <c r="I586" s="82" t="s">
        <v>3616</v>
      </c>
      <c r="J586" s="72" t="s">
        <v>46</v>
      </c>
      <c r="K586" s="75" t="s">
        <v>2245</v>
      </c>
      <c r="L586" s="75" t="s">
        <v>3622</v>
      </c>
      <c r="M586" s="75" t="s">
        <v>3764</v>
      </c>
      <c r="N586" s="75" t="s">
        <v>3825</v>
      </c>
      <c r="O586" s="86">
        <v>44649</v>
      </c>
      <c r="P586" s="74" t="s">
        <v>2244</v>
      </c>
    </row>
    <row r="587" spans="1:16" ht="292.5" x14ac:dyDescent="0.2">
      <c r="A587" s="162"/>
      <c r="B587" s="73" t="s">
        <v>3480</v>
      </c>
      <c r="C587" s="73" t="s">
        <v>2312</v>
      </c>
      <c r="D587" s="82" t="s">
        <v>3521</v>
      </c>
      <c r="E587" s="82" t="s">
        <v>81</v>
      </c>
      <c r="F587" s="82" t="s">
        <v>3437</v>
      </c>
      <c r="G587" s="79">
        <v>44671</v>
      </c>
      <c r="H587" s="82" t="s">
        <v>3615</v>
      </c>
      <c r="I587" s="82" t="s">
        <v>3616</v>
      </c>
      <c r="J587" s="72" t="s">
        <v>46</v>
      </c>
      <c r="K587" s="75" t="s">
        <v>2245</v>
      </c>
      <c r="L587" s="75" t="s">
        <v>3622</v>
      </c>
      <c r="M587" s="75" t="s">
        <v>3764</v>
      </c>
      <c r="N587" s="75" t="s">
        <v>3825</v>
      </c>
      <c r="O587" s="86">
        <v>44649</v>
      </c>
      <c r="P587" s="74" t="s">
        <v>2244</v>
      </c>
    </row>
    <row r="588" spans="1:16" ht="292.5" x14ac:dyDescent="0.2">
      <c r="A588" s="162"/>
      <c r="B588" s="73" t="s">
        <v>3480</v>
      </c>
      <c r="C588" s="73" t="s">
        <v>2312</v>
      </c>
      <c r="D588" s="82" t="s">
        <v>3522</v>
      </c>
      <c r="E588" s="82" t="s">
        <v>81</v>
      </c>
      <c r="F588" s="82" t="s">
        <v>3437</v>
      </c>
      <c r="G588" s="79">
        <v>44671</v>
      </c>
      <c r="H588" s="82" t="s">
        <v>3615</v>
      </c>
      <c r="I588" s="82" t="s">
        <v>3616</v>
      </c>
      <c r="J588" s="72" t="s">
        <v>46</v>
      </c>
      <c r="K588" s="75" t="s">
        <v>2245</v>
      </c>
      <c r="L588" s="75" t="s">
        <v>3622</v>
      </c>
      <c r="M588" s="75" t="s">
        <v>3764</v>
      </c>
      <c r="N588" s="75" t="s">
        <v>3825</v>
      </c>
      <c r="O588" s="86">
        <v>44649</v>
      </c>
      <c r="P588" s="74" t="s">
        <v>2244</v>
      </c>
    </row>
    <row r="589" spans="1:16" ht="292.5" x14ac:dyDescent="0.2">
      <c r="A589" s="162"/>
      <c r="B589" s="73" t="s">
        <v>3480</v>
      </c>
      <c r="C589" s="73" t="s">
        <v>2312</v>
      </c>
      <c r="D589" s="82" t="s">
        <v>3855</v>
      </c>
      <c r="E589" s="82" t="s">
        <v>81</v>
      </c>
      <c r="F589" s="82" t="s">
        <v>3437</v>
      </c>
      <c r="G589" s="79">
        <v>44671</v>
      </c>
      <c r="H589" s="82" t="s">
        <v>3615</v>
      </c>
      <c r="I589" s="82" t="s">
        <v>3616</v>
      </c>
      <c r="J589" s="72" t="s">
        <v>46</v>
      </c>
      <c r="K589" s="75" t="s">
        <v>2245</v>
      </c>
      <c r="L589" s="75" t="s">
        <v>3622</v>
      </c>
      <c r="M589" s="75" t="s">
        <v>3764</v>
      </c>
      <c r="N589" s="75" t="s">
        <v>3825</v>
      </c>
      <c r="O589" s="86">
        <v>44649</v>
      </c>
      <c r="P589" s="74" t="s">
        <v>2244</v>
      </c>
    </row>
    <row r="590" spans="1:16" ht="292.5" x14ac:dyDescent="0.2">
      <c r="A590" s="162"/>
      <c r="B590" s="73" t="s">
        <v>3480</v>
      </c>
      <c r="C590" s="73" t="s">
        <v>2312</v>
      </c>
      <c r="D590" s="82" t="s">
        <v>3856</v>
      </c>
      <c r="E590" s="82" t="s">
        <v>81</v>
      </c>
      <c r="F590" s="82" t="s">
        <v>3437</v>
      </c>
      <c r="G590" s="79">
        <v>44671</v>
      </c>
      <c r="H590" s="82" t="s">
        <v>3615</v>
      </c>
      <c r="I590" s="82" t="s">
        <v>3616</v>
      </c>
      <c r="J590" s="72" t="s">
        <v>46</v>
      </c>
      <c r="K590" s="75" t="s">
        <v>2245</v>
      </c>
      <c r="L590" s="75" t="s">
        <v>3622</v>
      </c>
      <c r="M590" s="75" t="s">
        <v>3764</v>
      </c>
      <c r="N590" s="75" t="s">
        <v>3825</v>
      </c>
      <c r="O590" s="86">
        <v>44649</v>
      </c>
      <c r="P590" s="74" t="s">
        <v>2244</v>
      </c>
    </row>
    <row r="591" spans="1:16" ht="292.5" x14ac:dyDescent="0.2">
      <c r="A591" s="162"/>
      <c r="B591" s="73" t="s">
        <v>3480</v>
      </c>
      <c r="C591" s="73" t="s">
        <v>2312</v>
      </c>
      <c r="D591" s="82" t="s">
        <v>3523</v>
      </c>
      <c r="E591" s="82" t="s">
        <v>81</v>
      </c>
      <c r="F591" s="82" t="s">
        <v>3437</v>
      </c>
      <c r="G591" s="79">
        <v>44671</v>
      </c>
      <c r="H591" s="82" t="s">
        <v>3615</v>
      </c>
      <c r="I591" s="82" t="s">
        <v>3616</v>
      </c>
      <c r="J591" s="72" t="s">
        <v>46</v>
      </c>
      <c r="K591" s="75" t="s">
        <v>2245</v>
      </c>
      <c r="L591" s="75" t="s">
        <v>3622</v>
      </c>
      <c r="M591" s="75" t="s">
        <v>3764</v>
      </c>
      <c r="N591" s="75" t="s">
        <v>3825</v>
      </c>
      <c r="O591" s="86">
        <v>44649</v>
      </c>
      <c r="P591" s="74" t="s">
        <v>2244</v>
      </c>
    </row>
    <row r="592" spans="1:16" ht="292.5" x14ac:dyDescent="0.2">
      <c r="A592" s="162"/>
      <c r="B592" s="73" t="s">
        <v>3480</v>
      </c>
      <c r="C592" s="73" t="s">
        <v>2312</v>
      </c>
      <c r="D592" s="82" t="s">
        <v>3524</v>
      </c>
      <c r="E592" s="82" t="s">
        <v>81</v>
      </c>
      <c r="F592" s="82" t="s">
        <v>3437</v>
      </c>
      <c r="G592" s="79">
        <v>44671</v>
      </c>
      <c r="H592" s="82" t="s">
        <v>3615</v>
      </c>
      <c r="I592" s="82" t="s">
        <v>3616</v>
      </c>
      <c r="J592" s="72" t="s">
        <v>46</v>
      </c>
      <c r="K592" s="75" t="s">
        <v>2245</v>
      </c>
      <c r="L592" s="75" t="s">
        <v>3622</v>
      </c>
      <c r="M592" s="75" t="s">
        <v>3764</v>
      </c>
      <c r="N592" s="75" t="s">
        <v>3825</v>
      </c>
      <c r="O592" s="86">
        <v>44649</v>
      </c>
      <c r="P592" s="74" t="s">
        <v>2244</v>
      </c>
    </row>
    <row r="593" spans="1:16" ht="292.5" x14ac:dyDescent="0.2">
      <c r="A593" s="162"/>
      <c r="B593" s="73" t="s">
        <v>3480</v>
      </c>
      <c r="C593" s="73" t="s">
        <v>2312</v>
      </c>
      <c r="D593" s="73" t="s">
        <v>3857</v>
      </c>
      <c r="E593" s="82" t="s">
        <v>81</v>
      </c>
      <c r="F593" s="82" t="s">
        <v>300</v>
      </c>
      <c r="G593" s="79">
        <v>44671</v>
      </c>
      <c r="H593" s="82" t="s">
        <v>3615</v>
      </c>
      <c r="I593" s="82" t="s">
        <v>3616</v>
      </c>
      <c r="J593" s="72" t="s">
        <v>46</v>
      </c>
      <c r="K593" s="75" t="s">
        <v>2245</v>
      </c>
      <c r="L593" s="75" t="s">
        <v>3622</v>
      </c>
      <c r="M593" s="75" t="s">
        <v>3764</v>
      </c>
      <c r="N593" s="75" t="s">
        <v>3825</v>
      </c>
      <c r="O593" s="86">
        <v>44649</v>
      </c>
      <c r="P593" s="74" t="s">
        <v>2244</v>
      </c>
    </row>
    <row r="594" spans="1:16" ht="292.5" x14ac:dyDescent="0.2">
      <c r="A594" s="162"/>
      <c r="B594" s="73" t="s">
        <v>2628</v>
      </c>
      <c r="C594" s="73" t="s">
        <v>3525</v>
      </c>
      <c r="D594" s="82" t="s">
        <v>3526</v>
      </c>
      <c r="E594" s="82" t="s">
        <v>81</v>
      </c>
      <c r="F594" s="82" t="s">
        <v>3437</v>
      </c>
      <c r="G594" s="79">
        <v>44671</v>
      </c>
      <c r="H594" s="82" t="s">
        <v>3615</v>
      </c>
      <c r="I594" s="82" t="s">
        <v>3616</v>
      </c>
      <c r="J594" s="72" t="s">
        <v>46</v>
      </c>
      <c r="K594" s="75" t="s">
        <v>2245</v>
      </c>
      <c r="L594" s="75" t="s">
        <v>3622</v>
      </c>
      <c r="M594" s="75" t="s">
        <v>3764</v>
      </c>
      <c r="N594" s="75" t="s">
        <v>3825</v>
      </c>
      <c r="O594" s="86">
        <v>44649</v>
      </c>
      <c r="P594" s="74" t="s">
        <v>2244</v>
      </c>
    </row>
    <row r="595" spans="1:16" ht="292.5" x14ac:dyDescent="0.2">
      <c r="A595" s="162"/>
      <c r="B595" s="73" t="s">
        <v>2628</v>
      </c>
      <c r="C595" s="73" t="s">
        <v>3525</v>
      </c>
      <c r="D595" s="82" t="s">
        <v>3527</v>
      </c>
      <c r="E595" s="82" t="s">
        <v>81</v>
      </c>
      <c r="F595" s="82" t="s">
        <v>297</v>
      </c>
      <c r="G595" s="79">
        <v>44671</v>
      </c>
      <c r="H595" s="82" t="s">
        <v>3615</v>
      </c>
      <c r="I595" s="82" t="s">
        <v>3616</v>
      </c>
      <c r="J595" s="72" t="s">
        <v>46</v>
      </c>
      <c r="K595" s="75" t="s">
        <v>2245</v>
      </c>
      <c r="L595" s="75" t="s">
        <v>3622</v>
      </c>
      <c r="M595" s="75" t="s">
        <v>3764</v>
      </c>
      <c r="N595" s="75" t="s">
        <v>3825</v>
      </c>
      <c r="O595" s="86">
        <v>44649</v>
      </c>
      <c r="P595" s="74" t="s">
        <v>2244</v>
      </c>
    </row>
    <row r="596" spans="1:16" ht="292.5" x14ac:dyDescent="0.2">
      <c r="A596" s="162"/>
      <c r="B596" s="73" t="s">
        <v>2628</v>
      </c>
      <c r="C596" s="73" t="s">
        <v>3525</v>
      </c>
      <c r="D596" s="82" t="s">
        <v>3528</v>
      </c>
      <c r="E596" s="82" t="s">
        <v>81</v>
      </c>
      <c r="F596" s="82" t="s">
        <v>3437</v>
      </c>
      <c r="G596" s="79">
        <v>44671</v>
      </c>
      <c r="H596" s="82" t="s">
        <v>3615</v>
      </c>
      <c r="I596" s="82" t="s">
        <v>3616</v>
      </c>
      <c r="J596" s="72" t="s">
        <v>46</v>
      </c>
      <c r="K596" s="75" t="s">
        <v>2245</v>
      </c>
      <c r="L596" s="75" t="s">
        <v>3622</v>
      </c>
      <c r="M596" s="75" t="s">
        <v>3764</v>
      </c>
      <c r="N596" s="75" t="s">
        <v>3825</v>
      </c>
      <c r="O596" s="86">
        <v>44649</v>
      </c>
      <c r="P596" s="74" t="s">
        <v>2244</v>
      </c>
    </row>
    <row r="597" spans="1:16" ht="292.5" x14ac:dyDescent="0.2">
      <c r="A597" s="162"/>
      <c r="B597" s="73" t="s">
        <v>2628</v>
      </c>
      <c r="C597" s="73" t="s">
        <v>3529</v>
      </c>
      <c r="D597" s="82" t="s">
        <v>3530</v>
      </c>
      <c r="E597" s="82" t="s">
        <v>81</v>
      </c>
      <c r="F597" s="82" t="s">
        <v>3437</v>
      </c>
      <c r="G597" s="79">
        <v>44671</v>
      </c>
      <c r="H597" s="82" t="s">
        <v>3615</v>
      </c>
      <c r="I597" s="82" t="s">
        <v>3616</v>
      </c>
      <c r="J597" s="72" t="s">
        <v>46</v>
      </c>
      <c r="K597" s="75" t="s">
        <v>2245</v>
      </c>
      <c r="L597" s="75" t="s">
        <v>3622</v>
      </c>
      <c r="M597" s="75" t="s">
        <v>3764</v>
      </c>
      <c r="N597" s="75" t="s">
        <v>3825</v>
      </c>
      <c r="O597" s="86">
        <v>44649</v>
      </c>
      <c r="P597" s="74" t="s">
        <v>2244</v>
      </c>
    </row>
    <row r="598" spans="1:16" ht="292.5" x14ac:dyDescent="0.2">
      <c r="A598" s="162"/>
      <c r="B598" s="73" t="s">
        <v>2628</v>
      </c>
      <c r="C598" s="73" t="s">
        <v>3529</v>
      </c>
      <c r="D598" s="82" t="s">
        <v>3531</v>
      </c>
      <c r="E598" s="82" t="s">
        <v>81</v>
      </c>
      <c r="F598" s="82" t="s">
        <v>297</v>
      </c>
      <c r="G598" s="79">
        <v>44671</v>
      </c>
      <c r="H598" s="82" t="s">
        <v>3615</v>
      </c>
      <c r="I598" s="82" t="s">
        <v>3616</v>
      </c>
      <c r="J598" s="72" t="s">
        <v>46</v>
      </c>
      <c r="K598" s="75" t="s">
        <v>2245</v>
      </c>
      <c r="L598" s="75" t="s">
        <v>3622</v>
      </c>
      <c r="M598" s="75" t="s">
        <v>3764</v>
      </c>
      <c r="N598" s="75" t="s">
        <v>3825</v>
      </c>
      <c r="O598" s="86">
        <v>44649</v>
      </c>
      <c r="P598" s="74" t="s">
        <v>2244</v>
      </c>
    </row>
    <row r="599" spans="1:16" ht="292.5" x14ac:dyDescent="0.2">
      <c r="A599" s="162"/>
      <c r="B599" s="73" t="s">
        <v>2628</v>
      </c>
      <c r="C599" s="73" t="s">
        <v>3529</v>
      </c>
      <c r="D599" s="82" t="s">
        <v>3532</v>
      </c>
      <c r="E599" s="82" t="s">
        <v>81</v>
      </c>
      <c r="F599" s="82" t="s">
        <v>3437</v>
      </c>
      <c r="G599" s="79">
        <v>44671</v>
      </c>
      <c r="H599" s="82" t="s">
        <v>3615</v>
      </c>
      <c r="I599" s="82" t="s">
        <v>3616</v>
      </c>
      <c r="J599" s="72" t="s">
        <v>46</v>
      </c>
      <c r="K599" s="75" t="s">
        <v>2245</v>
      </c>
      <c r="L599" s="75" t="s">
        <v>3622</v>
      </c>
      <c r="M599" s="75" t="s">
        <v>3764</v>
      </c>
      <c r="N599" s="75" t="s">
        <v>3825</v>
      </c>
      <c r="O599" s="86">
        <v>44649</v>
      </c>
      <c r="P599" s="74" t="s">
        <v>2244</v>
      </c>
    </row>
    <row r="600" spans="1:16" ht="292.5" x14ac:dyDescent="0.2">
      <c r="A600" s="162"/>
      <c r="B600" s="73" t="s">
        <v>2628</v>
      </c>
      <c r="C600" s="73" t="s">
        <v>3529</v>
      </c>
      <c r="D600" s="82" t="s">
        <v>3533</v>
      </c>
      <c r="E600" s="82" t="s">
        <v>81</v>
      </c>
      <c r="F600" s="82" t="s">
        <v>297</v>
      </c>
      <c r="G600" s="79">
        <v>44671</v>
      </c>
      <c r="H600" s="82" t="s">
        <v>3615</v>
      </c>
      <c r="I600" s="82" t="s">
        <v>3616</v>
      </c>
      <c r="J600" s="72" t="s">
        <v>46</v>
      </c>
      <c r="K600" s="75" t="s">
        <v>2245</v>
      </c>
      <c r="L600" s="75" t="s">
        <v>3622</v>
      </c>
      <c r="M600" s="75" t="s">
        <v>3764</v>
      </c>
      <c r="N600" s="75" t="s">
        <v>3825</v>
      </c>
      <c r="O600" s="86">
        <v>44649</v>
      </c>
      <c r="P600" s="74" t="s">
        <v>2244</v>
      </c>
    </row>
    <row r="601" spans="1:16" ht="292.5" x14ac:dyDescent="0.2">
      <c r="A601" s="162"/>
      <c r="B601" s="73" t="s">
        <v>2628</v>
      </c>
      <c r="C601" s="73" t="s">
        <v>3529</v>
      </c>
      <c r="D601" s="82" t="s">
        <v>3534</v>
      </c>
      <c r="E601" s="82" t="s">
        <v>81</v>
      </c>
      <c r="F601" s="82" t="s">
        <v>297</v>
      </c>
      <c r="G601" s="79">
        <v>44671</v>
      </c>
      <c r="H601" s="82" t="s">
        <v>3615</v>
      </c>
      <c r="I601" s="82" t="s">
        <v>3616</v>
      </c>
      <c r="J601" s="72" t="s">
        <v>46</v>
      </c>
      <c r="K601" s="75" t="s">
        <v>2245</v>
      </c>
      <c r="L601" s="75" t="s">
        <v>3622</v>
      </c>
      <c r="M601" s="75" t="s">
        <v>3764</v>
      </c>
      <c r="N601" s="75" t="s">
        <v>3825</v>
      </c>
      <c r="O601" s="86">
        <v>44649</v>
      </c>
      <c r="P601" s="74" t="s">
        <v>2244</v>
      </c>
    </row>
    <row r="602" spans="1:16" ht="292.5" x14ac:dyDescent="0.2">
      <c r="A602" s="162"/>
      <c r="B602" s="73" t="s">
        <v>2628</v>
      </c>
      <c r="C602" s="73" t="s">
        <v>3529</v>
      </c>
      <c r="D602" s="82" t="s">
        <v>3535</v>
      </c>
      <c r="E602" s="82" t="s">
        <v>81</v>
      </c>
      <c r="F602" s="82" t="s">
        <v>297</v>
      </c>
      <c r="G602" s="79">
        <v>44671</v>
      </c>
      <c r="H602" s="82" t="s">
        <v>3615</v>
      </c>
      <c r="I602" s="82" t="s">
        <v>3616</v>
      </c>
      <c r="J602" s="72" t="s">
        <v>46</v>
      </c>
      <c r="K602" s="75" t="s">
        <v>2245</v>
      </c>
      <c r="L602" s="75" t="s">
        <v>3622</v>
      </c>
      <c r="M602" s="75" t="s">
        <v>3764</v>
      </c>
      <c r="N602" s="75" t="s">
        <v>3825</v>
      </c>
      <c r="O602" s="86">
        <v>44649</v>
      </c>
      <c r="P602" s="74" t="s">
        <v>2244</v>
      </c>
    </row>
    <row r="603" spans="1:16" ht="292.5" x14ac:dyDescent="0.2">
      <c r="A603" s="162"/>
      <c r="B603" s="73" t="s">
        <v>2628</v>
      </c>
      <c r="C603" s="73" t="s">
        <v>3529</v>
      </c>
      <c r="D603" s="82" t="s">
        <v>3536</v>
      </c>
      <c r="E603" s="82" t="s">
        <v>81</v>
      </c>
      <c r="F603" s="82" t="s">
        <v>3437</v>
      </c>
      <c r="G603" s="79">
        <v>44671</v>
      </c>
      <c r="H603" s="82" t="s">
        <v>3615</v>
      </c>
      <c r="I603" s="82" t="s">
        <v>3616</v>
      </c>
      <c r="J603" s="72" t="s">
        <v>46</v>
      </c>
      <c r="K603" s="75" t="s">
        <v>2245</v>
      </c>
      <c r="L603" s="75" t="s">
        <v>3622</v>
      </c>
      <c r="M603" s="75" t="s">
        <v>3764</v>
      </c>
      <c r="N603" s="75" t="s">
        <v>3825</v>
      </c>
      <c r="O603" s="86">
        <v>44649</v>
      </c>
      <c r="P603" s="74" t="s">
        <v>2244</v>
      </c>
    </row>
    <row r="604" spans="1:16" ht="292.5" x14ac:dyDescent="0.2">
      <c r="A604" s="162"/>
      <c r="B604" s="73" t="s">
        <v>2628</v>
      </c>
      <c r="C604" s="73" t="s">
        <v>3529</v>
      </c>
      <c r="D604" s="82" t="s">
        <v>3537</v>
      </c>
      <c r="E604" s="82" t="s">
        <v>81</v>
      </c>
      <c r="F604" s="82" t="s">
        <v>3437</v>
      </c>
      <c r="G604" s="79">
        <v>44671</v>
      </c>
      <c r="H604" s="82" t="s">
        <v>3615</v>
      </c>
      <c r="I604" s="82" t="s">
        <v>3616</v>
      </c>
      <c r="J604" s="72" t="s">
        <v>46</v>
      </c>
      <c r="K604" s="75" t="s">
        <v>2245</v>
      </c>
      <c r="L604" s="75" t="s">
        <v>3622</v>
      </c>
      <c r="M604" s="75" t="s">
        <v>3764</v>
      </c>
      <c r="N604" s="75" t="s">
        <v>3825</v>
      </c>
      <c r="O604" s="86">
        <v>44649</v>
      </c>
      <c r="P604" s="74" t="s">
        <v>2244</v>
      </c>
    </row>
    <row r="605" spans="1:16" ht="292.5" x14ac:dyDescent="0.2">
      <c r="A605" s="162"/>
      <c r="B605" s="73" t="s">
        <v>2628</v>
      </c>
      <c r="C605" s="73" t="s">
        <v>3529</v>
      </c>
      <c r="D605" s="82" t="s">
        <v>3538</v>
      </c>
      <c r="E605" s="82" t="s">
        <v>81</v>
      </c>
      <c r="F605" s="82" t="s">
        <v>297</v>
      </c>
      <c r="G605" s="79">
        <v>44671</v>
      </c>
      <c r="H605" s="82" t="s">
        <v>3615</v>
      </c>
      <c r="I605" s="82" t="s">
        <v>3616</v>
      </c>
      <c r="J605" s="72" t="s">
        <v>46</v>
      </c>
      <c r="K605" s="75" t="s">
        <v>2245</v>
      </c>
      <c r="L605" s="75" t="s">
        <v>3622</v>
      </c>
      <c r="M605" s="75" t="s">
        <v>3764</v>
      </c>
      <c r="N605" s="75" t="s">
        <v>3825</v>
      </c>
      <c r="O605" s="86">
        <v>44649</v>
      </c>
      <c r="P605" s="74" t="s">
        <v>2244</v>
      </c>
    </row>
    <row r="606" spans="1:16" ht="292.5" x14ac:dyDescent="0.2">
      <c r="A606" s="162"/>
      <c r="B606" s="73" t="s">
        <v>2628</v>
      </c>
      <c r="C606" s="73" t="s">
        <v>3529</v>
      </c>
      <c r="D606" s="82" t="s">
        <v>3539</v>
      </c>
      <c r="E606" s="82" t="s">
        <v>81</v>
      </c>
      <c r="F606" s="82" t="s">
        <v>300</v>
      </c>
      <c r="G606" s="79">
        <v>44671</v>
      </c>
      <c r="H606" s="82" t="s">
        <v>3615</v>
      </c>
      <c r="I606" s="82" t="s">
        <v>3616</v>
      </c>
      <c r="J606" s="72" t="s">
        <v>46</v>
      </c>
      <c r="K606" s="75" t="s">
        <v>2245</v>
      </c>
      <c r="L606" s="75" t="s">
        <v>3622</v>
      </c>
      <c r="M606" s="75" t="s">
        <v>3764</v>
      </c>
      <c r="N606" s="75" t="s">
        <v>3825</v>
      </c>
      <c r="O606" s="86">
        <v>44649</v>
      </c>
      <c r="P606" s="74" t="s">
        <v>2244</v>
      </c>
    </row>
    <row r="607" spans="1:16" ht="191.25" x14ac:dyDescent="0.2">
      <c r="A607" s="159" t="s">
        <v>3718</v>
      </c>
      <c r="B607" s="82" t="s">
        <v>86</v>
      </c>
      <c r="C607" s="82" t="s">
        <v>3421</v>
      </c>
      <c r="D607" s="73" t="s">
        <v>3636</v>
      </c>
      <c r="E607" s="74" t="s">
        <v>81</v>
      </c>
      <c r="F607" s="85" t="s">
        <v>309</v>
      </c>
      <c r="G607" s="79">
        <v>44671</v>
      </c>
      <c r="H607" s="85" t="s">
        <v>3718</v>
      </c>
      <c r="I607" s="85" t="s">
        <v>3769</v>
      </c>
      <c r="J607" s="67" t="s">
        <v>3637</v>
      </c>
      <c r="K607" s="75" t="s">
        <v>4157</v>
      </c>
      <c r="L607" s="75" t="s">
        <v>3638</v>
      </c>
      <c r="M607" s="75" t="s">
        <v>3186</v>
      </c>
      <c r="N607" s="75" t="s">
        <v>3823</v>
      </c>
      <c r="O607" s="86">
        <v>44659</v>
      </c>
      <c r="P607" s="74" t="s">
        <v>3639</v>
      </c>
    </row>
    <row r="608" spans="1:16" ht="191.25" x14ac:dyDescent="0.2">
      <c r="A608" s="159"/>
      <c r="B608" s="82" t="s">
        <v>86</v>
      </c>
      <c r="C608" s="82" t="s">
        <v>3421</v>
      </c>
      <c r="D608" s="73" t="s">
        <v>3640</v>
      </c>
      <c r="E608" s="74" t="s">
        <v>81</v>
      </c>
      <c r="F608" s="85" t="s">
        <v>309</v>
      </c>
      <c r="G608" s="79">
        <v>44671</v>
      </c>
      <c r="H608" s="85" t="s">
        <v>3718</v>
      </c>
      <c r="I608" s="85" t="s">
        <v>3769</v>
      </c>
      <c r="J608" s="67" t="s">
        <v>3637</v>
      </c>
      <c r="K608" s="75" t="s">
        <v>4157</v>
      </c>
      <c r="L608" s="75" t="s">
        <v>3638</v>
      </c>
      <c r="M608" s="75" t="s">
        <v>3186</v>
      </c>
      <c r="N608" s="75" t="s">
        <v>3823</v>
      </c>
      <c r="O608" s="86">
        <v>44659</v>
      </c>
      <c r="P608" s="74" t="s">
        <v>3639</v>
      </c>
    </row>
    <row r="609" spans="1:16" ht="191.25" x14ac:dyDescent="0.2">
      <c r="A609" s="159"/>
      <c r="B609" s="82" t="s">
        <v>86</v>
      </c>
      <c r="C609" s="82" t="s">
        <v>3421</v>
      </c>
      <c r="D609" s="73" t="s">
        <v>3641</v>
      </c>
      <c r="E609" s="74" t="s">
        <v>81</v>
      </c>
      <c r="F609" s="85" t="s">
        <v>309</v>
      </c>
      <c r="G609" s="79">
        <v>44671</v>
      </c>
      <c r="H609" s="85" t="s">
        <v>3718</v>
      </c>
      <c r="I609" s="85" t="s">
        <v>3769</v>
      </c>
      <c r="J609" s="67" t="s">
        <v>3637</v>
      </c>
      <c r="K609" s="75" t="s">
        <v>4157</v>
      </c>
      <c r="L609" s="75" t="s">
        <v>3638</v>
      </c>
      <c r="M609" s="75" t="s">
        <v>3186</v>
      </c>
      <c r="N609" s="75" t="s">
        <v>3823</v>
      </c>
      <c r="O609" s="86">
        <v>44659</v>
      </c>
      <c r="P609" s="74" t="s">
        <v>3639</v>
      </c>
    </row>
    <row r="610" spans="1:16" ht="191.25" x14ac:dyDescent="0.2">
      <c r="A610" s="159"/>
      <c r="B610" s="82" t="s">
        <v>3480</v>
      </c>
      <c r="C610" s="82" t="s">
        <v>2312</v>
      </c>
      <c r="D610" s="73" t="s">
        <v>3642</v>
      </c>
      <c r="E610" s="74" t="s">
        <v>81</v>
      </c>
      <c r="F610" s="85" t="s">
        <v>309</v>
      </c>
      <c r="G610" s="79">
        <v>44671</v>
      </c>
      <c r="H610" s="85" t="s">
        <v>3718</v>
      </c>
      <c r="I610" s="85" t="s">
        <v>3769</v>
      </c>
      <c r="J610" s="67" t="s">
        <v>3637</v>
      </c>
      <c r="K610" s="75" t="s">
        <v>4157</v>
      </c>
      <c r="L610" s="75" t="s">
        <v>3638</v>
      </c>
      <c r="M610" s="75" t="s">
        <v>3186</v>
      </c>
      <c r="N610" s="75" t="s">
        <v>3823</v>
      </c>
      <c r="O610" s="86">
        <v>44659</v>
      </c>
      <c r="P610" s="74" t="s">
        <v>3639</v>
      </c>
    </row>
    <row r="611" spans="1:16" ht="292.5" x14ac:dyDescent="0.2">
      <c r="A611" s="159"/>
      <c r="B611" s="82" t="s">
        <v>3480</v>
      </c>
      <c r="C611" s="82" t="s">
        <v>2312</v>
      </c>
      <c r="D611" s="73" t="s">
        <v>3643</v>
      </c>
      <c r="E611" s="74" t="s">
        <v>81</v>
      </c>
      <c r="F611" s="85" t="s">
        <v>309</v>
      </c>
      <c r="G611" s="79">
        <v>44671</v>
      </c>
      <c r="H611" s="85" t="s">
        <v>3718</v>
      </c>
      <c r="I611" s="85" t="s">
        <v>3769</v>
      </c>
      <c r="J611" s="72" t="s">
        <v>46</v>
      </c>
      <c r="K611" s="75" t="s">
        <v>2245</v>
      </c>
      <c r="L611" s="75" t="s">
        <v>3644</v>
      </c>
      <c r="M611" s="75" t="s">
        <v>3768</v>
      </c>
      <c r="N611" s="75" t="s">
        <v>3823</v>
      </c>
      <c r="O611" s="86">
        <v>44659</v>
      </c>
      <c r="P611" s="74" t="s">
        <v>3639</v>
      </c>
    </row>
    <row r="612" spans="1:16" ht="292.5" x14ac:dyDescent="0.2">
      <c r="A612" s="159"/>
      <c r="B612" s="82" t="s">
        <v>3480</v>
      </c>
      <c r="C612" s="82" t="s">
        <v>2312</v>
      </c>
      <c r="D612" s="73" t="s">
        <v>3645</v>
      </c>
      <c r="E612" s="82" t="s">
        <v>81</v>
      </c>
      <c r="F612" s="85" t="s">
        <v>309</v>
      </c>
      <c r="G612" s="79">
        <v>44671</v>
      </c>
      <c r="H612" s="85" t="s">
        <v>3718</v>
      </c>
      <c r="I612" s="85" t="s">
        <v>3769</v>
      </c>
      <c r="J612" s="72" t="s">
        <v>46</v>
      </c>
      <c r="K612" s="75" t="s">
        <v>2245</v>
      </c>
      <c r="L612" s="75" t="s">
        <v>3644</v>
      </c>
      <c r="M612" s="75" t="s">
        <v>3768</v>
      </c>
      <c r="N612" s="75" t="s">
        <v>3823</v>
      </c>
      <c r="O612" s="86">
        <v>44659</v>
      </c>
      <c r="P612" s="74" t="s">
        <v>3639</v>
      </c>
    </row>
    <row r="613" spans="1:16" ht="292.5" x14ac:dyDescent="0.2">
      <c r="A613" s="159"/>
      <c r="B613" s="82" t="s">
        <v>3480</v>
      </c>
      <c r="C613" s="82" t="s">
        <v>2312</v>
      </c>
      <c r="D613" s="73" t="s">
        <v>3646</v>
      </c>
      <c r="E613" s="82" t="s">
        <v>81</v>
      </c>
      <c r="F613" s="85" t="s">
        <v>309</v>
      </c>
      <c r="G613" s="79">
        <v>44671</v>
      </c>
      <c r="H613" s="85" t="s">
        <v>3718</v>
      </c>
      <c r="I613" s="85" t="s">
        <v>3769</v>
      </c>
      <c r="J613" s="72" t="s">
        <v>46</v>
      </c>
      <c r="K613" s="75" t="s">
        <v>2245</v>
      </c>
      <c r="L613" s="75" t="s">
        <v>3644</v>
      </c>
      <c r="M613" s="75" t="s">
        <v>3768</v>
      </c>
      <c r="N613" s="75" t="s">
        <v>3823</v>
      </c>
      <c r="O613" s="86">
        <v>44659</v>
      </c>
      <c r="P613" s="74" t="s">
        <v>3639</v>
      </c>
    </row>
    <row r="614" spans="1:16" ht="292.5" x14ac:dyDescent="0.2">
      <c r="A614" s="159"/>
      <c r="B614" s="82" t="s">
        <v>3480</v>
      </c>
      <c r="C614" s="82" t="s">
        <v>2312</v>
      </c>
      <c r="D614" s="73" t="s">
        <v>3647</v>
      </c>
      <c r="E614" s="82" t="s">
        <v>81</v>
      </c>
      <c r="F614" s="85" t="s">
        <v>309</v>
      </c>
      <c r="G614" s="79">
        <v>44671</v>
      </c>
      <c r="H614" s="85" t="s">
        <v>3718</v>
      </c>
      <c r="I614" s="85" t="s">
        <v>3769</v>
      </c>
      <c r="J614" s="72" t="s">
        <v>46</v>
      </c>
      <c r="K614" s="75" t="s">
        <v>2245</v>
      </c>
      <c r="L614" s="75" t="s">
        <v>3644</v>
      </c>
      <c r="M614" s="75" t="s">
        <v>3768</v>
      </c>
      <c r="N614" s="75" t="s">
        <v>3823</v>
      </c>
      <c r="O614" s="86">
        <v>44659</v>
      </c>
      <c r="P614" s="74" t="s">
        <v>3639</v>
      </c>
    </row>
    <row r="615" spans="1:16" ht="292.5" x14ac:dyDescent="0.2">
      <c r="A615" s="159"/>
      <c r="B615" s="82" t="s">
        <v>3480</v>
      </c>
      <c r="C615" s="82" t="s">
        <v>2312</v>
      </c>
      <c r="D615" s="73" t="s">
        <v>3648</v>
      </c>
      <c r="E615" s="74" t="s">
        <v>81</v>
      </c>
      <c r="F615" s="85" t="s">
        <v>309</v>
      </c>
      <c r="G615" s="79">
        <v>44671</v>
      </c>
      <c r="H615" s="85" t="s">
        <v>3718</v>
      </c>
      <c r="I615" s="85" t="s">
        <v>3769</v>
      </c>
      <c r="J615" s="72" t="s">
        <v>46</v>
      </c>
      <c r="K615" s="75" t="s">
        <v>2245</v>
      </c>
      <c r="L615" s="75" t="s">
        <v>3644</v>
      </c>
      <c r="M615" s="75" t="s">
        <v>3768</v>
      </c>
      <c r="N615" s="75" t="s">
        <v>3823</v>
      </c>
      <c r="O615" s="86">
        <v>44659</v>
      </c>
      <c r="P615" s="74" t="s">
        <v>3639</v>
      </c>
    </row>
    <row r="616" spans="1:16" ht="292.5" x14ac:dyDescent="0.2">
      <c r="A616" s="159"/>
      <c r="B616" s="82" t="s">
        <v>3480</v>
      </c>
      <c r="C616" s="82" t="s">
        <v>2312</v>
      </c>
      <c r="D616" s="73" t="s">
        <v>3649</v>
      </c>
      <c r="E616" s="82" t="s">
        <v>81</v>
      </c>
      <c r="F616" s="85" t="s">
        <v>309</v>
      </c>
      <c r="G616" s="79">
        <v>44671</v>
      </c>
      <c r="H616" s="85" t="s">
        <v>3718</v>
      </c>
      <c r="I616" s="85" t="s">
        <v>3769</v>
      </c>
      <c r="J616" s="72" t="s">
        <v>46</v>
      </c>
      <c r="K616" s="75" t="s">
        <v>2245</v>
      </c>
      <c r="L616" s="75" t="s">
        <v>3644</v>
      </c>
      <c r="M616" s="75" t="s">
        <v>3768</v>
      </c>
      <c r="N616" s="75" t="s">
        <v>3823</v>
      </c>
      <c r="O616" s="86">
        <v>44659</v>
      </c>
      <c r="P616" s="74" t="s">
        <v>3639</v>
      </c>
    </row>
    <row r="617" spans="1:16" ht="292.5" x14ac:dyDescent="0.2">
      <c r="A617" s="159"/>
      <c r="B617" s="82" t="s">
        <v>3480</v>
      </c>
      <c r="C617" s="82" t="s">
        <v>2312</v>
      </c>
      <c r="D617" s="73" t="s">
        <v>3650</v>
      </c>
      <c r="E617" s="82" t="s">
        <v>81</v>
      </c>
      <c r="F617" s="85" t="s">
        <v>309</v>
      </c>
      <c r="G617" s="79">
        <v>44671</v>
      </c>
      <c r="H617" s="85" t="s">
        <v>3718</v>
      </c>
      <c r="I617" s="85" t="s">
        <v>3769</v>
      </c>
      <c r="J617" s="72" t="s">
        <v>46</v>
      </c>
      <c r="K617" s="75" t="s">
        <v>2245</v>
      </c>
      <c r="L617" s="75" t="s">
        <v>3644</v>
      </c>
      <c r="M617" s="75" t="s">
        <v>3768</v>
      </c>
      <c r="N617" s="75" t="s">
        <v>3823</v>
      </c>
      <c r="O617" s="86">
        <v>44659</v>
      </c>
      <c r="P617" s="74" t="s">
        <v>3639</v>
      </c>
    </row>
    <row r="618" spans="1:16" ht="292.5" x14ac:dyDescent="0.2">
      <c r="A618" s="159"/>
      <c r="B618" s="82" t="s">
        <v>3480</v>
      </c>
      <c r="C618" s="82" t="s">
        <v>2312</v>
      </c>
      <c r="D618" s="73" t="s">
        <v>3651</v>
      </c>
      <c r="E618" s="82" t="s">
        <v>81</v>
      </c>
      <c r="F618" s="85" t="s">
        <v>309</v>
      </c>
      <c r="G618" s="79">
        <v>44671</v>
      </c>
      <c r="H618" s="85" t="s">
        <v>3718</v>
      </c>
      <c r="I618" s="85" t="s">
        <v>3769</v>
      </c>
      <c r="J618" s="72" t="s">
        <v>46</v>
      </c>
      <c r="K618" s="75" t="s">
        <v>2245</v>
      </c>
      <c r="L618" s="75" t="s">
        <v>3644</v>
      </c>
      <c r="M618" s="75" t="s">
        <v>3768</v>
      </c>
      <c r="N618" s="75" t="s">
        <v>3823</v>
      </c>
      <c r="O618" s="86">
        <v>44659</v>
      </c>
      <c r="P618" s="74" t="s">
        <v>3639</v>
      </c>
    </row>
    <row r="619" spans="1:16" ht="292.5" x14ac:dyDescent="0.2">
      <c r="A619" s="159"/>
      <c r="B619" s="82" t="s">
        <v>3480</v>
      </c>
      <c r="C619" s="82" t="s">
        <v>2312</v>
      </c>
      <c r="D619" s="73" t="s">
        <v>3652</v>
      </c>
      <c r="E619" s="82" t="s">
        <v>81</v>
      </c>
      <c r="F619" s="85" t="s">
        <v>309</v>
      </c>
      <c r="G619" s="79">
        <v>44671</v>
      </c>
      <c r="H619" s="85" t="s">
        <v>3718</v>
      </c>
      <c r="I619" s="85" t="s">
        <v>3769</v>
      </c>
      <c r="J619" s="72" t="s">
        <v>46</v>
      </c>
      <c r="K619" s="75" t="s">
        <v>2245</v>
      </c>
      <c r="L619" s="75" t="s">
        <v>3644</v>
      </c>
      <c r="M619" s="75" t="s">
        <v>3768</v>
      </c>
      <c r="N619" s="75" t="s">
        <v>3823</v>
      </c>
      <c r="O619" s="86">
        <v>44659</v>
      </c>
      <c r="P619" s="74" t="s">
        <v>3639</v>
      </c>
    </row>
    <row r="620" spans="1:16" ht="292.5" x14ac:dyDescent="0.2">
      <c r="A620" s="159"/>
      <c r="B620" s="82" t="s">
        <v>3480</v>
      </c>
      <c r="C620" s="82" t="s">
        <v>2312</v>
      </c>
      <c r="D620" s="73" t="s">
        <v>3653</v>
      </c>
      <c r="E620" s="82" t="s">
        <v>81</v>
      </c>
      <c r="F620" s="85" t="s">
        <v>309</v>
      </c>
      <c r="G620" s="79">
        <v>44671</v>
      </c>
      <c r="H620" s="85" t="s">
        <v>3718</v>
      </c>
      <c r="I620" s="85" t="s">
        <v>3769</v>
      </c>
      <c r="J620" s="72" t="s">
        <v>46</v>
      </c>
      <c r="K620" s="75" t="s">
        <v>2245</v>
      </c>
      <c r="L620" s="75" t="s">
        <v>3644</v>
      </c>
      <c r="M620" s="75" t="s">
        <v>3768</v>
      </c>
      <c r="N620" s="75" t="s">
        <v>3823</v>
      </c>
      <c r="O620" s="86">
        <v>44659</v>
      </c>
      <c r="P620" s="74" t="s">
        <v>3639</v>
      </c>
    </row>
    <row r="621" spans="1:16" ht="292.5" x14ac:dyDescent="0.2">
      <c r="A621" s="159"/>
      <c r="B621" s="82" t="s">
        <v>3480</v>
      </c>
      <c r="C621" s="82" t="s">
        <v>2312</v>
      </c>
      <c r="D621" s="73" t="s">
        <v>3654</v>
      </c>
      <c r="E621" s="82" t="s">
        <v>81</v>
      </c>
      <c r="F621" s="85" t="s">
        <v>309</v>
      </c>
      <c r="G621" s="79">
        <v>44671</v>
      </c>
      <c r="H621" s="85" t="s">
        <v>3718</v>
      </c>
      <c r="I621" s="85" t="s">
        <v>3769</v>
      </c>
      <c r="J621" s="72" t="s">
        <v>46</v>
      </c>
      <c r="K621" s="75" t="s">
        <v>2245</v>
      </c>
      <c r="L621" s="75" t="s">
        <v>3644</v>
      </c>
      <c r="M621" s="75" t="s">
        <v>3768</v>
      </c>
      <c r="N621" s="75" t="s">
        <v>3823</v>
      </c>
      <c r="O621" s="86">
        <v>44659</v>
      </c>
      <c r="P621" s="74" t="s">
        <v>3639</v>
      </c>
    </row>
    <row r="622" spans="1:16" ht="292.5" x14ac:dyDescent="0.2">
      <c r="A622" s="159"/>
      <c r="B622" s="82" t="s">
        <v>3480</v>
      </c>
      <c r="C622" s="82" t="s">
        <v>2312</v>
      </c>
      <c r="D622" s="73" t="s">
        <v>3655</v>
      </c>
      <c r="E622" s="82" t="s">
        <v>81</v>
      </c>
      <c r="F622" s="85" t="s">
        <v>309</v>
      </c>
      <c r="G622" s="79">
        <v>44671</v>
      </c>
      <c r="H622" s="85" t="s">
        <v>3718</v>
      </c>
      <c r="I622" s="85" t="s">
        <v>3769</v>
      </c>
      <c r="J622" s="72" t="s">
        <v>46</v>
      </c>
      <c r="K622" s="75" t="s">
        <v>2245</v>
      </c>
      <c r="L622" s="75" t="s">
        <v>3644</v>
      </c>
      <c r="M622" s="75" t="s">
        <v>3768</v>
      </c>
      <c r="N622" s="75" t="s">
        <v>3823</v>
      </c>
      <c r="O622" s="86">
        <v>44659</v>
      </c>
      <c r="P622" s="74" t="s">
        <v>3639</v>
      </c>
    </row>
    <row r="623" spans="1:16" ht="292.5" x14ac:dyDescent="0.2">
      <c r="A623" s="159"/>
      <c r="B623" s="82" t="s">
        <v>3480</v>
      </c>
      <c r="C623" s="82" t="s">
        <v>2312</v>
      </c>
      <c r="D623" s="73" t="s">
        <v>3656</v>
      </c>
      <c r="E623" s="82" t="s">
        <v>81</v>
      </c>
      <c r="F623" s="85" t="s">
        <v>309</v>
      </c>
      <c r="G623" s="79">
        <v>44671</v>
      </c>
      <c r="H623" s="85" t="s">
        <v>3718</v>
      </c>
      <c r="I623" s="85" t="s">
        <v>3769</v>
      </c>
      <c r="J623" s="72" t="s">
        <v>46</v>
      </c>
      <c r="K623" s="75" t="s">
        <v>2245</v>
      </c>
      <c r="L623" s="75" t="s">
        <v>3644</v>
      </c>
      <c r="M623" s="75" t="s">
        <v>3768</v>
      </c>
      <c r="N623" s="75" t="s">
        <v>3823</v>
      </c>
      <c r="O623" s="86">
        <v>44659</v>
      </c>
      <c r="P623" s="74" t="s">
        <v>3639</v>
      </c>
    </row>
    <row r="624" spans="1:16" ht="292.5" x14ac:dyDescent="0.2">
      <c r="A624" s="159"/>
      <c r="B624" s="82" t="s">
        <v>3480</v>
      </c>
      <c r="C624" s="82" t="s">
        <v>2312</v>
      </c>
      <c r="D624" s="73" t="s">
        <v>3657</v>
      </c>
      <c r="E624" s="82" t="s">
        <v>81</v>
      </c>
      <c r="F624" s="85" t="s">
        <v>309</v>
      </c>
      <c r="G624" s="79">
        <v>44671</v>
      </c>
      <c r="H624" s="85" t="s">
        <v>3718</v>
      </c>
      <c r="I624" s="85" t="s">
        <v>3769</v>
      </c>
      <c r="J624" s="72" t="s">
        <v>46</v>
      </c>
      <c r="K624" s="75" t="s">
        <v>2245</v>
      </c>
      <c r="L624" s="75" t="s">
        <v>3644</v>
      </c>
      <c r="M624" s="75" t="s">
        <v>3768</v>
      </c>
      <c r="N624" s="75" t="s">
        <v>3823</v>
      </c>
      <c r="O624" s="86">
        <v>44659</v>
      </c>
      <c r="P624" s="74" t="s">
        <v>3639</v>
      </c>
    </row>
    <row r="625" spans="1:16" ht="292.5" x14ac:dyDescent="0.2">
      <c r="A625" s="159"/>
      <c r="B625" s="82" t="s">
        <v>3480</v>
      </c>
      <c r="C625" s="82" t="s">
        <v>2312</v>
      </c>
      <c r="D625" s="73" t="s">
        <v>3658</v>
      </c>
      <c r="E625" s="82" t="s">
        <v>81</v>
      </c>
      <c r="F625" s="85" t="s">
        <v>309</v>
      </c>
      <c r="G625" s="79">
        <v>44671</v>
      </c>
      <c r="H625" s="85" t="s">
        <v>3718</v>
      </c>
      <c r="I625" s="85" t="s">
        <v>3769</v>
      </c>
      <c r="J625" s="72" t="s">
        <v>46</v>
      </c>
      <c r="K625" s="75" t="s">
        <v>2245</v>
      </c>
      <c r="L625" s="75" t="s">
        <v>3644</v>
      </c>
      <c r="M625" s="75" t="s">
        <v>3768</v>
      </c>
      <c r="N625" s="75" t="s">
        <v>3823</v>
      </c>
      <c r="O625" s="86">
        <v>44659</v>
      </c>
      <c r="P625" s="74" t="s">
        <v>3639</v>
      </c>
    </row>
    <row r="626" spans="1:16" ht="292.5" x14ac:dyDescent="0.2">
      <c r="A626" s="159"/>
      <c r="B626" s="82" t="s">
        <v>3480</v>
      </c>
      <c r="C626" s="82" t="s">
        <v>2312</v>
      </c>
      <c r="D626" s="73" t="s">
        <v>3659</v>
      </c>
      <c r="E626" s="82" t="s">
        <v>81</v>
      </c>
      <c r="F626" s="85" t="s">
        <v>309</v>
      </c>
      <c r="G626" s="79">
        <v>44671</v>
      </c>
      <c r="H626" s="85" t="s">
        <v>3718</v>
      </c>
      <c r="I626" s="85" t="s">
        <v>3769</v>
      </c>
      <c r="J626" s="72" t="s">
        <v>46</v>
      </c>
      <c r="K626" s="75" t="s">
        <v>2245</v>
      </c>
      <c r="L626" s="75" t="s">
        <v>3644</v>
      </c>
      <c r="M626" s="75" t="s">
        <v>3768</v>
      </c>
      <c r="N626" s="75" t="s">
        <v>3823</v>
      </c>
      <c r="O626" s="86">
        <v>44659</v>
      </c>
      <c r="P626" s="74" t="s">
        <v>3639</v>
      </c>
    </row>
    <row r="627" spans="1:16" ht="292.5" x14ac:dyDescent="0.2">
      <c r="A627" s="159"/>
      <c r="B627" s="82" t="s">
        <v>3480</v>
      </c>
      <c r="C627" s="82" t="s">
        <v>2312</v>
      </c>
      <c r="D627" s="73" t="s">
        <v>3660</v>
      </c>
      <c r="E627" s="82" t="s">
        <v>81</v>
      </c>
      <c r="F627" s="85" t="s">
        <v>309</v>
      </c>
      <c r="G627" s="79">
        <v>44671</v>
      </c>
      <c r="H627" s="85" t="s">
        <v>3718</v>
      </c>
      <c r="I627" s="85" t="s">
        <v>3769</v>
      </c>
      <c r="J627" s="72" t="s">
        <v>46</v>
      </c>
      <c r="K627" s="75" t="s">
        <v>2245</v>
      </c>
      <c r="L627" s="75" t="s">
        <v>3644</v>
      </c>
      <c r="M627" s="75" t="s">
        <v>3768</v>
      </c>
      <c r="N627" s="75" t="s">
        <v>3823</v>
      </c>
      <c r="O627" s="86">
        <v>44659</v>
      </c>
      <c r="P627" s="74" t="s">
        <v>3639</v>
      </c>
    </row>
    <row r="628" spans="1:16" ht="292.5" x14ac:dyDescent="0.2">
      <c r="A628" s="159"/>
      <c r="B628" s="82" t="s">
        <v>3480</v>
      </c>
      <c r="C628" s="82" t="s">
        <v>2312</v>
      </c>
      <c r="D628" s="73" t="s">
        <v>3661</v>
      </c>
      <c r="E628" s="82" t="s">
        <v>81</v>
      </c>
      <c r="F628" s="85" t="s">
        <v>309</v>
      </c>
      <c r="G628" s="79">
        <v>44671</v>
      </c>
      <c r="H628" s="85" t="s">
        <v>3718</v>
      </c>
      <c r="I628" s="85" t="s">
        <v>3769</v>
      </c>
      <c r="J628" s="72" t="s">
        <v>46</v>
      </c>
      <c r="K628" s="75" t="s">
        <v>2245</v>
      </c>
      <c r="L628" s="75" t="s">
        <v>3644</v>
      </c>
      <c r="M628" s="75" t="s">
        <v>3768</v>
      </c>
      <c r="N628" s="75" t="s">
        <v>3823</v>
      </c>
      <c r="O628" s="86">
        <v>44659</v>
      </c>
      <c r="P628" s="74" t="s">
        <v>3639</v>
      </c>
    </row>
    <row r="629" spans="1:16" ht="292.5" x14ac:dyDescent="0.2">
      <c r="A629" s="159"/>
      <c r="B629" s="82" t="s">
        <v>3480</v>
      </c>
      <c r="C629" s="82" t="s">
        <v>2312</v>
      </c>
      <c r="D629" s="73" t="s">
        <v>3662</v>
      </c>
      <c r="E629" s="82" t="s">
        <v>81</v>
      </c>
      <c r="F629" s="85" t="s">
        <v>309</v>
      </c>
      <c r="G629" s="79">
        <v>44671</v>
      </c>
      <c r="H629" s="85" t="s">
        <v>3718</v>
      </c>
      <c r="I629" s="85" t="s">
        <v>3769</v>
      </c>
      <c r="J629" s="72" t="s">
        <v>46</v>
      </c>
      <c r="K629" s="75" t="s">
        <v>2245</v>
      </c>
      <c r="L629" s="75" t="s">
        <v>3644</v>
      </c>
      <c r="M629" s="75" t="s">
        <v>3768</v>
      </c>
      <c r="N629" s="75" t="s">
        <v>3823</v>
      </c>
      <c r="O629" s="86">
        <v>44659</v>
      </c>
      <c r="P629" s="74" t="s">
        <v>3639</v>
      </c>
    </row>
    <row r="630" spans="1:16" ht="292.5" x14ac:dyDescent="0.2">
      <c r="A630" s="159"/>
      <c r="B630" s="82" t="s">
        <v>3480</v>
      </c>
      <c r="C630" s="82" t="s">
        <v>2312</v>
      </c>
      <c r="D630" s="73" t="s">
        <v>3663</v>
      </c>
      <c r="E630" s="82" t="s">
        <v>81</v>
      </c>
      <c r="F630" s="85" t="s">
        <v>309</v>
      </c>
      <c r="G630" s="79">
        <v>44671</v>
      </c>
      <c r="H630" s="85" t="s">
        <v>3718</v>
      </c>
      <c r="I630" s="85" t="s">
        <v>3769</v>
      </c>
      <c r="J630" s="72" t="s">
        <v>46</v>
      </c>
      <c r="K630" s="75" t="s">
        <v>2245</v>
      </c>
      <c r="L630" s="75" t="s">
        <v>3644</v>
      </c>
      <c r="M630" s="75" t="s">
        <v>3768</v>
      </c>
      <c r="N630" s="75" t="s">
        <v>3823</v>
      </c>
      <c r="O630" s="86">
        <v>44659</v>
      </c>
      <c r="P630" s="74" t="s">
        <v>3639</v>
      </c>
    </row>
    <row r="631" spans="1:16" ht="191.25" x14ac:dyDescent="0.2">
      <c r="A631" s="159"/>
      <c r="B631" s="82" t="s">
        <v>3480</v>
      </c>
      <c r="C631" s="82" t="s">
        <v>2312</v>
      </c>
      <c r="D631" s="73" t="s">
        <v>3664</v>
      </c>
      <c r="E631" s="82" t="s">
        <v>81</v>
      </c>
      <c r="F631" s="85" t="s">
        <v>309</v>
      </c>
      <c r="G631" s="79">
        <v>44671</v>
      </c>
      <c r="H631" s="85" t="s">
        <v>3718</v>
      </c>
      <c r="I631" s="85" t="s">
        <v>3769</v>
      </c>
      <c r="J631" s="67" t="s">
        <v>3637</v>
      </c>
      <c r="K631" s="75" t="s">
        <v>4157</v>
      </c>
      <c r="L631" s="75" t="s">
        <v>3638</v>
      </c>
      <c r="M631" s="75" t="s">
        <v>3186</v>
      </c>
      <c r="N631" s="75" t="s">
        <v>3823</v>
      </c>
      <c r="O631" s="86">
        <v>44659</v>
      </c>
      <c r="P631" s="74" t="s">
        <v>3639</v>
      </c>
    </row>
    <row r="632" spans="1:16" ht="191.25" x14ac:dyDescent="0.2">
      <c r="A632" s="159"/>
      <c r="B632" s="82" t="s">
        <v>3480</v>
      </c>
      <c r="C632" s="82" t="s">
        <v>2312</v>
      </c>
      <c r="D632" s="73" t="s">
        <v>3665</v>
      </c>
      <c r="E632" s="82" t="s">
        <v>81</v>
      </c>
      <c r="F632" s="85" t="s">
        <v>309</v>
      </c>
      <c r="G632" s="79">
        <v>44671</v>
      </c>
      <c r="H632" s="85" t="s">
        <v>3718</v>
      </c>
      <c r="I632" s="85" t="s">
        <v>3769</v>
      </c>
      <c r="J632" s="67" t="s">
        <v>3637</v>
      </c>
      <c r="K632" s="75" t="s">
        <v>4157</v>
      </c>
      <c r="L632" s="75" t="s">
        <v>3638</v>
      </c>
      <c r="M632" s="75" t="s">
        <v>3186</v>
      </c>
      <c r="N632" s="75" t="s">
        <v>3823</v>
      </c>
      <c r="O632" s="86">
        <v>44659</v>
      </c>
      <c r="P632" s="74" t="s">
        <v>3639</v>
      </c>
    </row>
    <row r="633" spans="1:16" ht="191.25" x14ac:dyDescent="0.2">
      <c r="A633" s="159"/>
      <c r="B633" s="82" t="s">
        <v>3480</v>
      </c>
      <c r="C633" s="82" t="s">
        <v>2312</v>
      </c>
      <c r="D633" s="73" t="s">
        <v>3666</v>
      </c>
      <c r="E633" s="82" t="s">
        <v>81</v>
      </c>
      <c r="F633" s="85" t="s">
        <v>309</v>
      </c>
      <c r="G633" s="79">
        <v>44671</v>
      </c>
      <c r="H633" s="85" t="s">
        <v>3718</v>
      </c>
      <c r="I633" s="85" t="s">
        <v>3769</v>
      </c>
      <c r="J633" s="67" t="s">
        <v>3637</v>
      </c>
      <c r="K633" s="75" t="s">
        <v>4157</v>
      </c>
      <c r="L633" s="75" t="s">
        <v>3638</v>
      </c>
      <c r="M633" s="75" t="s">
        <v>3186</v>
      </c>
      <c r="N633" s="75" t="s">
        <v>3823</v>
      </c>
      <c r="O633" s="86">
        <v>44659</v>
      </c>
      <c r="P633" s="74" t="s">
        <v>3639</v>
      </c>
    </row>
    <row r="634" spans="1:16" ht="292.5" x14ac:dyDescent="0.2">
      <c r="A634" s="159"/>
      <c r="B634" s="82" t="s">
        <v>3480</v>
      </c>
      <c r="C634" s="82" t="s">
        <v>2312</v>
      </c>
      <c r="D634" s="73" t="s">
        <v>3667</v>
      </c>
      <c r="E634" s="82" t="s">
        <v>81</v>
      </c>
      <c r="F634" s="85" t="s">
        <v>309</v>
      </c>
      <c r="G634" s="79">
        <v>44671</v>
      </c>
      <c r="H634" s="85" t="s">
        <v>3718</v>
      </c>
      <c r="I634" s="85" t="s">
        <v>3769</v>
      </c>
      <c r="J634" s="72" t="s">
        <v>46</v>
      </c>
      <c r="K634" s="75" t="s">
        <v>2245</v>
      </c>
      <c r="L634" s="75" t="s">
        <v>3644</v>
      </c>
      <c r="M634" s="75" t="s">
        <v>3768</v>
      </c>
      <c r="N634" s="75" t="s">
        <v>3823</v>
      </c>
      <c r="O634" s="86">
        <v>44659</v>
      </c>
      <c r="P634" s="74" t="s">
        <v>3639</v>
      </c>
    </row>
    <row r="635" spans="1:16" ht="292.5" x14ac:dyDescent="0.2">
      <c r="A635" s="159"/>
      <c r="B635" s="82" t="s">
        <v>3480</v>
      </c>
      <c r="C635" s="82" t="s">
        <v>2312</v>
      </c>
      <c r="D635" s="73" t="s">
        <v>3668</v>
      </c>
      <c r="E635" s="82" t="s">
        <v>81</v>
      </c>
      <c r="F635" s="85" t="s">
        <v>309</v>
      </c>
      <c r="G635" s="79">
        <v>44671</v>
      </c>
      <c r="H635" s="85" t="s">
        <v>3718</v>
      </c>
      <c r="I635" s="85" t="s">
        <v>3769</v>
      </c>
      <c r="J635" s="72" t="s">
        <v>46</v>
      </c>
      <c r="K635" s="75" t="s">
        <v>2245</v>
      </c>
      <c r="L635" s="75" t="s">
        <v>3644</v>
      </c>
      <c r="M635" s="75" t="s">
        <v>3768</v>
      </c>
      <c r="N635" s="75" t="s">
        <v>3823</v>
      </c>
      <c r="O635" s="86">
        <v>44659</v>
      </c>
      <c r="P635" s="74" t="s">
        <v>3639</v>
      </c>
    </row>
    <row r="636" spans="1:16" ht="292.5" x14ac:dyDescent="0.2">
      <c r="A636" s="159"/>
      <c r="B636" s="82" t="s">
        <v>3480</v>
      </c>
      <c r="C636" s="82" t="s">
        <v>2312</v>
      </c>
      <c r="D636" s="73" t="s">
        <v>3669</v>
      </c>
      <c r="E636" s="82" t="s">
        <v>81</v>
      </c>
      <c r="F636" s="85" t="s">
        <v>309</v>
      </c>
      <c r="G636" s="79">
        <v>44671</v>
      </c>
      <c r="H636" s="85" t="s">
        <v>3718</v>
      </c>
      <c r="I636" s="85" t="s">
        <v>3769</v>
      </c>
      <c r="J636" s="72" t="s">
        <v>46</v>
      </c>
      <c r="K636" s="75" t="s">
        <v>2245</v>
      </c>
      <c r="L636" s="75" t="s">
        <v>3644</v>
      </c>
      <c r="M636" s="75" t="s">
        <v>3768</v>
      </c>
      <c r="N636" s="75" t="s">
        <v>3823</v>
      </c>
      <c r="O636" s="86">
        <v>44659</v>
      </c>
      <c r="P636" s="74" t="s">
        <v>3639</v>
      </c>
    </row>
    <row r="637" spans="1:16" ht="292.5" x14ac:dyDescent="0.2">
      <c r="A637" s="159"/>
      <c r="B637" s="82" t="s">
        <v>3480</v>
      </c>
      <c r="C637" s="82" t="s">
        <v>2312</v>
      </c>
      <c r="D637" s="73" t="s">
        <v>3670</v>
      </c>
      <c r="E637" s="82" t="s">
        <v>81</v>
      </c>
      <c r="F637" s="85" t="s">
        <v>309</v>
      </c>
      <c r="G637" s="79">
        <v>44671</v>
      </c>
      <c r="H637" s="85" t="s">
        <v>3718</v>
      </c>
      <c r="I637" s="85" t="s">
        <v>3769</v>
      </c>
      <c r="J637" s="72" t="s">
        <v>46</v>
      </c>
      <c r="K637" s="75" t="s">
        <v>2245</v>
      </c>
      <c r="L637" s="75" t="s">
        <v>3644</v>
      </c>
      <c r="M637" s="75" t="s">
        <v>3768</v>
      </c>
      <c r="N637" s="75" t="s">
        <v>3823</v>
      </c>
      <c r="O637" s="86">
        <v>44659</v>
      </c>
      <c r="P637" s="74" t="s">
        <v>3639</v>
      </c>
    </row>
    <row r="638" spans="1:16" ht="292.5" x14ac:dyDescent="0.2">
      <c r="A638" s="159"/>
      <c r="B638" s="82" t="s">
        <v>3480</v>
      </c>
      <c r="C638" s="82" t="s">
        <v>2312</v>
      </c>
      <c r="D638" s="73" t="s">
        <v>3671</v>
      </c>
      <c r="E638" s="82" t="s">
        <v>81</v>
      </c>
      <c r="F638" s="85" t="s">
        <v>309</v>
      </c>
      <c r="G638" s="79">
        <v>44671</v>
      </c>
      <c r="H638" s="85" t="s">
        <v>3718</v>
      </c>
      <c r="I638" s="85" t="s">
        <v>3769</v>
      </c>
      <c r="J638" s="72" t="s">
        <v>46</v>
      </c>
      <c r="K638" s="75" t="s">
        <v>2245</v>
      </c>
      <c r="L638" s="75" t="s">
        <v>3644</v>
      </c>
      <c r="M638" s="75" t="s">
        <v>3768</v>
      </c>
      <c r="N638" s="75" t="s">
        <v>3823</v>
      </c>
      <c r="O638" s="86">
        <v>44659</v>
      </c>
      <c r="P638" s="74" t="s">
        <v>3639</v>
      </c>
    </row>
    <row r="639" spans="1:16" ht="292.5" x14ac:dyDescent="0.2">
      <c r="A639" s="159"/>
      <c r="B639" s="82" t="s">
        <v>3480</v>
      </c>
      <c r="C639" s="82" t="s">
        <v>2312</v>
      </c>
      <c r="D639" s="73" t="s">
        <v>3672</v>
      </c>
      <c r="E639" s="82" t="s">
        <v>81</v>
      </c>
      <c r="F639" s="85" t="s">
        <v>309</v>
      </c>
      <c r="G639" s="79">
        <v>44671</v>
      </c>
      <c r="H639" s="85" t="s">
        <v>3718</v>
      </c>
      <c r="I639" s="85" t="s">
        <v>3769</v>
      </c>
      <c r="J639" s="72" t="s">
        <v>46</v>
      </c>
      <c r="K639" s="75" t="s">
        <v>2245</v>
      </c>
      <c r="L639" s="75" t="s">
        <v>3644</v>
      </c>
      <c r="M639" s="75" t="s">
        <v>3768</v>
      </c>
      <c r="N639" s="75" t="s">
        <v>3823</v>
      </c>
      <c r="O639" s="86">
        <v>44659</v>
      </c>
      <c r="P639" s="74" t="s">
        <v>3639</v>
      </c>
    </row>
    <row r="640" spans="1:16" ht="292.5" x14ac:dyDescent="0.2">
      <c r="A640" s="159"/>
      <c r="B640" s="82" t="s">
        <v>3480</v>
      </c>
      <c r="C640" s="82" t="s">
        <v>2312</v>
      </c>
      <c r="D640" s="73" t="s">
        <v>3673</v>
      </c>
      <c r="E640" s="82" t="s">
        <v>81</v>
      </c>
      <c r="F640" s="85" t="s">
        <v>309</v>
      </c>
      <c r="G640" s="79">
        <v>44671</v>
      </c>
      <c r="H640" s="85" t="s">
        <v>3718</v>
      </c>
      <c r="I640" s="85" t="s">
        <v>3769</v>
      </c>
      <c r="J640" s="72" t="s">
        <v>46</v>
      </c>
      <c r="K640" s="75" t="s">
        <v>2245</v>
      </c>
      <c r="L640" s="75" t="s">
        <v>3644</v>
      </c>
      <c r="M640" s="75" t="s">
        <v>3768</v>
      </c>
      <c r="N640" s="75" t="s">
        <v>3823</v>
      </c>
      <c r="O640" s="86">
        <v>44659</v>
      </c>
      <c r="P640" s="74" t="s">
        <v>3639</v>
      </c>
    </row>
    <row r="641" spans="1:16" ht="292.5" x14ac:dyDescent="0.2">
      <c r="A641" s="159"/>
      <c r="B641" s="82" t="s">
        <v>3480</v>
      </c>
      <c r="C641" s="82" t="s">
        <v>2312</v>
      </c>
      <c r="D641" s="73" t="s">
        <v>3674</v>
      </c>
      <c r="E641" s="82" t="s">
        <v>81</v>
      </c>
      <c r="F641" s="85" t="s">
        <v>309</v>
      </c>
      <c r="G641" s="79">
        <v>44671</v>
      </c>
      <c r="H641" s="85" t="s">
        <v>3718</v>
      </c>
      <c r="I641" s="85" t="s">
        <v>3769</v>
      </c>
      <c r="J641" s="72" t="s">
        <v>46</v>
      </c>
      <c r="K641" s="75" t="s">
        <v>2245</v>
      </c>
      <c r="L641" s="75" t="s">
        <v>3644</v>
      </c>
      <c r="M641" s="75" t="s">
        <v>3768</v>
      </c>
      <c r="N641" s="75" t="s">
        <v>3823</v>
      </c>
      <c r="O641" s="86">
        <v>44659</v>
      </c>
      <c r="P641" s="74" t="s">
        <v>3639</v>
      </c>
    </row>
    <row r="642" spans="1:16" ht="292.5" x14ac:dyDescent="0.2">
      <c r="A642" s="159"/>
      <c r="B642" s="82" t="s">
        <v>3480</v>
      </c>
      <c r="C642" s="82" t="s">
        <v>2312</v>
      </c>
      <c r="D642" s="73" t="s">
        <v>3675</v>
      </c>
      <c r="E642" s="82" t="s">
        <v>81</v>
      </c>
      <c r="F642" s="85" t="s">
        <v>309</v>
      </c>
      <c r="G642" s="79">
        <v>44671</v>
      </c>
      <c r="H642" s="85" t="s">
        <v>3718</v>
      </c>
      <c r="I642" s="85" t="s">
        <v>3769</v>
      </c>
      <c r="J642" s="72" t="s">
        <v>46</v>
      </c>
      <c r="K642" s="75" t="s">
        <v>2245</v>
      </c>
      <c r="L642" s="75" t="s">
        <v>3644</v>
      </c>
      <c r="M642" s="75" t="s">
        <v>3768</v>
      </c>
      <c r="N642" s="75" t="s">
        <v>3823</v>
      </c>
      <c r="O642" s="86">
        <v>44659</v>
      </c>
      <c r="P642" s="74" t="s">
        <v>3639</v>
      </c>
    </row>
    <row r="643" spans="1:16" ht="292.5" x14ac:dyDescent="0.2">
      <c r="A643" s="159"/>
      <c r="B643" s="82" t="s">
        <v>3480</v>
      </c>
      <c r="C643" s="82" t="s">
        <v>2312</v>
      </c>
      <c r="D643" s="73" t="s">
        <v>3676</v>
      </c>
      <c r="E643" s="82" t="s">
        <v>81</v>
      </c>
      <c r="F643" s="85" t="s">
        <v>309</v>
      </c>
      <c r="G643" s="79">
        <v>44671</v>
      </c>
      <c r="H643" s="85" t="s">
        <v>3718</v>
      </c>
      <c r="I643" s="85" t="s">
        <v>3769</v>
      </c>
      <c r="J643" s="72" t="s">
        <v>46</v>
      </c>
      <c r="K643" s="75" t="s">
        <v>2245</v>
      </c>
      <c r="L643" s="75" t="s">
        <v>3644</v>
      </c>
      <c r="M643" s="75" t="s">
        <v>3768</v>
      </c>
      <c r="N643" s="75" t="s">
        <v>3823</v>
      </c>
      <c r="O643" s="86">
        <v>44659</v>
      </c>
      <c r="P643" s="74" t="s">
        <v>3639</v>
      </c>
    </row>
    <row r="644" spans="1:16" ht="292.5" x14ac:dyDescent="0.2">
      <c r="A644" s="159"/>
      <c r="B644" s="82" t="s">
        <v>3480</v>
      </c>
      <c r="C644" s="82" t="s">
        <v>2312</v>
      </c>
      <c r="D644" s="73" t="s">
        <v>3677</v>
      </c>
      <c r="E644" s="82" t="s">
        <v>81</v>
      </c>
      <c r="F644" s="85" t="s">
        <v>309</v>
      </c>
      <c r="G644" s="79">
        <v>44671</v>
      </c>
      <c r="H644" s="85" t="s">
        <v>3718</v>
      </c>
      <c r="I644" s="85" t="s">
        <v>3769</v>
      </c>
      <c r="J644" s="72" t="s">
        <v>46</v>
      </c>
      <c r="K644" s="75" t="s">
        <v>2245</v>
      </c>
      <c r="L644" s="75" t="s">
        <v>3644</v>
      </c>
      <c r="M644" s="75" t="s">
        <v>3768</v>
      </c>
      <c r="N644" s="75" t="s">
        <v>3823</v>
      </c>
      <c r="O644" s="86">
        <v>44659</v>
      </c>
      <c r="P644" s="74" t="s">
        <v>3639</v>
      </c>
    </row>
    <row r="645" spans="1:16" ht="292.5" x14ac:dyDescent="0.2">
      <c r="A645" s="159"/>
      <c r="B645" s="82" t="s">
        <v>3480</v>
      </c>
      <c r="C645" s="82" t="s">
        <v>2312</v>
      </c>
      <c r="D645" s="73" t="s">
        <v>3678</v>
      </c>
      <c r="E645" s="82" t="s">
        <v>81</v>
      </c>
      <c r="F645" s="85" t="s">
        <v>309</v>
      </c>
      <c r="G645" s="79">
        <v>44671</v>
      </c>
      <c r="H645" s="85" t="s">
        <v>3718</v>
      </c>
      <c r="I645" s="85" t="s">
        <v>3769</v>
      </c>
      <c r="J645" s="72" t="s">
        <v>46</v>
      </c>
      <c r="K645" s="75" t="s">
        <v>2245</v>
      </c>
      <c r="L645" s="75" t="s">
        <v>3644</v>
      </c>
      <c r="M645" s="75" t="s">
        <v>3768</v>
      </c>
      <c r="N645" s="75" t="s">
        <v>3823</v>
      </c>
      <c r="O645" s="86">
        <v>44659</v>
      </c>
      <c r="P645" s="74" t="s">
        <v>3639</v>
      </c>
    </row>
    <row r="646" spans="1:16" ht="292.5" x14ac:dyDescent="0.2">
      <c r="A646" s="159"/>
      <c r="B646" s="82" t="s">
        <v>3480</v>
      </c>
      <c r="C646" s="82" t="s">
        <v>2312</v>
      </c>
      <c r="D646" s="73" t="s">
        <v>3679</v>
      </c>
      <c r="E646" s="82" t="s">
        <v>81</v>
      </c>
      <c r="F646" s="85" t="s">
        <v>309</v>
      </c>
      <c r="G646" s="79">
        <v>44671</v>
      </c>
      <c r="H646" s="85" t="s">
        <v>3718</v>
      </c>
      <c r="I646" s="85" t="s">
        <v>3769</v>
      </c>
      <c r="J646" s="72" t="s">
        <v>46</v>
      </c>
      <c r="K646" s="75" t="s">
        <v>2245</v>
      </c>
      <c r="L646" s="75" t="s">
        <v>3644</v>
      </c>
      <c r="M646" s="75" t="s">
        <v>3768</v>
      </c>
      <c r="N646" s="75" t="s">
        <v>3823</v>
      </c>
      <c r="O646" s="86">
        <v>44659</v>
      </c>
      <c r="P646" s="74" t="s">
        <v>3639</v>
      </c>
    </row>
    <row r="647" spans="1:16" ht="292.5" x14ac:dyDescent="0.2">
      <c r="A647" s="159"/>
      <c r="B647" s="82" t="s">
        <v>3480</v>
      </c>
      <c r="C647" s="82" t="s">
        <v>2312</v>
      </c>
      <c r="D647" s="73" t="s">
        <v>3680</v>
      </c>
      <c r="E647" s="82" t="s">
        <v>81</v>
      </c>
      <c r="F647" s="85" t="s">
        <v>309</v>
      </c>
      <c r="G647" s="79">
        <v>44671</v>
      </c>
      <c r="H647" s="85" t="s">
        <v>3718</v>
      </c>
      <c r="I647" s="85" t="s">
        <v>3769</v>
      </c>
      <c r="J647" s="72" t="s">
        <v>46</v>
      </c>
      <c r="K647" s="75" t="s">
        <v>2245</v>
      </c>
      <c r="L647" s="75" t="s">
        <v>3644</v>
      </c>
      <c r="M647" s="75" t="s">
        <v>3768</v>
      </c>
      <c r="N647" s="75" t="s">
        <v>3823</v>
      </c>
      <c r="O647" s="86">
        <v>44659</v>
      </c>
      <c r="P647" s="74" t="s">
        <v>3639</v>
      </c>
    </row>
    <row r="648" spans="1:16" ht="292.5" x14ac:dyDescent="0.2">
      <c r="A648" s="159"/>
      <c r="B648" s="82" t="s">
        <v>3480</v>
      </c>
      <c r="C648" s="82" t="s">
        <v>2312</v>
      </c>
      <c r="D648" s="73" t="s">
        <v>3681</v>
      </c>
      <c r="E648" s="82" t="s">
        <v>81</v>
      </c>
      <c r="F648" s="85" t="s">
        <v>309</v>
      </c>
      <c r="G648" s="79">
        <v>44671</v>
      </c>
      <c r="H648" s="85" t="s">
        <v>3718</v>
      </c>
      <c r="I648" s="85" t="s">
        <v>3769</v>
      </c>
      <c r="J648" s="72" t="s">
        <v>46</v>
      </c>
      <c r="K648" s="75" t="s">
        <v>2245</v>
      </c>
      <c r="L648" s="75" t="s">
        <v>3644</v>
      </c>
      <c r="M648" s="75" t="s">
        <v>3768</v>
      </c>
      <c r="N648" s="75" t="s">
        <v>3823</v>
      </c>
      <c r="O648" s="86">
        <v>44659</v>
      </c>
      <c r="P648" s="74" t="s">
        <v>3639</v>
      </c>
    </row>
    <row r="649" spans="1:16" ht="292.5" x14ac:dyDescent="0.2">
      <c r="A649" s="159"/>
      <c r="B649" s="82" t="s">
        <v>3480</v>
      </c>
      <c r="C649" s="82" t="s">
        <v>2312</v>
      </c>
      <c r="D649" s="73" t="s">
        <v>3682</v>
      </c>
      <c r="E649" s="82" t="s">
        <v>81</v>
      </c>
      <c r="F649" s="85" t="s">
        <v>309</v>
      </c>
      <c r="G649" s="79">
        <v>44671</v>
      </c>
      <c r="H649" s="85" t="s">
        <v>3718</v>
      </c>
      <c r="I649" s="85" t="s">
        <v>3769</v>
      </c>
      <c r="J649" s="72" t="s">
        <v>46</v>
      </c>
      <c r="K649" s="75" t="s">
        <v>2245</v>
      </c>
      <c r="L649" s="75" t="s">
        <v>3644</v>
      </c>
      <c r="M649" s="75" t="s">
        <v>3768</v>
      </c>
      <c r="N649" s="75" t="s">
        <v>3823</v>
      </c>
      <c r="O649" s="86">
        <v>44659</v>
      </c>
      <c r="P649" s="74" t="s">
        <v>3639</v>
      </c>
    </row>
    <row r="650" spans="1:16" ht="292.5" x14ac:dyDescent="0.2">
      <c r="A650" s="159"/>
      <c r="B650" s="82" t="s">
        <v>3480</v>
      </c>
      <c r="C650" s="82" t="s">
        <v>2312</v>
      </c>
      <c r="D650" s="84" t="s">
        <v>3683</v>
      </c>
      <c r="E650" s="82" t="s">
        <v>81</v>
      </c>
      <c r="F650" s="85" t="s">
        <v>309</v>
      </c>
      <c r="G650" s="76">
        <v>44671</v>
      </c>
      <c r="H650" s="85" t="s">
        <v>3718</v>
      </c>
      <c r="I650" s="85" t="s">
        <v>3769</v>
      </c>
      <c r="J650" s="87" t="s">
        <v>46</v>
      </c>
      <c r="K650" s="75" t="s">
        <v>2245</v>
      </c>
      <c r="L650" s="75" t="s">
        <v>3644</v>
      </c>
      <c r="M650" s="75" t="s">
        <v>3768</v>
      </c>
      <c r="N650" s="75" t="s">
        <v>3823</v>
      </c>
      <c r="O650" s="86">
        <v>44659</v>
      </c>
      <c r="P650" s="74" t="s">
        <v>3639</v>
      </c>
    </row>
    <row r="651" spans="1:16" ht="292.5" x14ac:dyDescent="0.2">
      <c r="A651" s="159"/>
      <c r="B651" s="82" t="s">
        <v>3480</v>
      </c>
      <c r="C651" s="82" t="s">
        <v>2312</v>
      </c>
      <c r="D651" s="84" t="s">
        <v>3684</v>
      </c>
      <c r="E651" s="82" t="s">
        <v>81</v>
      </c>
      <c r="F651" s="85" t="s">
        <v>309</v>
      </c>
      <c r="G651" s="76">
        <v>44671</v>
      </c>
      <c r="H651" s="85" t="s">
        <v>3718</v>
      </c>
      <c r="I651" s="85" t="s">
        <v>3769</v>
      </c>
      <c r="J651" s="87" t="s">
        <v>46</v>
      </c>
      <c r="K651" s="75" t="s">
        <v>2245</v>
      </c>
      <c r="L651" s="75" t="s">
        <v>3644</v>
      </c>
      <c r="M651" s="75" t="s">
        <v>3768</v>
      </c>
      <c r="N651" s="75" t="s">
        <v>3823</v>
      </c>
      <c r="O651" s="86">
        <v>44659</v>
      </c>
      <c r="P651" s="74" t="s">
        <v>3639</v>
      </c>
    </row>
    <row r="652" spans="1:16" ht="292.5" x14ac:dyDescent="0.2">
      <c r="A652" s="159"/>
      <c r="B652" s="82" t="s">
        <v>3480</v>
      </c>
      <c r="C652" s="82" t="s">
        <v>2312</v>
      </c>
      <c r="D652" s="84" t="s">
        <v>3685</v>
      </c>
      <c r="E652" s="82" t="s">
        <v>81</v>
      </c>
      <c r="F652" s="85" t="s">
        <v>309</v>
      </c>
      <c r="G652" s="76">
        <v>44671</v>
      </c>
      <c r="H652" s="85" t="s">
        <v>3718</v>
      </c>
      <c r="I652" s="85" t="s">
        <v>3769</v>
      </c>
      <c r="J652" s="87" t="s">
        <v>46</v>
      </c>
      <c r="K652" s="75" t="s">
        <v>2245</v>
      </c>
      <c r="L652" s="75" t="s">
        <v>3644</v>
      </c>
      <c r="M652" s="75" t="s">
        <v>3768</v>
      </c>
      <c r="N652" s="75" t="s">
        <v>3823</v>
      </c>
      <c r="O652" s="86">
        <v>44659</v>
      </c>
      <c r="P652" s="74" t="s">
        <v>3639</v>
      </c>
    </row>
    <row r="653" spans="1:16" ht="292.5" x14ac:dyDescent="0.2">
      <c r="A653" s="159"/>
      <c r="B653" s="82" t="s">
        <v>3480</v>
      </c>
      <c r="C653" s="82" t="s">
        <v>2312</v>
      </c>
      <c r="D653" s="84" t="s">
        <v>3686</v>
      </c>
      <c r="E653" s="82" t="s">
        <v>81</v>
      </c>
      <c r="F653" s="85" t="s">
        <v>309</v>
      </c>
      <c r="G653" s="76">
        <v>44671</v>
      </c>
      <c r="H653" s="85" t="s">
        <v>3718</v>
      </c>
      <c r="I653" s="85" t="s">
        <v>3769</v>
      </c>
      <c r="J653" s="87" t="s">
        <v>46</v>
      </c>
      <c r="K653" s="75" t="s">
        <v>2245</v>
      </c>
      <c r="L653" s="75" t="s">
        <v>3644</v>
      </c>
      <c r="M653" s="75" t="s">
        <v>3768</v>
      </c>
      <c r="N653" s="75" t="s">
        <v>3823</v>
      </c>
      <c r="O653" s="86">
        <v>44659</v>
      </c>
      <c r="P653" s="74" t="s">
        <v>3639</v>
      </c>
    </row>
    <row r="654" spans="1:16" ht="292.5" x14ac:dyDescent="0.2">
      <c r="A654" s="159"/>
      <c r="B654" s="82" t="s">
        <v>3480</v>
      </c>
      <c r="C654" s="82" t="s">
        <v>2312</v>
      </c>
      <c r="D654" s="84" t="s">
        <v>3687</v>
      </c>
      <c r="E654" s="82" t="s">
        <v>81</v>
      </c>
      <c r="F654" s="85" t="s">
        <v>309</v>
      </c>
      <c r="G654" s="76">
        <v>44671</v>
      </c>
      <c r="H654" s="85" t="s">
        <v>3718</v>
      </c>
      <c r="I654" s="85" t="s">
        <v>3769</v>
      </c>
      <c r="J654" s="87" t="s">
        <v>46</v>
      </c>
      <c r="K654" s="75" t="s">
        <v>2245</v>
      </c>
      <c r="L654" s="75" t="s">
        <v>3644</v>
      </c>
      <c r="M654" s="75" t="s">
        <v>3768</v>
      </c>
      <c r="N654" s="75" t="s">
        <v>3823</v>
      </c>
      <c r="O654" s="86">
        <v>44659</v>
      </c>
      <c r="P654" s="74" t="s">
        <v>3639</v>
      </c>
    </row>
    <row r="655" spans="1:16" ht="292.5" x14ac:dyDescent="0.2">
      <c r="A655" s="159"/>
      <c r="B655" s="82" t="s">
        <v>3480</v>
      </c>
      <c r="C655" s="82" t="s">
        <v>2312</v>
      </c>
      <c r="D655" s="84" t="s">
        <v>3688</v>
      </c>
      <c r="E655" s="82" t="s">
        <v>81</v>
      </c>
      <c r="F655" s="85" t="s">
        <v>309</v>
      </c>
      <c r="G655" s="76">
        <v>44671</v>
      </c>
      <c r="H655" s="85" t="s">
        <v>3718</v>
      </c>
      <c r="I655" s="85" t="s">
        <v>3769</v>
      </c>
      <c r="J655" s="87" t="s">
        <v>46</v>
      </c>
      <c r="K655" s="75" t="s">
        <v>2245</v>
      </c>
      <c r="L655" s="75" t="s">
        <v>3644</v>
      </c>
      <c r="M655" s="75" t="s">
        <v>3768</v>
      </c>
      <c r="N655" s="75" t="s">
        <v>3823</v>
      </c>
      <c r="O655" s="86">
        <v>44659</v>
      </c>
      <c r="P655" s="74" t="s">
        <v>3639</v>
      </c>
    </row>
    <row r="656" spans="1:16" ht="292.5" x14ac:dyDescent="0.2">
      <c r="A656" s="159"/>
      <c r="B656" s="82" t="s">
        <v>3480</v>
      </c>
      <c r="C656" s="82" t="s">
        <v>2312</v>
      </c>
      <c r="D656" s="84" t="s">
        <v>3689</v>
      </c>
      <c r="E656" s="82" t="s">
        <v>81</v>
      </c>
      <c r="F656" s="85" t="s">
        <v>309</v>
      </c>
      <c r="G656" s="76">
        <v>44671</v>
      </c>
      <c r="H656" s="85" t="s">
        <v>3718</v>
      </c>
      <c r="I656" s="85" t="s">
        <v>3769</v>
      </c>
      <c r="J656" s="87" t="s">
        <v>46</v>
      </c>
      <c r="K656" s="75" t="s">
        <v>2245</v>
      </c>
      <c r="L656" s="75" t="s">
        <v>3644</v>
      </c>
      <c r="M656" s="75" t="s">
        <v>3768</v>
      </c>
      <c r="N656" s="75" t="s">
        <v>3823</v>
      </c>
      <c r="O656" s="86">
        <v>44659</v>
      </c>
      <c r="P656" s="74" t="s">
        <v>3639</v>
      </c>
    </row>
    <row r="657" spans="1:16" ht="292.5" x14ac:dyDescent="0.2">
      <c r="A657" s="159"/>
      <c r="B657" s="82" t="s">
        <v>3480</v>
      </c>
      <c r="C657" s="82" t="s">
        <v>2312</v>
      </c>
      <c r="D657" s="84" t="s">
        <v>3690</v>
      </c>
      <c r="E657" s="82" t="s">
        <v>81</v>
      </c>
      <c r="F657" s="85" t="s">
        <v>309</v>
      </c>
      <c r="G657" s="76">
        <v>44671</v>
      </c>
      <c r="H657" s="85" t="s">
        <v>3718</v>
      </c>
      <c r="I657" s="85" t="s">
        <v>3769</v>
      </c>
      <c r="J657" s="87" t="s">
        <v>46</v>
      </c>
      <c r="K657" s="75" t="s">
        <v>2245</v>
      </c>
      <c r="L657" s="75" t="s">
        <v>3644</v>
      </c>
      <c r="M657" s="75" t="s">
        <v>3768</v>
      </c>
      <c r="N657" s="75" t="s">
        <v>3823</v>
      </c>
      <c r="O657" s="86">
        <v>44659</v>
      </c>
      <c r="P657" s="74" t="s">
        <v>3639</v>
      </c>
    </row>
    <row r="658" spans="1:16" ht="292.5" x14ac:dyDescent="0.2">
      <c r="A658" s="159"/>
      <c r="B658" s="82" t="s">
        <v>3480</v>
      </c>
      <c r="C658" s="82" t="s">
        <v>2312</v>
      </c>
      <c r="D658" s="84" t="s">
        <v>3691</v>
      </c>
      <c r="E658" s="82" t="s">
        <v>81</v>
      </c>
      <c r="F658" s="85" t="s">
        <v>309</v>
      </c>
      <c r="G658" s="76">
        <v>44671</v>
      </c>
      <c r="H658" s="85" t="s">
        <v>3718</v>
      </c>
      <c r="I658" s="85" t="s">
        <v>3769</v>
      </c>
      <c r="J658" s="87" t="s">
        <v>46</v>
      </c>
      <c r="K658" s="75" t="s">
        <v>2245</v>
      </c>
      <c r="L658" s="75" t="s">
        <v>3644</v>
      </c>
      <c r="M658" s="75" t="s">
        <v>3768</v>
      </c>
      <c r="N658" s="75" t="s">
        <v>3823</v>
      </c>
      <c r="O658" s="86">
        <v>44659</v>
      </c>
      <c r="P658" s="74" t="s">
        <v>3639</v>
      </c>
    </row>
    <row r="659" spans="1:16" ht="292.5" x14ac:dyDescent="0.2">
      <c r="A659" s="159"/>
      <c r="B659" s="82" t="s">
        <v>3480</v>
      </c>
      <c r="C659" s="82" t="s">
        <v>2312</v>
      </c>
      <c r="D659" s="84" t="s">
        <v>3692</v>
      </c>
      <c r="E659" s="82" t="s">
        <v>81</v>
      </c>
      <c r="F659" s="85" t="s">
        <v>309</v>
      </c>
      <c r="G659" s="76">
        <v>44671</v>
      </c>
      <c r="H659" s="85" t="s">
        <v>3718</v>
      </c>
      <c r="I659" s="85" t="s">
        <v>3769</v>
      </c>
      <c r="J659" s="87" t="s">
        <v>46</v>
      </c>
      <c r="K659" s="75" t="s">
        <v>2245</v>
      </c>
      <c r="L659" s="75" t="s">
        <v>3644</v>
      </c>
      <c r="M659" s="75" t="s">
        <v>3768</v>
      </c>
      <c r="N659" s="75" t="s">
        <v>3823</v>
      </c>
      <c r="O659" s="86">
        <v>44659</v>
      </c>
      <c r="P659" s="74" t="s">
        <v>3639</v>
      </c>
    </row>
    <row r="660" spans="1:16" ht="292.5" x14ac:dyDescent="0.2">
      <c r="A660" s="159"/>
      <c r="B660" s="82" t="s">
        <v>3480</v>
      </c>
      <c r="C660" s="82" t="s">
        <v>2312</v>
      </c>
      <c r="D660" s="84" t="s">
        <v>3693</v>
      </c>
      <c r="E660" s="82" t="s">
        <v>81</v>
      </c>
      <c r="F660" s="85" t="s">
        <v>309</v>
      </c>
      <c r="G660" s="76">
        <v>44671</v>
      </c>
      <c r="H660" s="85" t="s">
        <v>3718</v>
      </c>
      <c r="I660" s="85" t="s">
        <v>3769</v>
      </c>
      <c r="J660" s="87" t="s">
        <v>46</v>
      </c>
      <c r="K660" s="75" t="s">
        <v>2245</v>
      </c>
      <c r="L660" s="75" t="s">
        <v>3644</v>
      </c>
      <c r="M660" s="75" t="s">
        <v>3768</v>
      </c>
      <c r="N660" s="75" t="s">
        <v>3823</v>
      </c>
      <c r="O660" s="86">
        <v>44659</v>
      </c>
      <c r="P660" s="74" t="s">
        <v>3639</v>
      </c>
    </row>
    <row r="661" spans="1:16" ht="292.5" x14ac:dyDescent="0.2">
      <c r="A661" s="159"/>
      <c r="B661" s="82" t="s">
        <v>3480</v>
      </c>
      <c r="C661" s="82" t="s">
        <v>2312</v>
      </c>
      <c r="D661" s="84" t="s">
        <v>3694</v>
      </c>
      <c r="E661" s="82" t="s">
        <v>81</v>
      </c>
      <c r="F661" s="85" t="s">
        <v>309</v>
      </c>
      <c r="G661" s="76">
        <v>44671</v>
      </c>
      <c r="H661" s="85" t="s">
        <v>3718</v>
      </c>
      <c r="I661" s="85" t="s">
        <v>3769</v>
      </c>
      <c r="J661" s="87" t="s">
        <v>46</v>
      </c>
      <c r="K661" s="75" t="s">
        <v>2245</v>
      </c>
      <c r="L661" s="75" t="s">
        <v>3644</v>
      </c>
      <c r="M661" s="75" t="s">
        <v>3768</v>
      </c>
      <c r="N661" s="75" t="s">
        <v>3823</v>
      </c>
      <c r="O661" s="86">
        <v>44659</v>
      </c>
      <c r="P661" s="74" t="s">
        <v>3639</v>
      </c>
    </row>
    <row r="662" spans="1:16" ht="292.5" x14ac:dyDescent="0.2">
      <c r="A662" s="159"/>
      <c r="B662" s="82" t="s">
        <v>3480</v>
      </c>
      <c r="C662" s="82" t="s">
        <v>2312</v>
      </c>
      <c r="D662" s="84" t="s">
        <v>3695</v>
      </c>
      <c r="E662" s="82" t="s">
        <v>81</v>
      </c>
      <c r="F662" s="85" t="s">
        <v>309</v>
      </c>
      <c r="G662" s="76">
        <v>44671</v>
      </c>
      <c r="H662" s="85" t="s">
        <v>3718</v>
      </c>
      <c r="I662" s="85" t="s">
        <v>3769</v>
      </c>
      <c r="J662" s="87" t="s">
        <v>46</v>
      </c>
      <c r="K662" s="75" t="s">
        <v>2245</v>
      </c>
      <c r="L662" s="75" t="s">
        <v>3644</v>
      </c>
      <c r="M662" s="75" t="s">
        <v>3768</v>
      </c>
      <c r="N662" s="75" t="s">
        <v>3823</v>
      </c>
      <c r="O662" s="86">
        <v>44659</v>
      </c>
      <c r="P662" s="74" t="s">
        <v>3639</v>
      </c>
    </row>
    <row r="663" spans="1:16" ht="292.5" x14ac:dyDescent="0.2">
      <c r="A663" s="159"/>
      <c r="B663" s="82" t="s">
        <v>3480</v>
      </c>
      <c r="C663" s="82" t="s">
        <v>2312</v>
      </c>
      <c r="D663" s="84" t="s">
        <v>3696</v>
      </c>
      <c r="E663" s="82" t="s">
        <v>81</v>
      </c>
      <c r="F663" s="85" t="s">
        <v>309</v>
      </c>
      <c r="G663" s="76">
        <v>44671</v>
      </c>
      <c r="H663" s="85" t="s">
        <v>3718</v>
      </c>
      <c r="I663" s="85" t="s">
        <v>3769</v>
      </c>
      <c r="J663" s="87" t="s">
        <v>46</v>
      </c>
      <c r="K663" s="75" t="s">
        <v>2245</v>
      </c>
      <c r="L663" s="75" t="s">
        <v>3644</v>
      </c>
      <c r="M663" s="75" t="s">
        <v>3768</v>
      </c>
      <c r="N663" s="75" t="s">
        <v>3823</v>
      </c>
      <c r="O663" s="86">
        <v>44659</v>
      </c>
      <c r="P663" s="74" t="s">
        <v>3639</v>
      </c>
    </row>
    <row r="664" spans="1:16" ht="292.5" x14ac:dyDescent="0.2">
      <c r="A664" s="159"/>
      <c r="B664" s="82" t="s">
        <v>3480</v>
      </c>
      <c r="C664" s="82" t="s">
        <v>2312</v>
      </c>
      <c r="D664" s="84" t="s">
        <v>3697</v>
      </c>
      <c r="E664" s="82" t="s">
        <v>81</v>
      </c>
      <c r="F664" s="85" t="s">
        <v>309</v>
      </c>
      <c r="G664" s="76">
        <v>44671</v>
      </c>
      <c r="H664" s="85" t="s">
        <v>3718</v>
      </c>
      <c r="I664" s="85" t="s">
        <v>3769</v>
      </c>
      <c r="J664" s="87" t="s">
        <v>46</v>
      </c>
      <c r="K664" s="75" t="s">
        <v>2245</v>
      </c>
      <c r="L664" s="75" t="s">
        <v>3644</v>
      </c>
      <c r="M664" s="75" t="s">
        <v>3768</v>
      </c>
      <c r="N664" s="75" t="s">
        <v>3823</v>
      </c>
      <c r="O664" s="86">
        <v>44659</v>
      </c>
      <c r="P664" s="74" t="s">
        <v>3639</v>
      </c>
    </row>
    <row r="665" spans="1:16" ht="292.5" x14ac:dyDescent="0.2">
      <c r="A665" s="159"/>
      <c r="B665" s="82" t="s">
        <v>3480</v>
      </c>
      <c r="C665" s="82" t="s">
        <v>2312</v>
      </c>
      <c r="D665" s="84" t="s">
        <v>3698</v>
      </c>
      <c r="E665" s="82" t="s">
        <v>81</v>
      </c>
      <c r="F665" s="85" t="s">
        <v>309</v>
      </c>
      <c r="G665" s="76">
        <v>44671</v>
      </c>
      <c r="H665" s="85" t="s">
        <v>3718</v>
      </c>
      <c r="I665" s="85" t="s">
        <v>3769</v>
      </c>
      <c r="J665" s="87" t="s">
        <v>46</v>
      </c>
      <c r="K665" s="75" t="s">
        <v>2245</v>
      </c>
      <c r="L665" s="75" t="s">
        <v>3644</v>
      </c>
      <c r="M665" s="75" t="s">
        <v>3768</v>
      </c>
      <c r="N665" s="75" t="s">
        <v>3823</v>
      </c>
      <c r="O665" s="86">
        <v>44659</v>
      </c>
      <c r="P665" s="74" t="s">
        <v>3639</v>
      </c>
    </row>
    <row r="666" spans="1:16" ht="292.5" x14ac:dyDescent="0.2">
      <c r="A666" s="159"/>
      <c r="B666" s="82" t="s">
        <v>3480</v>
      </c>
      <c r="C666" s="82" t="s">
        <v>2312</v>
      </c>
      <c r="D666" s="84" t="s">
        <v>3699</v>
      </c>
      <c r="E666" s="82" t="s">
        <v>81</v>
      </c>
      <c r="F666" s="85" t="s">
        <v>309</v>
      </c>
      <c r="G666" s="76">
        <v>44671</v>
      </c>
      <c r="H666" s="85" t="s">
        <v>3718</v>
      </c>
      <c r="I666" s="85" t="s">
        <v>3769</v>
      </c>
      <c r="J666" s="87" t="s">
        <v>46</v>
      </c>
      <c r="K666" s="75" t="s">
        <v>2245</v>
      </c>
      <c r="L666" s="75" t="s">
        <v>3644</v>
      </c>
      <c r="M666" s="75" t="s">
        <v>3768</v>
      </c>
      <c r="N666" s="75" t="s">
        <v>3823</v>
      </c>
      <c r="O666" s="86">
        <v>44659</v>
      </c>
      <c r="P666" s="74" t="s">
        <v>3639</v>
      </c>
    </row>
    <row r="667" spans="1:16" ht="292.5" x14ac:dyDescent="0.2">
      <c r="A667" s="159"/>
      <c r="B667" s="82" t="s">
        <v>3480</v>
      </c>
      <c r="C667" s="82" t="s">
        <v>2312</v>
      </c>
      <c r="D667" s="84" t="s">
        <v>3700</v>
      </c>
      <c r="E667" s="82" t="s">
        <v>81</v>
      </c>
      <c r="F667" s="85" t="s">
        <v>309</v>
      </c>
      <c r="G667" s="76">
        <v>44671</v>
      </c>
      <c r="H667" s="85" t="s">
        <v>3718</v>
      </c>
      <c r="I667" s="85" t="s">
        <v>3769</v>
      </c>
      <c r="J667" s="87" t="s">
        <v>46</v>
      </c>
      <c r="K667" s="75" t="s">
        <v>2245</v>
      </c>
      <c r="L667" s="75" t="s">
        <v>3644</v>
      </c>
      <c r="M667" s="75" t="s">
        <v>3768</v>
      </c>
      <c r="N667" s="75" t="s">
        <v>3823</v>
      </c>
      <c r="O667" s="86">
        <v>44659</v>
      </c>
      <c r="P667" s="74" t="s">
        <v>3639</v>
      </c>
    </row>
    <row r="668" spans="1:16" ht="292.5" x14ac:dyDescent="0.2">
      <c r="A668" s="159"/>
      <c r="B668" s="82" t="s">
        <v>3480</v>
      </c>
      <c r="C668" s="82" t="s">
        <v>2312</v>
      </c>
      <c r="D668" s="84" t="s">
        <v>3701</v>
      </c>
      <c r="E668" s="82" t="s">
        <v>81</v>
      </c>
      <c r="F668" s="85" t="s">
        <v>309</v>
      </c>
      <c r="G668" s="76">
        <v>44671</v>
      </c>
      <c r="H668" s="85" t="s">
        <v>3718</v>
      </c>
      <c r="I668" s="85" t="s">
        <v>3769</v>
      </c>
      <c r="J668" s="87" t="s">
        <v>46</v>
      </c>
      <c r="K668" s="75" t="s">
        <v>2245</v>
      </c>
      <c r="L668" s="75" t="s">
        <v>3644</v>
      </c>
      <c r="M668" s="75" t="s">
        <v>3768</v>
      </c>
      <c r="N668" s="75" t="s">
        <v>3823</v>
      </c>
      <c r="O668" s="86">
        <v>44659</v>
      </c>
      <c r="P668" s="74" t="s">
        <v>3639</v>
      </c>
    </row>
    <row r="669" spans="1:16" ht="292.5" x14ac:dyDescent="0.2">
      <c r="A669" s="159"/>
      <c r="B669" s="82" t="s">
        <v>3480</v>
      </c>
      <c r="C669" s="82" t="s">
        <v>2312</v>
      </c>
      <c r="D669" s="84" t="s">
        <v>3702</v>
      </c>
      <c r="E669" s="82" t="s">
        <v>81</v>
      </c>
      <c r="F669" s="85" t="s">
        <v>309</v>
      </c>
      <c r="G669" s="76">
        <v>44671</v>
      </c>
      <c r="H669" s="85" t="s">
        <v>3718</v>
      </c>
      <c r="I669" s="85" t="s">
        <v>3769</v>
      </c>
      <c r="J669" s="87" t="s">
        <v>46</v>
      </c>
      <c r="K669" s="75" t="s">
        <v>2245</v>
      </c>
      <c r="L669" s="75" t="s">
        <v>3644</v>
      </c>
      <c r="M669" s="75" t="s">
        <v>3768</v>
      </c>
      <c r="N669" s="75" t="s">
        <v>3823</v>
      </c>
      <c r="O669" s="86">
        <v>44659</v>
      </c>
      <c r="P669" s="74" t="s">
        <v>3639</v>
      </c>
    </row>
    <row r="670" spans="1:16" ht="292.5" x14ac:dyDescent="0.2">
      <c r="A670" s="159"/>
      <c r="B670" s="82" t="s">
        <v>3480</v>
      </c>
      <c r="C670" s="82" t="s">
        <v>2312</v>
      </c>
      <c r="D670" s="84" t="s">
        <v>3703</v>
      </c>
      <c r="E670" s="82" t="s">
        <v>81</v>
      </c>
      <c r="F670" s="85" t="s">
        <v>309</v>
      </c>
      <c r="G670" s="76">
        <v>44671</v>
      </c>
      <c r="H670" s="85" t="s">
        <v>3718</v>
      </c>
      <c r="I670" s="85" t="s">
        <v>3769</v>
      </c>
      <c r="J670" s="87" t="s">
        <v>46</v>
      </c>
      <c r="K670" s="75" t="s">
        <v>2245</v>
      </c>
      <c r="L670" s="75" t="s">
        <v>3644</v>
      </c>
      <c r="M670" s="75" t="s">
        <v>3768</v>
      </c>
      <c r="N670" s="75" t="s">
        <v>3823</v>
      </c>
      <c r="O670" s="86">
        <v>44659</v>
      </c>
      <c r="P670" s="74" t="s">
        <v>3639</v>
      </c>
    </row>
    <row r="671" spans="1:16" ht="191.25" x14ac:dyDescent="0.2">
      <c r="A671" s="159"/>
      <c r="B671" s="82" t="s">
        <v>3480</v>
      </c>
      <c r="C671" s="82" t="s">
        <v>2312</v>
      </c>
      <c r="D671" s="84" t="s">
        <v>3704</v>
      </c>
      <c r="E671" s="82" t="s">
        <v>81</v>
      </c>
      <c r="F671" s="85" t="s">
        <v>309</v>
      </c>
      <c r="G671" s="76">
        <v>44671</v>
      </c>
      <c r="H671" s="85" t="s">
        <v>3718</v>
      </c>
      <c r="I671" s="85" t="s">
        <v>3769</v>
      </c>
      <c r="J671" s="67" t="s">
        <v>3637</v>
      </c>
      <c r="K671" s="75" t="s">
        <v>4157</v>
      </c>
      <c r="L671" s="75" t="s">
        <v>3705</v>
      </c>
      <c r="M671" s="75" t="s">
        <v>3186</v>
      </c>
      <c r="N671" s="75" t="s">
        <v>3823</v>
      </c>
      <c r="O671" s="86">
        <v>44659</v>
      </c>
      <c r="P671" s="74" t="s">
        <v>3639</v>
      </c>
    </row>
    <row r="672" spans="1:16" ht="191.25" x14ac:dyDescent="0.2">
      <c r="A672" s="159"/>
      <c r="B672" s="82" t="s">
        <v>3480</v>
      </c>
      <c r="C672" s="82" t="s">
        <v>2312</v>
      </c>
      <c r="D672" s="84" t="s">
        <v>3706</v>
      </c>
      <c r="E672" s="82" t="s">
        <v>81</v>
      </c>
      <c r="F672" s="85" t="s">
        <v>309</v>
      </c>
      <c r="G672" s="76">
        <v>44671</v>
      </c>
      <c r="H672" s="85" t="s">
        <v>3718</v>
      </c>
      <c r="I672" s="85" t="s">
        <v>3769</v>
      </c>
      <c r="J672" s="67" t="s">
        <v>3637</v>
      </c>
      <c r="K672" s="75" t="s">
        <v>4157</v>
      </c>
      <c r="L672" s="75" t="s">
        <v>3705</v>
      </c>
      <c r="M672" s="75" t="s">
        <v>3186</v>
      </c>
      <c r="N672" s="75" t="s">
        <v>3823</v>
      </c>
      <c r="O672" s="86">
        <v>44659</v>
      </c>
      <c r="P672" s="74" t="s">
        <v>3639</v>
      </c>
    </row>
    <row r="673" spans="1:16" ht="191.25" x14ac:dyDescent="0.2">
      <c r="A673" s="159"/>
      <c r="B673" s="82" t="s">
        <v>3480</v>
      </c>
      <c r="C673" s="82" t="s">
        <v>2312</v>
      </c>
      <c r="D673" s="84" t="s">
        <v>3707</v>
      </c>
      <c r="E673" s="82" t="s">
        <v>81</v>
      </c>
      <c r="F673" s="85" t="s">
        <v>309</v>
      </c>
      <c r="G673" s="76">
        <v>44671</v>
      </c>
      <c r="H673" s="85" t="s">
        <v>3718</v>
      </c>
      <c r="I673" s="85" t="s">
        <v>3769</v>
      </c>
      <c r="J673" s="67" t="s">
        <v>3637</v>
      </c>
      <c r="K673" s="75" t="s">
        <v>4157</v>
      </c>
      <c r="L673" s="75" t="s">
        <v>3705</v>
      </c>
      <c r="M673" s="75" t="s">
        <v>3186</v>
      </c>
      <c r="N673" s="75" t="s">
        <v>3823</v>
      </c>
      <c r="O673" s="86">
        <v>44659</v>
      </c>
      <c r="P673" s="74" t="s">
        <v>3639</v>
      </c>
    </row>
    <row r="674" spans="1:16" ht="191.25" x14ac:dyDescent="0.2">
      <c r="A674" s="159"/>
      <c r="B674" s="82" t="s">
        <v>3480</v>
      </c>
      <c r="C674" s="82" t="s">
        <v>2312</v>
      </c>
      <c r="D674" s="84" t="s">
        <v>3708</v>
      </c>
      <c r="E674" s="82" t="s">
        <v>81</v>
      </c>
      <c r="F674" s="85" t="s">
        <v>309</v>
      </c>
      <c r="G674" s="76">
        <v>44671</v>
      </c>
      <c r="H674" s="85" t="s">
        <v>3718</v>
      </c>
      <c r="I674" s="85" t="s">
        <v>3769</v>
      </c>
      <c r="J674" s="67" t="s">
        <v>3637</v>
      </c>
      <c r="K674" s="75" t="s">
        <v>4157</v>
      </c>
      <c r="L674" s="75" t="s">
        <v>3705</v>
      </c>
      <c r="M674" s="75" t="s">
        <v>3186</v>
      </c>
      <c r="N674" s="75" t="s">
        <v>3823</v>
      </c>
      <c r="O674" s="86">
        <v>44659</v>
      </c>
      <c r="P674" s="74" t="s">
        <v>3639</v>
      </c>
    </row>
    <row r="675" spans="1:16" ht="292.5" x14ac:dyDescent="0.2">
      <c r="A675" s="159"/>
      <c r="B675" s="82" t="s">
        <v>3480</v>
      </c>
      <c r="C675" s="82" t="s">
        <v>2312</v>
      </c>
      <c r="D675" s="84" t="s">
        <v>3709</v>
      </c>
      <c r="E675" s="82" t="s">
        <v>81</v>
      </c>
      <c r="F675" s="85" t="s">
        <v>309</v>
      </c>
      <c r="G675" s="76">
        <v>44671</v>
      </c>
      <c r="H675" s="85" t="s">
        <v>3718</v>
      </c>
      <c r="I675" s="85" t="s">
        <v>3769</v>
      </c>
      <c r="J675" s="87" t="s">
        <v>46</v>
      </c>
      <c r="K675" s="75" t="s">
        <v>2245</v>
      </c>
      <c r="L675" s="75" t="s">
        <v>3644</v>
      </c>
      <c r="M675" s="75" t="s">
        <v>3768</v>
      </c>
      <c r="N675" s="75" t="s">
        <v>3823</v>
      </c>
      <c r="O675" s="86">
        <v>44659</v>
      </c>
      <c r="P675" s="74" t="s">
        <v>3639</v>
      </c>
    </row>
    <row r="676" spans="1:16" ht="292.5" x14ac:dyDescent="0.2">
      <c r="A676" s="159"/>
      <c r="B676" s="82" t="s">
        <v>3480</v>
      </c>
      <c r="C676" s="82" t="s">
        <v>2312</v>
      </c>
      <c r="D676" s="84" t="s">
        <v>3710</v>
      </c>
      <c r="E676" s="82" t="s">
        <v>81</v>
      </c>
      <c r="F676" s="85" t="s">
        <v>309</v>
      </c>
      <c r="G676" s="76">
        <v>44671</v>
      </c>
      <c r="H676" s="85" t="s">
        <v>3718</v>
      </c>
      <c r="I676" s="85" t="s">
        <v>3769</v>
      </c>
      <c r="J676" s="87" t="s">
        <v>46</v>
      </c>
      <c r="K676" s="75" t="s">
        <v>2245</v>
      </c>
      <c r="L676" s="75" t="s">
        <v>3644</v>
      </c>
      <c r="M676" s="75" t="s">
        <v>3768</v>
      </c>
      <c r="N676" s="75" t="s">
        <v>3823</v>
      </c>
      <c r="O676" s="86">
        <v>44659</v>
      </c>
      <c r="P676" s="74" t="s">
        <v>3639</v>
      </c>
    </row>
    <row r="677" spans="1:16" ht="292.5" x14ac:dyDescent="0.2">
      <c r="A677" s="159"/>
      <c r="B677" s="82" t="s">
        <v>3480</v>
      </c>
      <c r="C677" s="82" t="s">
        <v>2312</v>
      </c>
      <c r="D677" s="84" t="s">
        <v>3711</v>
      </c>
      <c r="E677" s="82" t="s">
        <v>81</v>
      </c>
      <c r="F677" s="85" t="s">
        <v>309</v>
      </c>
      <c r="G677" s="76">
        <v>44671</v>
      </c>
      <c r="H677" s="85" t="s">
        <v>3718</v>
      </c>
      <c r="I677" s="85" t="s">
        <v>3769</v>
      </c>
      <c r="J677" s="87" t="s">
        <v>46</v>
      </c>
      <c r="K677" s="75" t="s">
        <v>2245</v>
      </c>
      <c r="L677" s="75" t="s">
        <v>3644</v>
      </c>
      <c r="M677" s="75" t="s">
        <v>3768</v>
      </c>
      <c r="N677" s="75" t="s">
        <v>3823</v>
      </c>
      <c r="O677" s="86">
        <v>44659</v>
      </c>
      <c r="P677" s="74" t="s">
        <v>3639</v>
      </c>
    </row>
    <row r="678" spans="1:16" ht="292.5" x14ac:dyDescent="0.2">
      <c r="A678" s="159"/>
      <c r="B678" s="82" t="s">
        <v>3480</v>
      </c>
      <c r="C678" s="82" t="s">
        <v>2312</v>
      </c>
      <c r="D678" s="84" t="s">
        <v>3712</v>
      </c>
      <c r="E678" s="82" t="s">
        <v>81</v>
      </c>
      <c r="F678" s="85" t="s">
        <v>309</v>
      </c>
      <c r="G678" s="76">
        <v>44671</v>
      </c>
      <c r="H678" s="85" t="s">
        <v>3718</v>
      </c>
      <c r="I678" s="85" t="s">
        <v>3769</v>
      </c>
      <c r="J678" s="87" t="s">
        <v>46</v>
      </c>
      <c r="K678" s="75" t="s">
        <v>2245</v>
      </c>
      <c r="L678" s="75" t="s">
        <v>3644</v>
      </c>
      <c r="M678" s="75" t="s">
        <v>3768</v>
      </c>
      <c r="N678" s="75" t="s">
        <v>3823</v>
      </c>
      <c r="O678" s="86">
        <v>44659</v>
      </c>
      <c r="P678" s="74" t="s">
        <v>3639</v>
      </c>
    </row>
    <row r="679" spans="1:16" ht="292.5" x14ac:dyDescent="0.2">
      <c r="A679" s="159"/>
      <c r="B679" s="82" t="s">
        <v>2628</v>
      </c>
      <c r="C679" s="82" t="s">
        <v>3529</v>
      </c>
      <c r="D679" s="84" t="s">
        <v>3713</v>
      </c>
      <c r="E679" s="82" t="s">
        <v>81</v>
      </c>
      <c r="F679" s="85" t="s">
        <v>309</v>
      </c>
      <c r="G679" s="76">
        <v>44671</v>
      </c>
      <c r="H679" s="85" t="s">
        <v>3718</v>
      </c>
      <c r="I679" s="85" t="s">
        <v>3769</v>
      </c>
      <c r="J679" s="87" t="s">
        <v>46</v>
      </c>
      <c r="K679" s="75" t="s">
        <v>2245</v>
      </c>
      <c r="L679" s="75" t="s">
        <v>3644</v>
      </c>
      <c r="M679" s="75" t="s">
        <v>3768</v>
      </c>
      <c r="N679" s="75" t="s">
        <v>3823</v>
      </c>
      <c r="O679" s="86">
        <v>44659</v>
      </c>
      <c r="P679" s="74" t="s">
        <v>3639</v>
      </c>
    </row>
    <row r="680" spans="1:16" ht="292.5" x14ac:dyDescent="0.2">
      <c r="A680" s="159"/>
      <c r="B680" s="82" t="s">
        <v>2628</v>
      </c>
      <c r="C680" s="82" t="s">
        <v>3529</v>
      </c>
      <c r="D680" s="84" t="s">
        <v>3714</v>
      </c>
      <c r="E680" s="82" t="s">
        <v>81</v>
      </c>
      <c r="F680" s="85" t="s">
        <v>309</v>
      </c>
      <c r="G680" s="76">
        <v>44671</v>
      </c>
      <c r="H680" s="85" t="s">
        <v>3718</v>
      </c>
      <c r="I680" s="85" t="s">
        <v>3769</v>
      </c>
      <c r="J680" s="87" t="s">
        <v>46</v>
      </c>
      <c r="K680" s="75" t="s">
        <v>2245</v>
      </c>
      <c r="L680" s="75" t="s">
        <v>3644</v>
      </c>
      <c r="M680" s="75" t="s">
        <v>3768</v>
      </c>
      <c r="N680" s="75" t="s">
        <v>3823</v>
      </c>
      <c r="O680" s="86">
        <v>44659</v>
      </c>
      <c r="P680" s="74" t="s">
        <v>3639</v>
      </c>
    </row>
    <row r="681" spans="1:16" ht="292.5" x14ac:dyDescent="0.2">
      <c r="A681" s="159"/>
      <c r="B681" s="82" t="s">
        <v>2628</v>
      </c>
      <c r="C681" s="82" t="s">
        <v>3529</v>
      </c>
      <c r="D681" s="84" t="s">
        <v>3715</v>
      </c>
      <c r="E681" s="82" t="s">
        <v>81</v>
      </c>
      <c r="F681" s="85" t="s">
        <v>309</v>
      </c>
      <c r="G681" s="76">
        <v>44671</v>
      </c>
      <c r="H681" s="85" t="s">
        <v>3718</v>
      </c>
      <c r="I681" s="85" t="s">
        <v>3769</v>
      </c>
      <c r="J681" s="87" t="s">
        <v>46</v>
      </c>
      <c r="K681" s="75" t="s">
        <v>2245</v>
      </c>
      <c r="L681" s="75" t="s">
        <v>3644</v>
      </c>
      <c r="M681" s="75" t="s">
        <v>3768</v>
      </c>
      <c r="N681" s="75" t="s">
        <v>3823</v>
      </c>
      <c r="O681" s="86">
        <v>44659</v>
      </c>
      <c r="P681" s="74" t="s">
        <v>3639</v>
      </c>
    </row>
    <row r="682" spans="1:16" ht="292.5" x14ac:dyDescent="0.2">
      <c r="A682" s="159"/>
      <c r="B682" s="82" t="s">
        <v>2628</v>
      </c>
      <c r="C682" s="82" t="s">
        <v>3529</v>
      </c>
      <c r="D682" s="84" t="s">
        <v>3716</v>
      </c>
      <c r="E682" s="82" t="s">
        <v>81</v>
      </c>
      <c r="F682" s="85" t="s">
        <v>309</v>
      </c>
      <c r="G682" s="76">
        <v>44671</v>
      </c>
      <c r="H682" s="85" t="s">
        <v>3718</v>
      </c>
      <c r="I682" s="85" t="s">
        <v>3769</v>
      </c>
      <c r="J682" s="87" t="s">
        <v>46</v>
      </c>
      <c r="K682" s="75" t="s">
        <v>2245</v>
      </c>
      <c r="L682" s="75" t="s">
        <v>3644</v>
      </c>
      <c r="M682" s="75" t="s">
        <v>3768</v>
      </c>
      <c r="N682" s="75" t="s">
        <v>3823</v>
      </c>
      <c r="O682" s="86">
        <v>44659</v>
      </c>
      <c r="P682" s="74" t="s">
        <v>3639</v>
      </c>
    </row>
    <row r="683" spans="1:16" ht="292.5" x14ac:dyDescent="0.2">
      <c r="A683" s="159"/>
      <c r="B683" s="82" t="s">
        <v>2628</v>
      </c>
      <c r="C683" s="82" t="s">
        <v>3529</v>
      </c>
      <c r="D683" s="84" t="s">
        <v>3717</v>
      </c>
      <c r="E683" s="82" t="s">
        <v>81</v>
      </c>
      <c r="F683" s="85" t="s">
        <v>309</v>
      </c>
      <c r="G683" s="76">
        <v>44671</v>
      </c>
      <c r="H683" s="85" t="s">
        <v>3718</v>
      </c>
      <c r="I683" s="85" t="s">
        <v>3769</v>
      </c>
      <c r="J683" s="87" t="s">
        <v>46</v>
      </c>
      <c r="K683" s="75" t="s">
        <v>2245</v>
      </c>
      <c r="L683" s="75" t="s">
        <v>3644</v>
      </c>
      <c r="M683" s="75" t="s">
        <v>3768</v>
      </c>
      <c r="N683" s="75" t="s">
        <v>3823</v>
      </c>
      <c r="O683" s="86">
        <v>44659</v>
      </c>
      <c r="P683" s="74" t="s">
        <v>3639</v>
      </c>
    </row>
    <row r="684" spans="1:16" ht="218.25" customHeight="1" x14ac:dyDescent="0.2">
      <c r="A684" s="160" t="s">
        <v>3799</v>
      </c>
      <c r="B684" s="74" t="s">
        <v>86</v>
      </c>
      <c r="C684" s="74" t="s">
        <v>2327</v>
      </c>
      <c r="D684" s="75" t="s">
        <v>3721</v>
      </c>
      <c r="E684" s="82" t="s">
        <v>81</v>
      </c>
      <c r="F684" s="74" t="s">
        <v>529</v>
      </c>
      <c r="G684" s="76">
        <v>44680</v>
      </c>
      <c r="H684" s="74" t="s">
        <v>3799</v>
      </c>
      <c r="I684" s="74" t="s">
        <v>3858</v>
      </c>
      <c r="J684" s="67" t="s">
        <v>45</v>
      </c>
      <c r="K684" s="75" t="s">
        <v>4157</v>
      </c>
      <c r="L684" s="75" t="s">
        <v>3388</v>
      </c>
      <c r="M684" s="75" t="s">
        <v>3728</v>
      </c>
      <c r="N684" s="75" t="s">
        <v>3822</v>
      </c>
      <c r="O684" s="86">
        <v>44628</v>
      </c>
      <c r="P684" s="74" t="s">
        <v>2242</v>
      </c>
    </row>
    <row r="685" spans="1:16" ht="292.5" x14ac:dyDescent="0.2">
      <c r="A685" s="160"/>
      <c r="B685" s="74" t="s">
        <v>3722</v>
      </c>
      <c r="C685" s="74" t="s">
        <v>3723</v>
      </c>
      <c r="D685" s="75" t="s">
        <v>3724</v>
      </c>
      <c r="E685" s="82" t="s">
        <v>81</v>
      </c>
      <c r="F685" s="74" t="s">
        <v>309</v>
      </c>
      <c r="G685" s="76">
        <v>44680</v>
      </c>
      <c r="H685" s="74" t="s">
        <v>3799</v>
      </c>
      <c r="I685" s="74" t="s">
        <v>3858</v>
      </c>
      <c r="J685" s="67" t="s">
        <v>46</v>
      </c>
      <c r="K685" s="75" t="s">
        <v>2245</v>
      </c>
      <c r="L685" s="75" t="s">
        <v>3725</v>
      </c>
      <c r="M685" s="75" t="s">
        <v>3758</v>
      </c>
      <c r="N685" s="75" t="s">
        <v>3841</v>
      </c>
      <c r="O685" s="86">
        <v>44628</v>
      </c>
      <c r="P685" s="74" t="s">
        <v>2244</v>
      </c>
    </row>
    <row r="686" spans="1:16" ht="261" customHeight="1" x14ac:dyDescent="0.2">
      <c r="A686" s="161" t="s">
        <v>3800</v>
      </c>
      <c r="B686" s="75" t="s">
        <v>3793</v>
      </c>
      <c r="C686" s="75" t="s">
        <v>2312</v>
      </c>
      <c r="D686" s="75" t="s">
        <v>3794</v>
      </c>
      <c r="E686" s="75" t="s">
        <v>81</v>
      </c>
      <c r="F686" s="75" t="s">
        <v>300</v>
      </c>
      <c r="G686" s="86">
        <v>44540</v>
      </c>
      <c r="H686" s="75" t="s">
        <v>3800</v>
      </c>
      <c r="I686" s="75" t="s">
        <v>3795</v>
      </c>
      <c r="J686" s="67" t="s">
        <v>46</v>
      </c>
      <c r="K686" s="75" t="s">
        <v>4157</v>
      </c>
      <c r="L686" s="75" t="s">
        <v>3796</v>
      </c>
      <c r="M686" s="75" t="s">
        <v>3801</v>
      </c>
      <c r="N686" s="75" t="s">
        <v>3828</v>
      </c>
      <c r="O686" s="86">
        <v>44631</v>
      </c>
      <c r="P686" s="74" t="s">
        <v>2242</v>
      </c>
    </row>
    <row r="687" spans="1:16" ht="191.25" x14ac:dyDescent="0.2">
      <c r="A687" s="161"/>
      <c r="B687" s="75" t="s">
        <v>3793</v>
      </c>
      <c r="C687" s="75" t="s">
        <v>2312</v>
      </c>
      <c r="D687" s="75" t="s">
        <v>3797</v>
      </c>
      <c r="E687" s="75" t="s">
        <v>81</v>
      </c>
      <c r="F687" s="75" t="s">
        <v>300</v>
      </c>
      <c r="G687" s="86">
        <v>44540</v>
      </c>
      <c r="H687" s="75" t="s">
        <v>3800</v>
      </c>
      <c r="I687" s="75" t="s">
        <v>3795</v>
      </c>
      <c r="J687" s="67" t="s">
        <v>46</v>
      </c>
      <c r="K687" s="75" t="s">
        <v>4157</v>
      </c>
      <c r="L687" s="75" t="s">
        <v>3798</v>
      </c>
      <c r="M687" s="75" t="s">
        <v>3802</v>
      </c>
      <c r="N687" s="75" t="s">
        <v>3827</v>
      </c>
      <c r="O687" s="86">
        <v>44631</v>
      </c>
      <c r="P687" s="74" t="s">
        <v>2242</v>
      </c>
    </row>
    <row r="688" spans="1:16" ht="191.25" x14ac:dyDescent="0.2">
      <c r="A688" s="160" t="s">
        <v>3807</v>
      </c>
      <c r="B688" s="84" t="s">
        <v>86</v>
      </c>
      <c r="C688" s="84" t="s">
        <v>3421</v>
      </c>
      <c r="D688" s="82" t="s">
        <v>3859</v>
      </c>
      <c r="E688" s="82" t="s">
        <v>81</v>
      </c>
      <c r="F688" s="82" t="s">
        <v>309</v>
      </c>
      <c r="G688" s="76">
        <v>44628</v>
      </c>
      <c r="H688" s="82" t="s">
        <v>3807</v>
      </c>
      <c r="I688" s="82" t="s">
        <v>539</v>
      </c>
      <c r="J688" s="67" t="s">
        <v>45</v>
      </c>
      <c r="K688" s="75" t="s">
        <v>4171</v>
      </c>
      <c r="L688" s="75" t="s">
        <v>3885</v>
      </c>
      <c r="M688" s="75" t="s">
        <v>3808</v>
      </c>
      <c r="N688" s="75" t="s">
        <v>3837</v>
      </c>
      <c r="O688" s="86">
        <v>44652</v>
      </c>
      <c r="P688" s="74" t="s">
        <v>2658</v>
      </c>
    </row>
    <row r="689" spans="1:16" ht="191.25" x14ac:dyDescent="0.2">
      <c r="A689" s="160"/>
      <c r="B689" s="84" t="s">
        <v>86</v>
      </c>
      <c r="C689" s="84" t="s">
        <v>3421</v>
      </c>
      <c r="D689" s="82" t="s">
        <v>3860</v>
      </c>
      <c r="E689" s="82" t="s">
        <v>81</v>
      </c>
      <c r="F689" s="82" t="s">
        <v>309</v>
      </c>
      <c r="G689" s="76">
        <v>44628</v>
      </c>
      <c r="H689" s="82" t="s">
        <v>3807</v>
      </c>
      <c r="I689" s="82" t="s">
        <v>539</v>
      </c>
      <c r="J689" s="67" t="s">
        <v>45</v>
      </c>
      <c r="K689" s="75" t="s">
        <v>4171</v>
      </c>
      <c r="L689" s="75" t="s">
        <v>3885</v>
      </c>
      <c r="M689" s="75" t="s">
        <v>3808</v>
      </c>
      <c r="N689" s="75" t="s">
        <v>3837</v>
      </c>
      <c r="O689" s="86">
        <v>44652</v>
      </c>
      <c r="P689" s="74" t="s">
        <v>2658</v>
      </c>
    </row>
    <row r="690" spans="1:16" ht="191.25" x14ac:dyDescent="0.2">
      <c r="A690" s="160"/>
      <c r="B690" s="84" t="s">
        <v>86</v>
      </c>
      <c r="C690" s="84" t="s">
        <v>3421</v>
      </c>
      <c r="D690" s="82" t="s">
        <v>3861</v>
      </c>
      <c r="E690" s="82" t="s">
        <v>81</v>
      </c>
      <c r="F690" s="82" t="s">
        <v>309</v>
      </c>
      <c r="G690" s="76">
        <v>44628</v>
      </c>
      <c r="H690" s="82" t="s">
        <v>3807</v>
      </c>
      <c r="I690" s="82" t="s">
        <v>539</v>
      </c>
      <c r="J690" s="67" t="s">
        <v>45</v>
      </c>
      <c r="K690" s="75" t="s">
        <v>4171</v>
      </c>
      <c r="L690" s="75" t="s">
        <v>3885</v>
      </c>
      <c r="M690" s="75" t="s">
        <v>3808</v>
      </c>
      <c r="N690" s="75" t="s">
        <v>3837</v>
      </c>
      <c r="O690" s="86">
        <v>44652</v>
      </c>
      <c r="P690" s="74" t="s">
        <v>2658</v>
      </c>
    </row>
    <row r="691" spans="1:16" ht="191.25" x14ac:dyDescent="0.2">
      <c r="A691" s="160"/>
      <c r="B691" s="84" t="s">
        <v>86</v>
      </c>
      <c r="C691" s="84" t="s">
        <v>3421</v>
      </c>
      <c r="D691" s="82" t="s">
        <v>3862</v>
      </c>
      <c r="E691" s="82" t="s">
        <v>81</v>
      </c>
      <c r="F691" s="82" t="s">
        <v>309</v>
      </c>
      <c r="G691" s="76">
        <v>44628</v>
      </c>
      <c r="H691" s="82" t="s">
        <v>3807</v>
      </c>
      <c r="I691" s="82" t="s">
        <v>539</v>
      </c>
      <c r="J691" s="67" t="s">
        <v>45</v>
      </c>
      <c r="K691" s="75" t="s">
        <v>4171</v>
      </c>
      <c r="L691" s="75" t="s">
        <v>3885</v>
      </c>
      <c r="M691" s="75" t="s">
        <v>3808</v>
      </c>
      <c r="N691" s="75" t="s">
        <v>3837</v>
      </c>
      <c r="O691" s="86">
        <v>44652</v>
      </c>
      <c r="P691" s="74" t="s">
        <v>2658</v>
      </c>
    </row>
    <row r="692" spans="1:16" ht="191.25" x14ac:dyDescent="0.2">
      <c r="A692" s="160"/>
      <c r="B692" s="84" t="s">
        <v>86</v>
      </c>
      <c r="C692" s="84" t="s">
        <v>519</v>
      </c>
      <c r="D692" s="82" t="s">
        <v>3803</v>
      </c>
      <c r="E692" s="82" t="s">
        <v>81</v>
      </c>
      <c r="F692" s="82" t="s">
        <v>309</v>
      </c>
      <c r="G692" s="76">
        <v>44628</v>
      </c>
      <c r="H692" s="82" t="s">
        <v>3807</v>
      </c>
      <c r="I692" s="82" t="s">
        <v>539</v>
      </c>
      <c r="J692" s="67" t="s">
        <v>45</v>
      </c>
      <c r="K692" s="75" t="s">
        <v>4171</v>
      </c>
      <c r="L692" s="75" t="s">
        <v>3885</v>
      </c>
      <c r="M692" s="75" t="s">
        <v>3808</v>
      </c>
      <c r="N692" s="75" t="s">
        <v>3837</v>
      </c>
      <c r="O692" s="86">
        <v>44652</v>
      </c>
      <c r="P692" s="74" t="s">
        <v>2242</v>
      </c>
    </row>
    <row r="693" spans="1:16" ht="191.25" x14ac:dyDescent="0.2">
      <c r="A693" s="160"/>
      <c r="B693" s="84" t="s">
        <v>86</v>
      </c>
      <c r="C693" s="84" t="s">
        <v>519</v>
      </c>
      <c r="D693" s="82" t="s">
        <v>3804</v>
      </c>
      <c r="E693" s="82" t="s">
        <v>81</v>
      </c>
      <c r="F693" s="82" t="s">
        <v>309</v>
      </c>
      <c r="G693" s="76">
        <v>44628</v>
      </c>
      <c r="H693" s="82" t="s">
        <v>3807</v>
      </c>
      <c r="I693" s="82" t="s">
        <v>539</v>
      </c>
      <c r="J693" s="67" t="s">
        <v>45</v>
      </c>
      <c r="K693" s="75" t="s">
        <v>4171</v>
      </c>
      <c r="L693" s="75" t="s">
        <v>3885</v>
      </c>
      <c r="M693" s="75" t="s">
        <v>3808</v>
      </c>
      <c r="N693" s="75" t="s">
        <v>3837</v>
      </c>
      <c r="O693" s="86">
        <v>44652</v>
      </c>
      <c r="P693" s="74" t="s">
        <v>2242</v>
      </c>
    </row>
    <row r="694" spans="1:16" ht="191.25" x14ac:dyDescent="0.2">
      <c r="A694" s="160"/>
      <c r="B694" s="84" t="s">
        <v>86</v>
      </c>
      <c r="C694" s="84" t="s">
        <v>519</v>
      </c>
      <c r="D694" s="82" t="s">
        <v>3805</v>
      </c>
      <c r="E694" s="82" t="s">
        <v>81</v>
      </c>
      <c r="F694" s="82" t="s">
        <v>309</v>
      </c>
      <c r="G694" s="76">
        <v>44628</v>
      </c>
      <c r="H694" s="82" t="s">
        <v>3807</v>
      </c>
      <c r="I694" s="82" t="s">
        <v>539</v>
      </c>
      <c r="J694" s="67" t="s">
        <v>45</v>
      </c>
      <c r="K694" s="75" t="s">
        <v>4171</v>
      </c>
      <c r="L694" s="75" t="s">
        <v>3885</v>
      </c>
      <c r="M694" s="75" t="s">
        <v>3808</v>
      </c>
      <c r="N694" s="75" t="s">
        <v>3837</v>
      </c>
      <c r="O694" s="86">
        <v>44652</v>
      </c>
      <c r="P694" s="74" t="s">
        <v>2242</v>
      </c>
    </row>
    <row r="695" spans="1:16" ht="191.25" x14ac:dyDescent="0.2">
      <c r="A695" s="160"/>
      <c r="B695" s="84" t="s">
        <v>86</v>
      </c>
      <c r="C695" s="84" t="s">
        <v>519</v>
      </c>
      <c r="D695" s="82" t="s">
        <v>3806</v>
      </c>
      <c r="E695" s="82" t="s">
        <v>81</v>
      </c>
      <c r="F695" s="82" t="s">
        <v>309</v>
      </c>
      <c r="G695" s="76">
        <v>44628</v>
      </c>
      <c r="H695" s="82" t="s">
        <v>3807</v>
      </c>
      <c r="I695" s="82" t="s">
        <v>539</v>
      </c>
      <c r="J695" s="67" t="s">
        <v>45</v>
      </c>
      <c r="K695" s="75" t="s">
        <v>4171</v>
      </c>
      <c r="L695" s="75" t="s">
        <v>3885</v>
      </c>
      <c r="M695" s="75" t="s">
        <v>3808</v>
      </c>
      <c r="N695" s="75" t="s">
        <v>3837</v>
      </c>
      <c r="O695" s="86">
        <v>44652</v>
      </c>
      <c r="P695" s="74" t="s">
        <v>2242</v>
      </c>
    </row>
    <row r="696" spans="1:16" ht="292.5" x14ac:dyDescent="0.2">
      <c r="A696" s="192" t="s">
        <v>3887</v>
      </c>
      <c r="B696" s="96" t="s">
        <v>3863</v>
      </c>
      <c r="C696" s="96" t="s">
        <v>3864</v>
      </c>
      <c r="D696" s="96" t="s">
        <v>3865</v>
      </c>
      <c r="E696" s="82" t="s">
        <v>81</v>
      </c>
      <c r="F696" s="96" t="s">
        <v>309</v>
      </c>
      <c r="G696" s="97">
        <v>44761</v>
      </c>
      <c r="H696" s="96" t="s">
        <v>3887</v>
      </c>
      <c r="I696" s="96" t="s">
        <v>3888</v>
      </c>
      <c r="J696" s="72" t="s">
        <v>46</v>
      </c>
      <c r="K696" s="73" t="s">
        <v>2245</v>
      </c>
      <c r="L696" s="73" t="s">
        <v>4172</v>
      </c>
      <c r="M696" s="73" t="s">
        <v>3886</v>
      </c>
      <c r="N696" s="84" t="s">
        <v>3866</v>
      </c>
      <c r="O696" s="97">
        <v>44719</v>
      </c>
      <c r="P696" s="97" t="s">
        <v>2244</v>
      </c>
    </row>
    <row r="697" spans="1:16" ht="292.5" x14ac:dyDescent="0.2">
      <c r="A697" s="192"/>
      <c r="B697" s="96" t="s">
        <v>3863</v>
      </c>
      <c r="C697" s="96" t="s">
        <v>3864</v>
      </c>
      <c r="D697" s="96" t="s">
        <v>3867</v>
      </c>
      <c r="E697" s="82" t="s">
        <v>81</v>
      </c>
      <c r="F697" s="96" t="s">
        <v>309</v>
      </c>
      <c r="G697" s="97">
        <v>44761</v>
      </c>
      <c r="H697" s="96" t="s">
        <v>3887</v>
      </c>
      <c r="I697" s="96" t="s">
        <v>3888</v>
      </c>
      <c r="J697" s="72" t="s">
        <v>46</v>
      </c>
      <c r="K697" s="73" t="s">
        <v>2245</v>
      </c>
      <c r="L697" s="73" t="s">
        <v>4172</v>
      </c>
      <c r="M697" s="73" t="s">
        <v>3886</v>
      </c>
      <c r="N697" s="84" t="s">
        <v>3866</v>
      </c>
      <c r="O697" s="97">
        <v>44719</v>
      </c>
      <c r="P697" s="97" t="s">
        <v>2244</v>
      </c>
    </row>
    <row r="698" spans="1:16" ht="292.5" x14ac:dyDescent="0.2">
      <c r="A698" s="192"/>
      <c r="B698" s="96" t="s">
        <v>3863</v>
      </c>
      <c r="C698" s="96" t="s">
        <v>3864</v>
      </c>
      <c r="D698" s="96" t="s">
        <v>3868</v>
      </c>
      <c r="E698" s="82" t="s">
        <v>81</v>
      </c>
      <c r="F698" s="96" t="s">
        <v>309</v>
      </c>
      <c r="G698" s="97">
        <v>44761</v>
      </c>
      <c r="H698" s="96" t="s">
        <v>3887</v>
      </c>
      <c r="I698" s="96" t="s">
        <v>3888</v>
      </c>
      <c r="J698" s="72" t="s">
        <v>46</v>
      </c>
      <c r="K698" s="73" t="s">
        <v>2245</v>
      </c>
      <c r="L698" s="73" t="s">
        <v>4172</v>
      </c>
      <c r="M698" s="73" t="s">
        <v>3886</v>
      </c>
      <c r="N698" s="84" t="s">
        <v>3866</v>
      </c>
      <c r="O698" s="97">
        <v>44719</v>
      </c>
      <c r="P698" s="97" t="s">
        <v>2244</v>
      </c>
    </row>
    <row r="699" spans="1:16" ht="292.5" x14ac:dyDescent="0.2">
      <c r="A699" s="192"/>
      <c r="B699" s="96" t="s">
        <v>3863</v>
      </c>
      <c r="C699" s="96" t="s">
        <v>3864</v>
      </c>
      <c r="D699" s="96" t="s">
        <v>3869</v>
      </c>
      <c r="E699" s="82" t="s">
        <v>81</v>
      </c>
      <c r="F699" s="96" t="s">
        <v>309</v>
      </c>
      <c r="G699" s="97">
        <v>44761</v>
      </c>
      <c r="H699" s="96" t="s">
        <v>3887</v>
      </c>
      <c r="I699" s="96" t="s">
        <v>3888</v>
      </c>
      <c r="J699" s="72" t="s">
        <v>46</v>
      </c>
      <c r="K699" s="73" t="s">
        <v>2245</v>
      </c>
      <c r="L699" s="73" t="s">
        <v>4172</v>
      </c>
      <c r="M699" s="73" t="s">
        <v>3886</v>
      </c>
      <c r="N699" s="84" t="s">
        <v>3866</v>
      </c>
      <c r="O699" s="97">
        <v>44719</v>
      </c>
      <c r="P699" s="97" t="s">
        <v>2244</v>
      </c>
    </row>
    <row r="700" spans="1:16" ht="292.5" x14ac:dyDescent="0.2">
      <c r="A700" s="192"/>
      <c r="B700" s="96" t="s">
        <v>3863</v>
      </c>
      <c r="C700" s="96" t="s">
        <v>3864</v>
      </c>
      <c r="D700" s="96" t="s">
        <v>3870</v>
      </c>
      <c r="E700" s="82" t="s">
        <v>81</v>
      </c>
      <c r="F700" s="96" t="s">
        <v>309</v>
      </c>
      <c r="G700" s="97">
        <v>44761</v>
      </c>
      <c r="H700" s="96" t="s">
        <v>3887</v>
      </c>
      <c r="I700" s="96" t="s">
        <v>3888</v>
      </c>
      <c r="J700" s="72" t="s">
        <v>46</v>
      </c>
      <c r="K700" s="73" t="s">
        <v>2245</v>
      </c>
      <c r="L700" s="73" t="s">
        <v>4172</v>
      </c>
      <c r="M700" s="73" t="s">
        <v>3886</v>
      </c>
      <c r="N700" s="84" t="s">
        <v>3866</v>
      </c>
      <c r="O700" s="97">
        <v>44719</v>
      </c>
      <c r="P700" s="97" t="s">
        <v>2244</v>
      </c>
    </row>
    <row r="701" spans="1:16" ht="292.5" x14ac:dyDescent="0.2">
      <c r="A701" s="192"/>
      <c r="B701" s="96" t="s">
        <v>3863</v>
      </c>
      <c r="C701" s="96" t="s">
        <v>3864</v>
      </c>
      <c r="D701" s="96" t="s">
        <v>3871</v>
      </c>
      <c r="E701" s="82" t="s">
        <v>81</v>
      </c>
      <c r="F701" s="96" t="s">
        <v>309</v>
      </c>
      <c r="G701" s="97">
        <v>44761</v>
      </c>
      <c r="H701" s="96" t="s">
        <v>3887</v>
      </c>
      <c r="I701" s="96" t="s">
        <v>3888</v>
      </c>
      <c r="J701" s="72" t="s">
        <v>46</v>
      </c>
      <c r="K701" s="73" t="s">
        <v>2245</v>
      </c>
      <c r="L701" s="73" t="s">
        <v>4172</v>
      </c>
      <c r="M701" s="73" t="s">
        <v>3886</v>
      </c>
      <c r="N701" s="84" t="s">
        <v>3866</v>
      </c>
      <c r="O701" s="97">
        <v>44719</v>
      </c>
      <c r="P701" s="97" t="s">
        <v>2244</v>
      </c>
    </row>
    <row r="702" spans="1:16" ht="292.5" x14ac:dyDescent="0.2">
      <c r="A702" s="192"/>
      <c r="B702" s="96" t="s">
        <v>3872</v>
      </c>
      <c r="C702" s="96" t="s">
        <v>2312</v>
      </c>
      <c r="D702" s="96" t="s">
        <v>3873</v>
      </c>
      <c r="E702" s="82" t="s">
        <v>81</v>
      </c>
      <c r="F702" s="96" t="s">
        <v>309</v>
      </c>
      <c r="G702" s="97">
        <v>44761</v>
      </c>
      <c r="H702" s="96" t="s">
        <v>3887</v>
      </c>
      <c r="I702" s="96" t="s">
        <v>3888</v>
      </c>
      <c r="J702" s="72" t="s">
        <v>46</v>
      </c>
      <c r="K702" s="73" t="s">
        <v>2245</v>
      </c>
      <c r="L702" s="73" t="s">
        <v>4172</v>
      </c>
      <c r="M702" s="73" t="s">
        <v>3886</v>
      </c>
      <c r="N702" s="84" t="s">
        <v>3866</v>
      </c>
      <c r="O702" s="97">
        <v>44719</v>
      </c>
      <c r="P702" s="97" t="s">
        <v>2244</v>
      </c>
    </row>
    <row r="703" spans="1:16" ht="292.5" x14ac:dyDescent="0.2">
      <c r="A703" s="192"/>
      <c r="B703" s="96" t="s">
        <v>3872</v>
      </c>
      <c r="C703" s="96" t="s">
        <v>2312</v>
      </c>
      <c r="D703" s="96" t="s">
        <v>3874</v>
      </c>
      <c r="E703" s="82" t="s">
        <v>81</v>
      </c>
      <c r="F703" s="96" t="s">
        <v>529</v>
      </c>
      <c r="G703" s="97">
        <v>44761</v>
      </c>
      <c r="H703" s="96" t="s">
        <v>3887</v>
      </c>
      <c r="I703" s="96" t="s">
        <v>3888</v>
      </c>
      <c r="J703" s="72" t="s">
        <v>46</v>
      </c>
      <c r="K703" s="73" t="s">
        <v>2245</v>
      </c>
      <c r="L703" s="73" t="s">
        <v>4172</v>
      </c>
      <c r="M703" s="73" t="s">
        <v>3886</v>
      </c>
      <c r="N703" s="84" t="s">
        <v>3866</v>
      </c>
      <c r="O703" s="97">
        <v>44719</v>
      </c>
      <c r="P703" s="97" t="s">
        <v>2244</v>
      </c>
    </row>
    <row r="704" spans="1:16" ht="292.5" x14ac:dyDescent="0.2">
      <c r="A704" s="192"/>
      <c r="B704" s="96" t="s">
        <v>3872</v>
      </c>
      <c r="C704" s="96" t="s">
        <v>2312</v>
      </c>
      <c r="D704" s="96" t="s">
        <v>3875</v>
      </c>
      <c r="E704" s="82" t="s">
        <v>81</v>
      </c>
      <c r="F704" s="96" t="s">
        <v>309</v>
      </c>
      <c r="G704" s="97">
        <v>44761</v>
      </c>
      <c r="H704" s="96" t="s">
        <v>3887</v>
      </c>
      <c r="I704" s="96" t="s">
        <v>3888</v>
      </c>
      <c r="J704" s="72" t="s">
        <v>46</v>
      </c>
      <c r="K704" s="73" t="s">
        <v>2245</v>
      </c>
      <c r="L704" s="73" t="s">
        <v>4172</v>
      </c>
      <c r="M704" s="73" t="s">
        <v>3886</v>
      </c>
      <c r="N704" s="84" t="s">
        <v>3866</v>
      </c>
      <c r="O704" s="97">
        <v>44719</v>
      </c>
      <c r="P704" s="97" t="s">
        <v>2244</v>
      </c>
    </row>
    <row r="705" spans="1:16" ht="292.5" x14ac:dyDescent="0.2">
      <c r="A705" s="192"/>
      <c r="B705" s="96" t="s">
        <v>3872</v>
      </c>
      <c r="C705" s="96" t="s">
        <v>2312</v>
      </c>
      <c r="D705" s="96" t="s">
        <v>3876</v>
      </c>
      <c r="E705" s="82" t="s">
        <v>81</v>
      </c>
      <c r="F705" s="96" t="s">
        <v>309</v>
      </c>
      <c r="G705" s="97">
        <v>44761</v>
      </c>
      <c r="H705" s="96" t="s">
        <v>3887</v>
      </c>
      <c r="I705" s="96" t="s">
        <v>3888</v>
      </c>
      <c r="J705" s="72" t="s">
        <v>46</v>
      </c>
      <c r="K705" s="73" t="s">
        <v>2245</v>
      </c>
      <c r="L705" s="73" t="s">
        <v>4172</v>
      </c>
      <c r="M705" s="73" t="s">
        <v>3886</v>
      </c>
      <c r="N705" s="84" t="s">
        <v>3866</v>
      </c>
      <c r="O705" s="97">
        <v>44719</v>
      </c>
      <c r="P705" s="97" t="s">
        <v>2244</v>
      </c>
    </row>
    <row r="706" spans="1:16" ht="292.5" x14ac:dyDescent="0.2">
      <c r="A706" s="192"/>
      <c r="B706" s="96" t="s">
        <v>3872</v>
      </c>
      <c r="C706" s="96" t="s">
        <v>2312</v>
      </c>
      <c r="D706" s="96" t="s">
        <v>3877</v>
      </c>
      <c r="E706" s="82" t="s">
        <v>81</v>
      </c>
      <c r="F706" s="96" t="s">
        <v>309</v>
      </c>
      <c r="G706" s="97">
        <v>44761</v>
      </c>
      <c r="H706" s="96" t="s">
        <v>3887</v>
      </c>
      <c r="I706" s="96" t="s">
        <v>3888</v>
      </c>
      <c r="J706" s="72" t="s">
        <v>46</v>
      </c>
      <c r="K706" s="73" t="s">
        <v>2245</v>
      </c>
      <c r="L706" s="73" t="s">
        <v>4172</v>
      </c>
      <c r="M706" s="73" t="s">
        <v>3886</v>
      </c>
      <c r="N706" s="84" t="s">
        <v>3866</v>
      </c>
      <c r="O706" s="97">
        <v>44719</v>
      </c>
      <c r="P706" s="97" t="s">
        <v>2244</v>
      </c>
    </row>
    <row r="707" spans="1:16" ht="292.5" x14ac:dyDescent="0.2">
      <c r="A707" s="192"/>
      <c r="B707" s="96" t="s">
        <v>3872</v>
      </c>
      <c r="C707" s="96" t="s">
        <v>2312</v>
      </c>
      <c r="D707" s="96" t="s">
        <v>3878</v>
      </c>
      <c r="E707" s="82" t="s">
        <v>81</v>
      </c>
      <c r="F707" s="96" t="s">
        <v>309</v>
      </c>
      <c r="G707" s="97">
        <v>44761</v>
      </c>
      <c r="H707" s="96" t="s">
        <v>3887</v>
      </c>
      <c r="I707" s="96" t="s">
        <v>3888</v>
      </c>
      <c r="J707" s="72" t="s">
        <v>46</v>
      </c>
      <c r="K707" s="73" t="s">
        <v>2245</v>
      </c>
      <c r="L707" s="73" t="s">
        <v>4172</v>
      </c>
      <c r="M707" s="73" t="s">
        <v>3886</v>
      </c>
      <c r="N707" s="84" t="s">
        <v>3866</v>
      </c>
      <c r="O707" s="97">
        <v>44719</v>
      </c>
      <c r="P707" s="97" t="s">
        <v>2244</v>
      </c>
    </row>
    <row r="708" spans="1:16" ht="292.5" x14ac:dyDescent="0.2">
      <c r="A708" s="192"/>
      <c r="B708" s="96" t="s">
        <v>3872</v>
      </c>
      <c r="C708" s="96" t="s">
        <v>2312</v>
      </c>
      <c r="D708" s="96" t="s">
        <v>3879</v>
      </c>
      <c r="E708" s="82" t="s">
        <v>81</v>
      </c>
      <c r="F708" s="96" t="s">
        <v>309</v>
      </c>
      <c r="G708" s="97">
        <v>44761</v>
      </c>
      <c r="H708" s="96" t="s">
        <v>3887</v>
      </c>
      <c r="I708" s="96" t="s">
        <v>3888</v>
      </c>
      <c r="J708" s="72" t="s">
        <v>46</v>
      </c>
      <c r="K708" s="73" t="s">
        <v>2245</v>
      </c>
      <c r="L708" s="73" t="s">
        <v>4172</v>
      </c>
      <c r="M708" s="73" t="s">
        <v>3886</v>
      </c>
      <c r="N708" s="84" t="s">
        <v>3866</v>
      </c>
      <c r="O708" s="97">
        <v>44719</v>
      </c>
      <c r="P708" s="97" t="s">
        <v>2244</v>
      </c>
    </row>
    <row r="709" spans="1:16" ht="292.5" x14ac:dyDescent="0.2">
      <c r="A709" s="192"/>
      <c r="B709" s="96" t="s">
        <v>3880</v>
      </c>
      <c r="C709" s="96" t="s">
        <v>2312</v>
      </c>
      <c r="D709" s="96" t="s">
        <v>3881</v>
      </c>
      <c r="E709" s="82" t="s">
        <v>81</v>
      </c>
      <c r="F709" s="96" t="s">
        <v>309</v>
      </c>
      <c r="G709" s="97">
        <v>44761</v>
      </c>
      <c r="H709" s="96" t="s">
        <v>3887</v>
      </c>
      <c r="I709" s="96" t="s">
        <v>3888</v>
      </c>
      <c r="J709" s="72" t="s">
        <v>46</v>
      </c>
      <c r="K709" s="73" t="s">
        <v>2245</v>
      </c>
      <c r="L709" s="73" t="s">
        <v>4172</v>
      </c>
      <c r="M709" s="73" t="s">
        <v>3886</v>
      </c>
      <c r="N709" s="84" t="s">
        <v>3866</v>
      </c>
      <c r="O709" s="97">
        <v>44719</v>
      </c>
      <c r="P709" s="97" t="s">
        <v>2244</v>
      </c>
    </row>
    <row r="710" spans="1:16" ht="292.5" x14ac:dyDescent="0.2">
      <c r="A710" s="192"/>
      <c r="B710" s="96" t="s">
        <v>3880</v>
      </c>
      <c r="C710" s="96" t="s">
        <v>2312</v>
      </c>
      <c r="D710" s="96" t="s">
        <v>3882</v>
      </c>
      <c r="E710" s="82" t="s">
        <v>81</v>
      </c>
      <c r="F710" s="96" t="s">
        <v>309</v>
      </c>
      <c r="G710" s="97">
        <v>44761</v>
      </c>
      <c r="H710" s="96" t="s">
        <v>3887</v>
      </c>
      <c r="I710" s="96" t="s">
        <v>3888</v>
      </c>
      <c r="J710" s="72" t="s">
        <v>46</v>
      </c>
      <c r="K710" s="73" t="s">
        <v>2245</v>
      </c>
      <c r="L710" s="73" t="s">
        <v>4172</v>
      </c>
      <c r="M710" s="73" t="s">
        <v>3886</v>
      </c>
      <c r="N710" s="84" t="s">
        <v>3866</v>
      </c>
      <c r="O710" s="97">
        <v>44719</v>
      </c>
      <c r="P710" s="97" t="s">
        <v>2244</v>
      </c>
    </row>
    <row r="711" spans="1:16" ht="292.5" x14ac:dyDescent="0.2">
      <c r="A711" s="192"/>
      <c r="B711" s="96" t="s">
        <v>3880</v>
      </c>
      <c r="C711" s="96" t="s">
        <v>2312</v>
      </c>
      <c r="D711" s="96" t="s">
        <v>3883</v>
      </c>
      <c r="E711" s="82" t="s">
        <v>81</v>
      </c>
      <c r="F711" s="96" t="s">
        <v>309</v>
      </c>
      <c r="G711" s="97">
        <v>44761</v>
      </c>
      <c r="H711" s="96" t="s">
        <v>3887</v>
      </c>
      <c r="I711" s="96" t="s">
        <v>3888</v>
      </c>
      <c r="J711" s="72" t="s">
        <v>46</v>
      </c>
      <c r="K711" s="73" t="s">
        <v>2245</v>
      </c>
      <c r="L711" s="73" t="s">
        <v>4172</v>
      </c>
      <c r="M711" s="73" t="s">
        <v>3886</v>
      </c>
      <c r="N711" s="84" t="s">
        <v>3866</v>
      </c>
      <c r="O711" s="97">
        <v>44719</v>
      </c>
      <c r="P711" s="97" t="s">
        <v>2244</v>
      </c>
    </row>
    <row r="712" spans="1:16" ht="292.5" x14ac:dyDescent="0.2">
      <c r="A712" s="192"/>
      <c r="B712" s="96" t="s">
        <v>3880</v>
      </c>
      <c r="C712" s="96" t="s">
        <v>2312</v>
      </c>
      <c r="D712" s="96" t="s">
        <v>3884</v>
      </c>
      <c r="E712" s="82" t="s">
        <v>81</v>
      </c>
      <c r="F712" s="96" t="s">
        <v>309</v>
      </c>
      <c r="G712" s="97">
        <v>44761</v>
      </c>
      <c r="H712" s="96" t="s">
        <v>3887</v>
      </c>
      <c r="I712" s="96" t="s">
        <v>3888</v>
      </c>
      <c r="J712" s="72" t="s">
        <v>46</v>
      </c>
      <c r="K712" s="73" t="s">
        <v>2245</v>
      </c>
      <c r="L712" s="73" t="s">
        <v>4172</v>
      </c>
      <c r="M712" s="73" t="s">
        <v>3886</v>
      </c>
      <c r="N712" s="84" t="s">
        <v>3866</v>
      </c>
      <c r="O712" s="97">
        <v>44719</v>
      </c>
      <c r="P712" s="97" t="s">
        <v>2244</v>
      </c>
    </row>
    <row r="713" spans="1:16" ht="191.25" x14ac:dyDescent="0.2">
      <c r="A713" s="162" t="s">
        <v>3889</v>
      </c>
      <c r="B713" s="98" t="s">
        <v>3890</v>
      </c>
      <c r="C713" s="98" t="s">
        <v>2312</v>
      </c>
      <c r="D713" s="98" t="s">
        <v>3891</v>
      </c>
      <c r="E713" s="82" t="s">
        <v>81</v>
      </c>
      <c r="F713" s="82" t="s">
        <v>309</v>
      </c>
      <c r="G713" s="79">
        <v>44790</v>
      </c>
      <c r="H713" s="82" t="s">
        <v>3944</v>
      </c>
      <c r="I713" s="82" t="s">
        <v>3945</v>
      </c>
      <c r="J713" s="67" t="s">
        <v>45</v>
      </c>
      <c r="K713" s="73" t="s">
        <v>4157</v>
      </c>
      <c r="L713" s="75" t="s">
        <v>3948</v>
      </c>
      <c r="M713" s="75" t="s">
        <v>3947</v>
      </c>
      <c r="N713" s="75" t="s">
        <v>3946</v>
      </c>
      <c r="O713" s="79">
        <v>44672</v>
      </c>
      <c r="P713" s="81" t="s">
        <v>2242</v>
      </c>
    </row>
    <row r="714" spans="1:16" ht="191.25" x14ac:dyDescent="0.2">
      <c r="A714" s="162"/>
      <c r="B714" s="98" t="s">
        <v>3890</v>
      </c>
      <c r="C714" s="98" t="s">
        <v>2312</v>
      </c>
      <c r="D714" s="98" t="s">
        <v>3892</v>
      </c>
      <c r="E714" s="82" t="s">
        <v>81</v>
      </c>
      <c r="F714" s="82" t="s">
        <v>309</v>
      </c>
      <c r="G714" s="79">
        <v>44790</v>
      </c>
      <c r="H714" s="82" t="s">
        <v>3944</v>
      </c>
      <c r="I714" s="82" t="s">
        <v>3945</v>
      </c>
      <c r="J714" s="67" t="s">
        <v>45</v>
      </c>
      <c r="K714" s="73" t="s">
        <v>4157</v>
      </c>
      <c r="L714" s="75" t="s">
        <v>3948</v>
      </c>
      <c r="M714" s="75" t="s">
        <v>3947</v>
      </c>
      <c r="N714" s="75" t="s">
        <v>3946</v>
      </c>
      <c r="O714" s="79">
        <v>44672</v>
      </c>
      <c r="P714" s="81" t="s">
        <v>2242</v>
      </c>
    </row>
    <row r="715" spans="1:16" ht="191.25" x14ac:dyDescent="0.2">
      <c r="A715" s="162"/>
      <c r="B715" s="98" t="s">
        <v>3890</v>
      </c>
      <c r="C715" s="98" t="s">
        <v>2312</v>
      </c>
      <c r="D715" s="98" t="s">
        <v>3893</v>
      </c>
      <c r="E715" s="82" t="s">
        <v>81</v>
      </c>
      <c r="F715" s="82" t="s">
        <v>309</v>
      </c>
      <c r="G715" s="79">
        <v>44790</v>
      </c>
      <c r="H715" s="82" t="s">
        <v>3944</v>
      </c>
      <c r="I715" s="82" t="s">
        <v>3945</v>
      </c>
      <c r="J715" s="67" t="s">
        <v>45</v>
      </c>
      <c r="K715" s="73" t="s">
        <v>4157</v>
      </c>
      <c r="L715" s="75" t="s">
        <v>3948</v>
      </c>
      <c r="M715" s="75" t="s">
        <v>3947</v>
      </c>
      <c r="N715" s="75" t="s">
        <v>3946</v>
      </c>
      <c r="O715" s="79">
        <v>44672</v>
      </c>
      <c r="P715" s="81" t="s">
        <v>2242</v>
      </c>
    </row>
    <row r="716" spans="1:16" ht="191.25" x14ac:dyDescent="0.2">
      <c r="A716" s="162"/>
      <c r="B716" s="98" t="s">
        <v>3890</v>
      </c>
      <c r="C716" s="98" t="s">
        <v>2312</v>
      </c>
      <c r="D716" s="98" t="s">
        <v>3894</v>
      </c>
      <c r="E716" s="82" t="s">
        <v>81</v>
      </c>
      <c r="F716" s="82" t="s">
        <v>309</v>
      </c>
      <c r="G716" s="79">
        <v>44790</v>
      </c>
      <c r="H716" s="82" t="s">
        <v>3944</v>
      </c>
      <c r="I716" s="82" t="s">
        <v>3945</v>
      </c>
      <c r="J716" s="67" t="s">
        <v>45</v>
      </c>
      <c r="K716" s="73" t="s">
        <v>4157</v>
      </c>
      <c r="L716" s="75" t="s">
        <v>3948</v>
      </c>
      <c r="M716" s="75" t="s">
        <v>3947</v>
      </c>
      <c r="N716" s="75" t="s">
        <v>3946</v>
      </c>
      <c r="O716" s="79">
        <v>44672</v>
      </c>
      <c r="P716" s="81" t="s">
        <v>2242</v>
      </c>
    </row>
    <row r="717" spans="1:16" ht="191.25" x14ac:dyDescent="0.2">
      <c r="A717" s="162"/>
      <c r="B717" s="98" t="s">
        <v>3890</v>
      </c>
      <c r="C717" s="98" t="s">
        <v>2312</v>
      </c>
      <c r="D717" s="98" t="s">
        <v>3895</v>
      </c>
      <c r="E717" s="82" t="s">
        <v>81</v>
      </c>
      <c r="F717" s="82" t="s">
        <v>309</v>
      </c>
      <c r="G717" s="79">
        <v>44790</v>
      </c>
      <c r="H717" s="82" t="s">
        <v>3944</v>
      </c>
      <c r="I717" s="82" t="s">
        <v>3945</v>
      </c>
      <c r="J717" s="67" t="s">
        <v>45</v>
      </c>
      <c r="K717" s="73" t="s">
        <v>4157</v>
      </c>
      <c r="L717" s="75" t="s">
        <v>3948</v>
      </c>
      <c r="M717" s="75" t="s">
        <v>3947</v>
      </c>
      <c r="N717" s="75" t="s">
        <v>3946</v>
      </c>
      <c r="O717" s="79">
        <v>44672</v>
      </c>
      <c r="P717" s="81" t="s">
        <v>2242</v>
      </c>
    </row>
    <row r="718" spans="1:16" ht="191.25" x14ac:dyDescent="0.2">
      <c r="A718" s="162"/>
      <c r="B718" s="98" t="s">
        <v>3890</v>
      </c>
      <c r="C718" s="98" t="s">
        <v>2312</v>
      </c>
      <c r="D718" s="98" t="s">
        <v>3896</v>
      </c>
      <c r="E718" s="82" t="s">
        <v>81</v>
      </c>
      <c r="F718" s="82" t="s">
        <v>309</v>
      </c>
      <c r="G718" s="79">
        <v>44790</v>
      </c>
      <c r="H718" s="82" t="s">
        <v>3944</v>
      </c>
      <c r="I718" s="82" t="s">
        <v>3945</v>
      </c>
      <c r="J718" s="67" t="s">
        <v>45</v>
      </c>
      <c r="K718" s="73" t="s">
        <v>4157</v>
      </c>
      <c r="L718" s="75" t="s">
        <v>3948</v>
      </c>
      <c r="M718" s="75" t="s">
        <v>3947</v>
      </c>
      <c r="N718" s="75" t="s">
        <v>3946</v>
      </c>
      <c r="O718" s="79">
        <v>44672</v>
      </c>
      <c r="P718" s="81" t="s">
        <v>2242</v>
      </c>
    </row>
    <row r="719" spans="1:16" ht="191.25" x14ac:dyDescent="0.2">
      <c r="A719" s="162"/>
      <c r="B719" s="98" t="s">
        <v>3890</v>
      </c>
      <c r="C719" s="98" t="s">
        <v>2312</v>
      </c>
      <c r="D719" s="98" t="s">
        <v>3897</v>
      </c>
      <c r="E719" s="82" t="s">
        <v>81</v>
      </c>
      <c r="F719" s="82" t="s">
        <v>309</v>
      </c>
      <c r="G719" s="79">
        <v>44790</v>
      </c>
      <c r="H719" s="82" t="s">
        <v>3944</v>
      </c>
      <c r="I719" s="82" t="s">
        <v>3945</v>
      </c>
      <c r="J719" s="67" t="s">
        <v>45</v>
      </c>
      <c r="K719" s="73" t="s">
        <v>4157</v>
      </c>
      <c r="L719" s="75" t="s">
        <v>3948</v>
      </c>
      <c r="M719" s="75" t="s">
        <v>3947</v>
      </c>
      <c r="N719" s="75" t="s">
        <v>3946</v>
      </c>
      <c r="O719" s="79">
        <v>44672</v>
      </c>
      <c r="P719" s="81" t="s">
        <v>2242</v>
      </c>
    </row>
    <row r="720" spans="1:16" ht="191.25" x14ac:dyDescent="0.2">
      <c r="A720" s="162"/>
      <c r="B720" s="98" t="s">
        <v>3890</v>
      </c>
      <c r="C720" s="98" t="s">
        <v>2312</v>
      </c>
      <c r="D720" s="98" t="s">
        <v>3898</v>
      </c>
      <c r="E720" s="82" t="s">
        <v>81</v>
      </c>
      <c r="F720" s="82" t="s">
        <v>309</v>
      </c>
      <c r="G720" s="79">
        <v>44790</v>
      </c>
      <c r="H720" s="82" t="s">
        <v>3944</v>
      </c>
      <c r="I720" s="82" t="s">
        <v>3945</v>
      </c>
      <c r="J720" s="67" t="s">
        <v>45</v>
      </c>
      <c r="K720" s="73" t="s">
        <v>4157</v>
      </c>
      <c r="L720" s="75" t="s">
        <v>3948</v>
      </c>
      <c r="M720" s="75" t="s">
        <v>3947</v>
      </c>
      <c r="N720" s="75" t="s">
        <v>3946</v>
      </c>
      <c r="O720" s="79">
        <v>44672</v>
      </c>
      <c r="P720" s="81" t="s">
        <v>2242</v>
      </c>
    </row>
    <row r="721" spans="1:16" ht="191.25" x14ac:dyDescent="0.2">
      <c r="A721" s="162"/>
      <c r="B721" s="98" t="s">
        <v>3890</v>
      </c>
      <c r="C721" s="98" t="s">
        <v>2312</v>
      </c>
      <c r="D721" s="98" t="s">
        <v>3899</v>
      </c>
      <c r="E721" s="82" t="s">
        <v>81</v>
      </c>
      <c r="F721" s="82" t="s">
        <v>309</v>
      </c>
      <c r="G721" s="79">
        <v>44790</v>
      </c>
      <c r="H721" s="82" t="s">
        <v>3944</v>
      </c>
      <c r="I721" s="82" t="s">
        <v>3945</v>
      </c>
      <c r="J721" s="67" t="s">
        <v>45</v>
      </c>
      <c r="K721" s="73" t="s">
        <v>4157</v>
      </c>
      <c r="L721" s="75" t="s">
        <v>3948</v>
      </c>
      <c r="M721" s="75" t="s">
        <v>3947</v>
      </c>
      <c r="N721" s="75" t="s">
        <v>3946</v>
      </c>
      <c r="O721" s="79">
        <v>44672</v>
      </c>
      <c r="P721" s="81" t="s">
        <v>2242</v>
      </c>
    </row>
    <row r="722" spans="1:16" ht="191.25" x14ac:dyDescent="0.2">
      <c r="A722" s="162"/>
      <c r="B722" s="98" t="s">
        <v>3890</v>
      </c>
      <c r="C722" s="98" t="s">
        <v>2312</v>
      </c>
      <c r="D722" s="98" t="s">
        <v>3900</v>
      </c>
      <c r="E722" s="82" t="s">
        <v>81</v>
      </c>
      <c r="F722" s="82" t="s">
        <v>309</v>
      </c>
      <c r="G722" s="79">
        <v>44790</v>
      </c>
      <c r="H722" s="82" t="s">
        <v>3944</v>
      </c>
      <c r="I722" s="82" t="s">
        <v>3945</v>
      </c>
      <c r="J722" s="67" t="s">
        <v>45</v>
      </c>
      <c r="K722" s="73" t="s">
        <v>4157</v>
      </c>
      <c r="L722" s="75" t="s">
        <v>3948</v>
      </c>
      <c r="M722" s="75" t="s">
        <v>3947</v>
      </c>
      <c r="N722" s="75" t="s">
        <v>3946</v>
      </c>
      <c r="O722" s="79">
        <v>44672</v>
      </c>
      <c r="P722" s="81" t="s">
        <v>2242</v>
      </c>
    </row>
    <row r="723" spans="1:16" ht="191.25" x14ac:dyDescent="0.2">
      <c r="A723" s="162"/>
      <c r="B723" s="98" t="s">
        <v>3890</v>
      </c>
      <c r="C723" s="98" t="s">
        <v>2312</v>
      </c>
      <c r="D723" s="98" t="s">
        <v>3901</v>
      </c>
      <c r="E723" s="82" t="s">
        <v>81</v>
      </c>
      <c r="F723" s="82" t="s">
        <v>309</v>
      </c>
      <c r="G723" s="79">
        <v>44790</v>
      </c>
      <c r="H723" s="82" t="s">
        <v>3944</v>
      </c>
      <c r="I723" s="82" t="s">
        <v>3945</v>
      </c>
      <c r="J723" s="67" t="s">
        <v>45</v>
      </c>
      <c r="K723" s="73" t="s">
        <v>4157</v>
      </c>
      <c r="L723" s="75" t="s">
        <v>3948</v>
      </c>
      <c r="M723" s="75" t="s">
        <v>3947</v>
      </c>
      <c r="N723" s="75" t="s">
        <v>3946</v>
      </c>
      <c r="O723" s="79">
        <v>44672</v>
      </c>
      <c r="P723" s="81" t="s">
        <v>2242</v>
      </c>
    </row>
    <row r="724" spans="1:16" ht="191.25" x14ac:dyDescent="0.2">
      <c r="A724" s="162"/>
      <c r="B724" s="98" t="s">
        <v>3890</v>
      </c>
      <c r="C724" s="98" t="s">
        <v>2312</v>
      </c>
      <c r="D724" s="98" t="s">
        <v>3902</v>
      </c>
      <c r="E724" s="82" t="s">
        <v>81</v>
      </c>
      <c r="F724" s="82" t="s">
        <v>309</v>
      </c>
      <c r="G724" s="79">
        <v>44790</v>
      </c>
      <c r="H724" s="82" t="s">
        <v>3944</v>
      </c>
      <c r="I724" s="82" t="s">
        <v>3945</v>
      </c>
      <c r="J724" s="67" t="s">
        <v>45</v>
      </c>
      <c r="K724" s="73" t="s">
        <v>4157</v>
      </c>
      <c r="L724" s="75" t="s">
        <v>3948</v>
      </c>
      <c r="M724" s="75" t="s">
        <v>3947</v>
      </c>
      <c r="N724" s="75" t="s">
        <v>3946</v>
      </c>
      <c r="O724" s="79">
        <v>44672</v>
      </c>
      <c r="P724" s="81" t="s">
        <v>2242</v>
      </c>
    </row>
    <row r="725" spans="1:16" ht="191.25" x14ac:dyDescent="0.2">
      <c r="A725" s="162"/>
      <c r="B725" s="98" t="s">
        <v>3890</v>
      </c>
      <c r="C725" s="98" t="s">
        <v>2312</v>
      </c>
      <c r="D725" s="98" t="s">
        <v>3903</v>
      </c>
      <c r="E725" s="82" t="s">
        <v>81</v>
      </c>
      <c r="F725" s="82" t="s">
        <v>309</v>
      </c>
      <c r="G725" s="79">
        <v>44790</v>
      </c>
      <c r="H725" s="82" t="s">
        <v>3944</v>
      </c>
      <c r="I725" s="82" t="s">
        <v>3945</v>
      </c>
      <c r="J725" s="67" t="s">
        <v>45</v>
      </c>
      <c r="K725" s="73" t="s">
        <v>4157</v>
      </c>
      <c r="L725" s="75" t="s">
        <v>3948</v>
      </c>
      <c r="M725" s="75" t="s">
        <v>3947</v>
      </c>
      <c r="N725" s="75" t="s">
        <v>3946</v>
      </c>
      <c r="O725" s="79">
        <v>44672</v>
      </c>
      <c r="P725" s="81" t="s">
        <v>2242</v>
      </c>
    </row>
    <row r="726" spans="1:16" ht="191.25" x14ac:dyDescent="0.2">
      <c r="A726" s="162"/>
      <c r="B726" s="98" t="s">
        <v>3890</v>
      </c>
      <c r="C726" s="98" t="s">
        <v>2312</v>
      </c>
      <c r="D726" s="98" t="s">
        <v>3904</v>
      </c>
      <c r="E726" s="82" t="s">
        <v>81</v>
      </c>
      <c r="F726" s="82" t="s">
        <v>309</v>
      </c>
      <c r="G726" s="79">
        <v>44790</v>
      </c>
      <c r="H726" s="82" t="s">
        <v>3944</v>
      </c>
      <c r="I726" s="82" t="s">
        <v>3945</v>
      </c>
      <c r="J726" s="67" t="s">
        <v>45</v>
      </c>
      <c r="K726" s="73" t="s">
        <v>4157</v>
      </c>
      <c r="L726" s="75" t="s">
        <v>3948</v>
      </c>
      <c r="M726" s="75" t="s">
        <v>3947</v>
      </c>
      <c r="N726" s="75" t="s">
        <v>3946</v>
      </c>
      <c r="O726" s="79">
        <v>44672</v>
      </c>
      <c r="P726" s="81" t="s">
        <v>2242</v>
      </c>
    </row>
    <row r="727" spans="1:16" ht="191.25" x14ac:dyDescent="0.2">
      <c r="A727" s="162"/>
      <c r="B727" s="98" t="s">
        <v>3890</v>
      </c>
      <c r="C727" s="98" t="s">
        <v>2312</v>
      </c>
      <c r="D727" s="98" t="s">
        <v>3905</v>
      </c>
      <c r="E727" s="82" t="s">
        <v>81</v>
      </c>
      <c r="F727" s="82" t="s">
        <v>309</v>
      </c>
      <c r="G727" s="79">
        <v>44790</v>
      </c>
      <c r="H727" s="82" t="s">
        <v>3944</v>
      </c>
      <c r="I727" s="82" t="s">
        <v>3945</v>
      </c>
      <c r="J727" s="67" t="s">
        <v>45</v>
      </c>
      <c r="K727" s="73" t="s">
        <v>4157</v>
      </c>
      <c r="L727" s="75" t="s">
        <v>3948</v>
      </c>
      <c r="M727" s="75" t="s">
        <v>3947</v>
      </c>
      <c r="N727" s="75" t="s">
        <v>3946</v>
      </c>
      <c r="O727" s="79">
        <v>44672</v>
      </c>
      <c r="P727" s="81" t="s">
        <v>2242</v>
      </c>
    </row>
    <row r="728" spans="1:16" ht="191.25" x14ac:dyDescent="0.2">
      <c r="A728" s="162"/>
      <c r="B728" s="98" t="s">
        <v>3890</v>
      </c>
      <c r="C728" s="98" t="s">
        <v>2312</v>
      </c>
      <c r="D728" s="98" t="s">
        <v>3906</v>
      </c>
      <c r="E728" s="82" t="s">
        <v>81</v>
      </c>
      <c r="F728" s="82" t="s">
        <v>309</v>
      </c>
      <c r="G728" s="79">
        <v>44790</v>
      </c>
      <c r="H728" s="82" t="s">
        <v>3944</v>
      </c>
      <c r="I728" s="82" t="s">
        <v>3945</v>
      </c>
      <c r="J728" s="67" t="s">
        <v>45</v>
      </c>
      <c r="K728" s="73" t="s">
        <v>4157</v>
      </c>
      <c r="L728" s="75" t="s">
        <v>3948</v>
      </c>
      <c r="M728" s="75" t="s">
        <v>3947</v>
      </c>
      <c r="N728" s="75" t="s">
        <v>3946</v>
      </c>
      <c r="O728" s="79">
        <v>44672</v>
      </c>
      <c r="P728" s="81" t="s">
        <v>2242</v>
      </c>
    </row>
    <row r="729" spans="1:16" ht="191.25" x14ac:dyDescent="0.2">
      <c r="A729" s="162"/>
      <c r="B729" s="98" t="s">
        <v>3890</v>
      </c>
      <c r="C729" s="98" t="s">
        <v>2312</v>
      </c>
      <c r="D729" s="98" t="s">
        <v>3907</v>
      </c>
      <c r="E729" s="82" t="s">
        <v>81</v>
      </c>
      <c r="F729" s="82" t="s">
        <v>309</v>
      </c>
      <c r="G729" s="79">
        <v>44790</v>
      </c>
      <c r="H729" s="82" t="s">
        <v>3944</v>
      </c>
      <c r="I729" s="82" t="s">
        <v>3945</v>
      </c>
      <c r="J729" s="67" t="s">
        <v>45</v>
      </c>
      <c r="K729" s="73" t="s">
        <v>4157</v>
      </c>
      <c r="L729" s="75" t="s">
        <v>3948</v>
      </c>
      <c r="M729" s="75" t="s">
        <v>3947</v>
      </c>
      <c r="N729" s="75" t="s">
        <v>3946</v>
      </c>
      <c r="O729" s="79">
        <v>44672</v>
      </c>
      <c r="P729" s="81" t="s">
        <v>2242</v>
      </c>
    </row>
    <row r="730" spans="1:16" ht="191.25" x14ac:dyDescent="0.2">
      <c r="A730" s="162"/>
      <c r="B730" s="98" t="s">
        <v>3890</v>
      </c>
      <c r="C730" s="98" t="s">
        <v>2312</v>
      </c>
      <c r="D730" s="98" t="s">
        <v>3908</v>
      </c>
      <c r="E730" s="82" t="s">
        <v>81</v>
      </c>
      <c r="F730" s="82" t="s">
        <v>309</v>
      </c>
      <c r="G730" s="79">
        <v>44790</v>
      </c>
      <c r="H730" s="82" t="s">
        <v>3944</v>
      </c>
      <c r="I730" s="82" t="s">
        <v>3945</v>
      </c>
      <c r="J730" s="67" t="s">
        <v>45</v>
      </c>
      <c r="K730" s="73" t="s">
        <v>4157</v>
      </c>
      <c r="L730" s="75" t="s">
        <v>3948</v>
      </c>
      <c r="M730" s="75" t="s">
        <v>3947</v>
      </c>
      <c r="N730" s="75" t="s">
        <v>3946</v>
      </c>
      <c r="O730" s="79">
        <v>44672</v>
      </c>
      <c r="P730" s="81" t="s">
        <v>2242</v>
      </c>
    </row>
    <row r="731" spans="1:16" ht="191.25" x14ac:dyDescent="0.2">
      <c r="A731" s="162"/>
      <c r="B731" s="98" t="s">
        <v>3890</v>
      </c>
      <c r="C731" s="98" t="s">
        <v>2312</v>
      </c>
      <c r="D731" s="98" t="s">
        <v>3909</v>
      </c>
      <c r="E731" s="82" t="s">
        <v>81</v>
      </c>
      <c r="F731" s="82" t="s">
        <v>309</v>
      </c>
      <c r="G731" s="79">
        <v>44790</v>
      </c>
      <c r="H731" s="82" t="s">
        <v>3944</v>
      </c>
      <c r="I731" s="82" t="s">
        <v>3945</v>
      </c>
      <c r="J731" s="67" t="s">
        <v>45</v>
      </c>
      <c r="K731" s="73" t="s">
        <v>4157</v>
      </c>
      <c r="L731" s="75" t="s">
        <v>3948</v>
      </c>
      <c r="M731" s="75" t="s">
        <v>3947</v>
      </c>
      <c r="N731" s="75" t="s">
        <v>3946</v>
      </c>
      <c r="O731" s="79">
        <v>44672</v>
      </c>
      <c r="P731" s="81" t="s">
        <v>2242</v>
      </c>
    </row>
    <row r="732" spans="1:16" ht="191.25" x14ac:dyDescent="0.2">
      <c r="A732" s="162"/>
      <c r="B732" s="98" t="s">
        <v>3890</v>
      </c>
      <c r="C732" s="98" t="s">
        <v>2312</v>
      </c>
      <c r="D732" s="98" t="s">
        <v>3910</v>
      </c>
      <c r="E732" s="82" t="s">
        <v>81</v>
      </c>
      <c r="F732" s="82" t="s">
        <v>309</v>
      </c>
      <c r="G732" s="79">
        <v>44790</v>
      </c>
      <c r="H732" s="82" t="s">
        <v>3944</v>
      </c>
      <c r="I732" s="82" t="s">
        <v>3945</v>
      </c>
      <c r="J732" s="67" t="s">
        <v>45</v>
      </c>
      <c r="K732" s="73" t="s">
        <v>4157</v>
      </c>
      <c r="L732" s="75" t="s">
        <v>3948</v>
      </c>
      <c r="M732" s="75" t="s">
        <v>3947</v>
      </c>
      <c r="N732" s="75" t="s">
        <v>3946</v>
      </c>
      <c r="O732" s="79">
        <v>44672</v>
      </c>
      <c r="P732" s="81" t="s">
        <v>2242</v>
      </c>
    </row>
    <row r="733" spans="1:16" ht="191.25" x14ac:dyDescent="0.2">
      <c r="A733" s="162"/>
      <c r="B733" s="98" t="s">
        <v>3890</v>
      </c>
      <c r="C733" s="98" t="s">
        <v>2312</v>
      </c>
      <c r="D733" s="98" t="s">
        <v>3911</v>
      </c>
      <c r="E733" s="82" t="s">
        <v>81</v>
      </c>
      <c r="F733" s="82" t="s">
        <v>309</v>
      </c>
      <c r="G733" s="79">
        <v>44790</v>
      </c>
      <c r="H733" s="82" t="s">
        <v>3944</v>
      </c>
      <c r="I733" s="82" t="s">
        <v>3945</v>
      </c>
      <c r="J733" s="67" t="s">
        <v>45</v>
      </c>
      <c r="K733" s="73" t="s">
        <v>4157</v>
      </c>
      <c r="L733" s="75" t="s">
        <v>3948</v>
      </c>
      <c r="M733" s="75" t="s">
        <v>3947</v>
      </c>
      <c r="N733" s="75" t="s">
        <v>3946</v>
      </c>
      <c r="O733" s="79">
        <v>44672</v>
      </c>
      <c r="P733" s="81" t="s">
        <v>2242</v>
      </c>
    </row>
    <row r="734" spans="1:16" ht="191.25" x14ac:dyDescent="0.2">
      <c r="A734" s="162"/>
      <c r="B734" s="98" t="s">
        <v>3890</v>
      </c>
      <c r="C734" s="98" t="s">
        <v>2312</v>
      </c>
      <c r="D734" s="98" t="s">
        <v>3912</v>
      </c>
      <c r="E734" s="82" t="s">
        <v>81</v>
      </c>
      <c r="F734" s="82" t="s">
        <v>309</v>
      </c>
      <c r="G734" s="79">
        <v>44790</v>
      </c>
      <c r="H734" s="82" t="s">
        <v>3944</v>
      </c>
      <c r="I734" s="82" t="s">
        <v>3945</v>
      </c>
      <c r="J734" s="67" t="s">
        <v>45</v>
      </c>
      <c r="K734" s="73" t="s">
        <v>4157</v>
      </c>
      <c r="L734" s="75" t="s">
        <v>3948</v>
      </c>
      <c r="M734" s="75" t="s">
        <v>3947</v>
      </c>
      <c r="N734" s="75" t="s">
        <v>3946</v>
      </c>
      <c r="O734" s="79">
        <v>44672</v>
      </c>
      <c r="P734" s="81" t="s">
        <v>2242</v>
      </c>
    </row>
    <row r="735" spans="1:16" ht="191.25" x14ac:dyDescent="0.2">
      <c r="A735" s="162"/>
      <c r="B735" s="98" t="s">
        <v>3890</v>
      </c>
      <c r="C735" s="98" t="s">
        <v>2312</v>
      </c>
      <c r="D735" s="98" t="s">
        <v>3913</v>
      </c>
      <c r="E735" s="82" t="s">
        <v>81</v>
      </c>
      <c r="F735" s="82" t="s">
        <v>309</v>
      </c>
      <c r="G735" s="79">
        <v>44790</v>
      </c>
      <c r="H735" s="82" t="s">
        <v>3944</v>
      </c>
      <c r="I735" s="82" t="s">
        <v>3945</v>
      </c>
      <c r="J735" s="67" t="s">
        <v>45</v>
      </c>
      <c r="K735" s="73" t="s">
        <v>4157</v>
      </c>
      <c r="L735" s="75" t="s">
        <v>3948</v>
      </c>
      <c r="M735" s="75" t="s">
        <v>3947</v>
      </c>
      <c r="N735" s="75" t="s">
        <v>3946</v>
      </c>
      <c r="O735" s="79">
        <v>44672</v>
      </c>
      <c r="P735" s="81" t="s">
        <v>2242</v>
      </c>
    </row>
    <row r="736" spans="1:16" ht="191.25" x14ac:dyDescent="0.2">
      <c r="A736" s="162"/>
      <c r="B736" s="98" t="s">
        <v>3890</v>
      </c>
      <c r="C736" s="98" t="s">
        <v>2312</v>
      </c>
      <c r="D736" s="98" t="s">
        <v>3914</v>
      </c>
      <c r="E736" s="82" t="s">
        <v>81</v>
      </c>
      <c r="F736" s="82" t="s">
        <v>309</v>
      </c>
      <c r="G736" s="79">
        <v>44790</v>
      </c>
      <c r="H736" s="82" t="s">
        <v>3944</v>
      </c>
      <c r="I736" s="82" t="s">
        <v>3945</v>
      </c>
      <c r="J736" s="67" t="s">
        <v>45</v>
      </c>
      <c r="K736" s="73" t="s">
        <v>4157</v>
      </c>
      <c r="L736" s="75" t="s">
        <v>3948</v>
      </c>
      <c r="M736" s="75" t="s">
        <v>3947</v>
      </c>
      <c r="N736" s="75" t="s">
        <v>3946</v>
      </c>
      <c r="O736" s="79">
        <v>44672</v>
      </c>
      <c r="P736" s="81" t="s">
        <v>2242</v>
      </c>
    </row>
    <row r="737" spans="1:16" ht="191.25" x14ac:dyDescent="0.2">
      <c r="A737" s="162"/>
      <c r="B737" s="98" t="s">
        <v>3890</v>
      </c>
      <c r="C737" s="98" t="s">
        <v>2312</v>
      </c>
      <c r="D737" s="98" t="s">
        <v>3915</v>
      </c>
      <c r="E737" s="82" t="s">
        <v>81</v>
      </c>
      <c r="F737" s="82" t="s">
        <v>309</v>
      </c>
      <c r="G737" s="79">
        <v>44790</v>
      </c>
      <c r="H737" s="82" t="s">
        <v>3944</v>
      </c>
      <c r="I737" s="82" t="s">
        <v>3945</v>
      </c>
      <c r="J737" s="67" t="s">
        <v>45</v>
      </c>
      <c r="K737" s="73" t="s">
        <v>4157</v>
      </c>
      <c r="L737" s="75" t="s">
        <v>3948</v>
      </c>
      <c r="M737" s="75" t="s">
        <v>3947</v>
      </c>
      <c r="N737" s="75" t="s">
        <v>3946</v>
      </c>
      <c r="O737" s="79">
        <v>44672</v>
      </c>
      <c r="P737" s="81" t="s">
        <v>2242</v>
      </c>
    </row>
    <row r="738" spans="1:16" ht="191.25" x14ac:dyDescent="0.2">
      <c r="A738" s="162"/>
      <c r="B738" s="98" t="s">
        <v>3890</v>
      </c>
      <c r="C738" s="98" t="s">
        <v>2312</v>
      </c>
      <c r="D738" s="98" t="s">
        <v>3916</v>
      </c>
      <c r="E738" s="82" t="s">
        <v>81</v>
      </c>
      <c r="F738" s="82" t="s">
        <v>309</v>
      </c>
      <c r="G738" s="79">
        <v>44790</v>
      </c>
      <c r="H738" s="82" t="s">
        <v>3944</v>
      </c>
      <c r="I738" s="82" t="s">
        <v>3945</v>
      </c>
      <c r="J738" s="67" t="s">
        <v>45</v>
      </c>
      <c r="K738" s="73" t="s">
        <v>4157</v>
      </c>
      <c r="L738" s="75" t="s">
        <v>3948</v>
      </c>
      <c r="M738" s="75" t="s">
        <v>3947</v>
      </c>
      <c r="N738" s="75" t="s">
        <v>3946</v>
      </c>
      <c r="O738" s="79">
        <v>44672</v>
      </c>
      <c r="P738" s="81" t="s">
        <v>2242</v>
      </c>
    </row>
    <row r="739" spans="1:16" ht="191.25" x14ac:dyDescent="0.2">
      <c r="A739" s="162"/>
      <c r="B739" s="98" t="s">
        <v>3890</v>
      </c>
      <c r="C739" s="98" t="s">
        <v>2312</v>
      </c>
      <c r="D739" s="98" t="s">
        <v>3917</v>
      </c>
      <c r="E739" s="82" t="s">
        <v>81</v>
      </c>
      <c r="F739" s="82" t="s">
        <v>309</v>
      </c>
      <c r="G739" s="79">
        <v>44790</v>
      </c>
      <c r="H739" s="82" t="s">
        <v>3944</v>
      </c>
      <c r="I739" s="82" t="s">
        <v>3945</v>
      </c>
      <c r="J739" s="67" t="s">
        <v>45</v>
      </c>
      <c r="K739" s="73" t="s">
        <v>4157</v>
      </c>
      <c r="L739" s="75" t="s">
        <v>3948</v>
      </c>
      <c r="M739" s="75" t="s">
        <v>3947</v>
      </c>
      <c r="N739" s="75" t="s">
        <v>3946</v>
      </c>
      <c r="O739" s="79">
        <v>44672</v>
      </c>
      <c r="P739" s="81" t="s">
        <v>2242</v>
      </c>
    </row>
    <row r="740" spans="1:16" ht="191.25" x14ac:dyDescent="0.2">
      <c r="A740" s="162"/>
      <c r="B740" s="98" t="s">
        <v>3890</v>
      </c>
      <c r="C740" s="98" t="s">
        <v>2312</v>
      </c>
      <c r="D740" s="98" t="s">
        <v>3918</v>
      </c>
      <c r="E740" s="82" t="s">
        <v>81</v>
      </c>
      <c r="F740" s="82" t="s">
        <v>309</v>
      </c>
      <c r="G740" s="79">
        <v>44790</v>
      </c>
      <c r="H740" s="82" t="s">
        <v>3944</v>
      </c>
      <c r="I740" s="82" t="s">
        <v>3945</v>
      </c>
      <c r="J740" s="67" t="s">
        <v>45</v>
      </c>
      <c r="K740" s="73" t="s">
        <v>4157</v>
      </c>
      <c r="L740" s="75" t="s">
        <v>3948</v>
      </c>
      <c r="M740" s="75" t="s">
        <v>3947</v>
      </c>
      <c r="N740" s="75" t="s">
        <v>3946</v>
      </c>
      <c r="O740" s="79">
        <v>44672</v>
      </c>
      <c r="P740" s="81" t="s">
        <v>2242</v>
      </c>
    </row>
    <row r="741" spans="1:16" ht="191.25" x14ac:dyDescent="0.2">
      <c r="A741" s="162"/>
      <c r="B741" s="98" t="s">
        <v>3890</v>
      </c>
      <c r="C741" s="98" t="s">
        <v>2312</v>
      </c>
      <c r="D741" s="98" t="s">
        <v>3919</v>
      </c>
      <c r="E741" s="82" t="s">
        <v>81</v>
      </c>
      <c r="F741" s="82" t="s">
        <v>309</v>
      </c>
      <c r="G741" s="79">
        <v>44790</v>
      </c>
      <c r="H741" s="82" t="s">
        <v>3944</v>
      </c>
      <c r="I741" s="82" t="s">
        <v>3945</v>
      </c>
      <c r="J741" s="67" t="s">
        <v>45</v>
      </c>
      <c r="K741" s="73" t="s">
        <v>4157</v>
      </c>
      <c r="L741" s="75" t="s">
        <v>3948</v>
      </c>
      <c r="M741" s="75" t="s">
        <v>3947</v>
      </c>
      <c r="N741" s="75" t="s">
        <v>3946</v>
      </c>
      <c r="O741" s="79">
        <v>44672</v>
      </c>
      <c r="P741" s="81" t="s">
        <v>2242</v>
      </c>
    </row>
    <row r="742" spans="1:16" ht="191.25" x14ac:dyDescent="0.2">
      <c r="A742" s="162"/>
      <c r="B742" s="98" t="s">
        <v>3890</v>
      </c>
      <c r="C742" s="98" t="s">
        <v>2312</v>
      </c>
      <c r="D742" s="98" t="s">
        <v>3920</v>
      </c>
      <c r="E742" s="82" t="s">
        <v>81</v>
      </c>
      <c r="F742" s="82" t="s">
        <v>309</v>
      </c>
      <c r="G742" s="79">
        <v>44790</v>
      </c>
      <c r="H742" s="82" t="s">
        <v>3944</v>
      </c>
      <c r="I742" s="82" t="s">
        <v>3945</v>
      </c>
      <c r="J742" s="67" t="s">
        <v>45</v>
      </c>
      <c r="K742" s="73" t="s">
        <v>4157</v>
      </c>
      <c r="L742" s="75" t="s">
        <v>3948</v>
      </c>
      <c r="M742" s="75" t="s">
        <v>3947</v>
      </c>
      <c r="N742" s="75" t="s">
        <v>3946</v>
      </c>
      <c r="O742" s="79">
        <v>44672</v>
      </c>
      <c r="P742" s="81" t="s">
        <v>2242</v>
      </c>
    </row>
    <row r="743" spans="1:16" ht="191.25" x14ac:dyDescent="0.2">
      <c r="A743" s="162"/>
      <c r="B743" s="98" t="s">
        <v>3890</v>
      </c>
      <c r="C743" s="98" t="s">
        <v>2312</v>
      </c>
      <c r="D743" s="98" t="s">
        <v>3921</v>
      </c>
      <c r="E743" s="82" t="s">
        <v>81</v>
      </c>
      <c r="F743" s="82" t="s">
        <v>309</v>
      </c>
      <c r="G743" s="79">
        <v>44790</v>
      </c>
      <c r="H743" s="82" t="s">
        <v>3944</v>
      </c>
      <c r="I743" s="82" t="s">
        <v>3945</v>
      </c>
      <c r="J743" s="67" t="s">
        <v>45</v>
      </c>
      <c r="K743" s="78" t="s">
        <v>4157</v>
      </c>
      <c r="L743" s="75" t="s">
        <v>3948</v>
      </c>
      <c r="M743" s="75" t="s">
        <v>3947</v>
      </c>
      <c r="N743" s="75" t="s">
        <v>3946</v>
      </c>
      <c r="O743" s="79">
        <v>44672</v>
      </c>
      <c r="P743" s="81" t="s">
        <v>2242</v>
      </c>
    </row>
    <row r="744" spans="1:16" ht="191.25" x14ac:dyDescent="0.2">
      <c r="A744" s="162"/>
      <c r="B744" s="98" t="s">
        <v>3890</v>
      </c>
      <c r="C744" s="98" t="s">
        <v>2312</v>
      </c>
      <c r="D744" s="98" t="s">
        <v>3922</v>
      </c>
      <c r="E744" s="82" t="s">
        <v>81</v>
      </c>
      <c r="F744" s="82" t="s">
        <v>309</v>
      </c>
      <c r="G744" s="79">
        <v>44790</v>
      </c>
      <c r="H744" s="82" t="s">
        <v>3944</v>
      </c>
      <c r="I744" s="82" t="s">
        <v>3945</v>
      </c>
      <c r="J744" s="67" t="s">
        <v>45</v>
      </c>
      <c r="K744" s="73" t="s">
        <v>4157</v>
      </c>
      <c r="L744" s="75" t="s">
        <v>3948</v>
      </c>
      <c r="M744" s="75" t="s">
        <v>3947</v>
      </c>
      <c r="N744" s="75" t="s">
        <v>3946</v>
      </c>
      <c r="O744" s="79">
        <v>44672</v>
      </c>
      <c r="P744" s="81" t="s">
        <v>2242</v>
      </c>
    </row>
    <row r="745" spans="1:16" ht="191.25" x14ac:dyDescent="0.2">
      <c r="A745" s="162"/>
      <c r="B745" s="98" t="s">
        <v>3890</v>
      </c>
      <c r="C745" s="98" t="s">
        <v>2312</v>
      </c>
      <c r="D745" s="98" t="s">
        <v>3923</v>
      </c>
      <c r="E745" s="82" t="s">
        <v>81</v>
      </c>
      <c r="F745" s="82" t="s">
        <v>309</v>
      </c>
      <c r="G745" s="79">
        <v>44790</v>
      </c>
      <c r="H745" s="82" t="s">
        <v>3944</v>
      </c>
      <c r="I745" s="82" t="s">
        <v>3945</v>
      </c>
      <c r="J745" s="67" t="s">
        <v>45</v>
      </c>
      <c r="K745" s="73" t="s">
        <v>4157</v>
      </c>
      <c r="L745" s="75" t="s">
        <v>3948</v>
      </c>
      <c r="M745" s="75" t="s">
        <v>3947</v>
      </c>
      <c r="N745" s="75" t="s">
        <v>3946</v>
      </c>
      <c r="O745" s="79">
        <v>44672</v>
      </c>
      <c r="P745" s="81" t="s">
        <v>2242</v>
      </c>
    </row>
    <row r="746" spans="1:16" ht="191.25" x14ac:dyDescent="0.2">
      <c r="A746" s="162"/>
      <c r="B746" s="98" t="s">
        <v>3890</v>
      </c>
      <c r="C746" s="98" t="s">
        <v>2312</v>
      </c>
      <c r="D746" s="98" t="s">
        <v>3924</v>
      </c>
      <c r="E746" s="82" t="s">
        <v>81</v>
      </c>
      <c r="F746" s="82" t="s">
        <v>309</v>
      </c>
      <c r="G746" s="79">
        <v>44790</v>
      </c>
      <c r="H746" s="82" t="s">
        <v>3944</v>
      </c>
      <c r="I746" s="82" t="s">
        <v>3945</v>
      </c>
      <c r="J746" s="67" t="s">
        <v>45</v>
      </c>
      <c r="K746" s="73" t="s">
        <v>4157</v>
      </c>
      <c r="L746" s="75" t="s">
        <v>3948</v>
      </c>
      <c r="M746" s="75" t="s">
        <v>3947</v>
      </c>
      <c r="N746" s="75" t="s">
        <v>3946</v>
      </c>
      <c r="O746" s="79">
        <v>44672</v>
      </c>
      <c r="P746" s="81" t="s">
        <v>2242</v>
      </c>
    </row>
    <row r="747" spans="1:16" ht="191.25" x14ac:dyDescent="0.2">
      <c r="A747" s="162"/>
      <c r="B747" s="98" t="s">
        <v>3890</v>
      </c>
      <c r="C747" s="98" t="s">
        <v>2312</v>
      </c>
      <c r="D747" s="98" t="s">
        <v>3925</v>
      </c>
      <c r="E747" s="82" t="s">
        <v>81</v>
      </c>
      <c r="F747" s="82" t="s">
        <v>309</v>
      </c>
      <c r="G747" s="79">
        <v>44790</v>
      </c>
      <c r="H747" s="82" t="s">
        <v>3944</v>
      </c>
      <c r="I747" s="82" t="s">
        <v>3945</v>
      </c>
      <c r="J747" s="67" t="s">
        <v>45</v>
      </c>
      <c r="K747" s="73" t="s">
        <v>4157</v>
      </c>
      <c r="L747" s="75" t="s">
        <v>3948</v>
      </c>
      <c r="M747" s="75" t="s">
        <v>3947</v>
      </c>
      <c r="N747" s="75" t="s">
        <v>3946</v>
      </c>
      <c r="O747" s="79">
        <v>44672</v>
      </c>
      <c r="P747" s="81" t="s">
        <v>2242</v>
      </c>
    </row>
    <row r="748" spans="1:16" ht="191.25" x14ac:dyDescent="0.2">
      <c r="A748" s="162"/>
      <c r="B748" s="98" t="s">
        <v>3890</v>
      </c>
      <c r="C748" s="98" t="s">
        <v>2312</v>
      </c>
      <c r="D748" s="98" t="s">
        <v>3926</v>
      </c>
      <c r="E748" s="82" t="s">
        <v>81</v>
      </c>
      <c r="F748" s="82" t="s">
        <v>309</v>
      </c>
      <c r="G748" s="79">
        <v>44790</v>
      </c>
      <c r="H748" s="82" t="s">
        <v>3944</v>
      </c>
      <c r="I748" s="82" t="s">
        <v>3945</v>
      </c>
      <c r="J748" s="67" t="s">
        <v>45</v>
      </c>
      <c r="K748" s="73" t="s">
        <v>4157</v>
      </c>
      <c r="L748" s="75" t="s">
        <v>3948</v>
      </c>
      <c r="M748" s="75" t="s">
        <v>3947</v>
      </c>
      <c r="N748" s="75" t="s">
        <v>3946</v>
      </c>
      <c r="O748" s="79">
        <v>44672</v>
      </c>
      <c r="P748" s="81" t="s">
        <v>2242</v>
      </c>
    </row>
    <row r="749" spans="1:16" ht="191.25" x14ac:dyDescent="0.2">
      <c r="A749" s="162"/>
      <c r="B749" s="98" t="s">
        <v>3890</v>
      </c>
      <c r="C749" s="98" t="s">
        <v>2312</v>
      </c>
      <c r="D749" s="98" t="s">
        <v>3927</v>
      </c>
      <c r="E749" s="82" t="s">
        <v>81</v>
      </c>
      <c r="F749" s="82" t="s">
        <v>309</v>
      </c>
      <c r="G749" s="79">
        <v>44790</v>
      </c>
      <c r="H749" s="82" t="s">
        <v>3944</v>
      </c>
      <c r="I749" s="82" t="s">
        <v>3945</v>
      </c>
      <c r="J749" s="67" t="s">
        <v>45</v>
      </c>
      <c r="K749" s="73" t="s">
        <v>4157</v>
      </c>
      <c r="L749" s="75" t="s">
        <v>3948</v>
      </c>
      <c r="M749" s="75" t="s">
        <v>3947</v>
      </c>
      <c r="N749" s="75" t="s">
        <v>3946</v>
      </c>
      <c r="O749" s="79">
        <v>44672</v>
      </c>
      <c r="P749" s="81" t="s">
        <v>2242</v>
      </c>
    </row>
    <row r="750" spans="1:16" ht="191.25" x14ac:dyDescent="0.2">
      <c r="A750" s="162"/>
      <c r="B750" s="98" t="s">
        <v>3890</v>
      </c>
      <c r="C750" s="98" t="s">
        <v>2312</v>
      </c>
      <c r="D750" s="98" t="s">
        <v>3928</v>
      </c>
      <c r="E750" s="82" t="s">
        <v>81</v>
      </c>
      <c r="F750" s="82" t="s">
        <v>309</v>
      </c>
      <c r="G750" s="79">
        <v>44790</v>
      </c>
      <c r="H750" s="82" t="s">
        <v>3944</v>
      </c>
      <c r="I750" s="82" t="s">
        <v>3945</v>
      </c>
      <c r="J750" s="67" t="s">
        <v>45</v>
      </c>
      <c r="K750" s="73" t="s">
        <v>4157</v>
      </c>
      <c r="L750" s="75" t="s">
        <v>3948</v>
      </c>
      <c r="M750" s="75" t="s">
        <v>3947</v>
      </c>
      <c r="N750" s="75" t="s">
        <v>3946</v>
      </c>
      <c r="O750" s="79">
        <v>44672</v>
      </c>
      <c r="P750" s="81" t="s">
        <v>2242</v>
      </c>
    </row>
    <row r="751" spans="1:16" ht="191.25" x14ac:dyDescent="0.2">
      <c r="A751" s="162"/>
      <c r="B751" s="98" t="s">
        <v>3890</v>
      </c>
      <c r="C751" s="98" t="s">
        <v>2312</v>
      </c>
      <c r="D751" s="98" t="s">
        <v>3929</v>
      </c>
      <c r="E751" s="82" t="s">
        <v>81</v>
      </c>
      <c r="F751" s="82" t="s">
        <v>309</v>
      </c>
      <c r="G751" s="79">
        <v>44790</v>
      </c>
      <c r="H751" s="82" t="s">
        <v>3944</v>
      </c>
      <c r="I751" s="82" t="s">
        <v>3945</v>
      </c>
      <c r="J751" s="67" t="s">
        <v>45</v>
      </c>
      <c r="K751" s="73" t="s">
        <v>4157</v>
      </c>
      <c r="L751" s="75" t="s">
        <v>3948</v>
      </c>
      <c r="M751" s="75" t="s">
        <v>3947</v>
      </c>
      <c r="N751" s="75" t="s">
        <v>3946</v>
      </c>
      <c r="O751" s="79">
        <v>44672</v>
      </c>
      <c r="P751" s="81" t="s">
        <v>2242</v>
      </c>
    </row>
    <row r="752" spans="1:16" ht="191.25" x14ac:dyDescent="0.2">
      <c r="A752" s="162"/>
      <c r="B752" s="98" t="s">
        <v>3890</v>
      </c>
      <c r="C752" s="98" t="s">
        <v>2312</v>
      </c>
      <c r="D752" s="98" t="s">
        <v>3930</v>
      </c>
      <c r="E752" s="82" t="s">
        <v>81</v>
      </c>
      <c r="F752" s="82" t="s">
        <v>309</v>
      </c>
      <c r="G752" s="79">
        <v>44790</v>
      </c>
      <c r="H752" s="82" t="s">
        <v>3944</v>
      </c>
      <c r="I752" s="82" t="s">
        <v>3945</v>
      </c>
      <c r="J752" s="67" t="s">
        <v>45</v>
      </c>
      <c r="K752" s="73" t="s">
        <v>4157</v>
      </c>
      <c r="L752" s="75" t="s">
        <v>3948</v>
      </c>
      <c r="M752" s="75" t="s">
        <v>3947</v>
      </c>
      <c r="N752" s="75" t="s">
        <v>3946</v>
      </c>
      <c r="O752" s="79">
        <v>44672</v>
      </c>
      <c r="P752" s="81" t="s">
        <v>2242</v>
      </c>
    </row>
    <row r="753" spans="1:16" ht="191.25" x14ac:dyDescent="0.2">
      <c r="A753" s="162"/>
      <c r="B753" s="98" t="s">
        <v>3890</v>
      </c>
      <c r="C753" s="98" t="s">
        <v>2312</v>
      </c>
      <c r="D753" s="98" t="s">
        <v>3931</v>
      </c>
      <c r="E753" s="82" t="s">
        <v>81</v>
      </c>
      <c r="F753" s="82" t="s">
        <v>309</v>
      </c>
      <c r="G753" s="79">
        <v>44790</v>
      </c>
      <c r="H753" s="82" t="s">
        <v>3944</v>
      </c>
      <c r="I753" s="82" t="s">
        <v>3945</v>
      </c>
      <c r="J753" s="67" t="s">
        <v>45</v>
      </c>
      <c r="K753" s="73" t="s">
        <v>4157</v>
      </c>
      <c r="L753" s="75" t="s">
        <v>3948</v>
      </c>
      <c r="M753" s="75" t="s">
        <v>3947</v>
      </c>
      <c r="N753" s="75" t="s">
        <v>3946</v>
      </c>
      <c r="O753" s="79">
        <v>44672</v>
      </c>
      <c r="P753" s="81" t="s">
        <v>2242</v>
      </c>
    </row>
    <row r="754" spans="1:16" ht="191.25" x14ac:dyDescent="0.2">
      <c r="A754" s="162"/>
      <c r="B754" s="98" t="s">
        <v>3890</v>
      </c>
      <c r="C754" s="98" t="s">
        <v>2312</v>
      </c>
      <c r="D754" s="98" t="s">
        <v>3932</v>
      </c>
      <c r="E754" s="82" t="s">
        <v>81</v>
      </c>
      <c r="F754" s="82" t="s">
        <v>309</v>
      </c>
      <c r="G754" s="79">
        <v>44790</v>
      </c>
      <c r="H754" s="82" t="s">
        <v>3944</v>
      </c>
      <c r="I754" s="82" t="s">
        <v>3945</v>
      </c>
      <c r="J754" s="67" t="s">
        <v>45</v>
      </c>
      <c r="K754" s="73" t="s">
        <v>4157</v>
      </c>
      <c r="L754" s="75" t="s">
        <v>3948</v>
      </c>
      <c r="M754" s="75" t="s">
        <v>3947</v>
      </c>
      <c r="N754" s="75" t="s">
        <v>3946</v>
      </c>
      <c r="O754" s="79">
        <v>44672</v>
      </c>
      <c r="P754" s="81" t="s">
        <v>2242</v>
      </c>
    </row>
    <row r="755" spans="1:16" ht="191.25" x14ac:dyDescent="0.2">
      <c r="A755" s="162"/>
      <c r="B755" s="98" t="s">
        <v>3890</v>
      </c>
      <c r="C755" s="98" t="s">
        <v>2312</v>
      </c>
      <c r="D755" s="98" t="s">
        <v>3933</v>
      </c>
      <c r="E755" s="82" t="s">
        <v>81</v>
      </c>
      <c r="F755" s="82" t="s">
        <v>309</v>
      </c>
      <c r="G755" s="79">
        <v>44790</v>
      </c>
      <c r="H755" s="82" t="s">
        <v>3944</v>
      </c>
      <c r="I755" s="82" t="s">
        <v>3945</v>
      </c>
      <c r="J755" s="67" t="s">
        <v>45</v>
      </c>
      <c r="K755" s="73" t="s">
        <v>4157</v>
      </c>
      <c r="L755" s="75" t="s">
        <v>3948</v>
      </c>
      <c r="M755" s="75" t="s">
        <v>3947</v>
      </c>
      <c r="N755" s="75" t="s">
        <v>3946</v>
      </c>
      <c r="O755" s="79">
        <v>44672</v>
      </c>
      <c r="P755" s="81" t="s">
        <v>2242</v>
      </c>
    </row>
    <row r="756" spans="1:16" ht="191.25" x14ac:dyDescent="0.2">
      <c r="A756" s="162"/>
      <c r="B756" s="98" t="s">
        <v>3890</v>
      </c>
      <c r="C756" s="98" t="s">
        <v>2312</v>
      </c>
      <c r="D756" s="98" t="s">
        <v>3934</v>
      </c>
      <c r="E756" s="82" t="s">
        <v>81</v>
      </c>
      <c r="F756" s="82" t="s">
        <v>309</v>
      </c>
      <c r="G756" s="79">
        <v>44790</v>
      </c>
      <c r="H756" s="82" t="s">
        <v>3944</v>
      </c>
      <c r="I756" s="82" t="s">
        <v>3945</v>
      </c>
      <c r="J756" s="67" t="s">
        <v>45</v>
      </c>
      <c r="K756" s="73" t="s">
        <v>4157</v>
      </c>
      <c r="L756" s="75" t="s">
        <v>3948</v>
      </c>
      <c r="M756" s="75" t="s">
        <v>3947</v>
      </c>
      <c r="N756" s="75" t="s">
        <v>3946</v>
      </c>
      <c r="O756" s="79">
        <v>44672</v>
      </c>
      <c r="P756" s="81" t="s">
        <v>2242</v>
      </c>
    </row>
    <row r="757" spans="1:16" ht="191.25" x14ac:dyDescent="0.2">
      <c r="A757" s="162"/>
      <c r="B757" s="98" t="s">
        <v>3890</v>
      </c>
      <c r="C757" s="98" t="s">
        <v>2312</v>
      </c>
      <c r="D757" s="98" t="s">
        <v>3935</v>
      </c>
      <c r="E757" s="82" t="s">
        <v>81</v>
      </c>
      <c r="F757" s="82" t="s">
        <v>309</v>
      </c>
      <c r="G757" s="79">
        <v>44790</v>
      </c>
      <c r="H757" s="82" t="s">
        <v>3944</v>
      </c>
      <c r="I757" s="82" t="s">
        <v>3945</v>
      </c>
      <c r="J757" s="67" t="s">
        <v>45</v>
      </c>
      <c r="K757" s="73" t="s">
        <v>4157</v>
      </c>
      <c r="L757" s="75" t="s">
        <v>3948</v>
      </c>
      <c r="M757" s="75" t="s">
        <v>3947</v>
      </c>
      <c r="N757" s="75" t="s">
        <v>3946</v>
      </c>
      <c r="O757" s="79">
        <v>44672</v>
      </c>
      <c r="P757" s="81" t="s">
        <v>2242</v>
      </c>
    </row>
    <row r="758" spans="1:16" ht="191.25" x14ac:dyDescent="0.2">
      <c r="A758" s="162"/>
      <c r="B758" s="98" t="s">
        <v>3890</v>
      </c>
      <c r="C758" s="98" t="s">
        <v>2312</v>
      </c>
      <c r="D758" s="98" t="s">
        <v>3936</v>
      </c>
      <c r="E758" s="82" t="s">
        <v>81</v>
      </c>
      <c r="F758" s="82" t="s">
        <v>309</v>
      </c>
      <c r="G758" s="79">
        <v>44790</v>
      </c>
      <c r="H758" s="82" t="s">
        <v>3944</v>
      </c>
      <c r="I758" s="82" t="s">
        <v>3945</v>
      </c>
      <c r="J758" s="67" t="s">
        <v>45</v>
      </c>
      <c r="K758" s="73" t="s">
        <v>4157</v>
      </c>
      <c r="L758" s="75" t="s">
        <v>3948</v>
      </c>
      <c r="M758" s="75" t="s">
        <v>3947</v>
      </c>
      <c r="N758" s="75" t="s">
        <v>3946</v>
      </c>
      <c r="O758" s="79">
        <v>44672</v>
      </c>
      <c r="P758" s="81" t="s">
        <v>2242</v>
      </c>
    </row>
    <row r="759" spans="1:16" ht="191.25" x14ac:dyDescent="0.2">
      <c r="A759" s="162"/>
      <c r="B759" s="98" t="s">
        <v>3890</v>
      </c>
      <c r="C759" s="98" t="s">
        <v>2312</v>
      </c>
      <c r="D759" s="98" t="s">
        <v>3937</v>
      </c>
      <c r="E759" s="82" t="s">
        <v>81</v>
      </c>
      <c r="F759" s="82" t="s">
        <v>309</v>
      </c>
      <c r="G759" s="79">
        <v>44790</v>
      </c>
      <c r="H759" s="82" t="s">
        <v>3944</v>
      </c>
      <c r="I759" s="82" t="s">
        <v>3945</v>
      </c>
      <c r="J759" s="67" t="s">
        <v>45</v>
      </c>
      <c r="K759" s="73" t="s">
        <v>4157</v>
      </c>
      <c r="L759" s="75" t="s">
        <v>3948</v>
      </c>
      <c r="M759" s="75" t="s">
        <v>3947</v>
      </c>
      <c r="N759" s="75" t="s">
        <v>3946</v>
      </c>
      <c r="O759" s="79">
        <v>44672</v>
      </c>
      <c r="P759" s="81" t="s">
        <v>2242</v>
      </c>
    </row>
    <row r="760" spans="1:16" ht="191.25" x14ac:dyDescent="0.2">
      <c r="A760" s="162"/>
      <c r="B760" s="98" t="s">
        <v>3890</v>
      </c>
      <c r="C760" s="98" t="s">
        <v>2312</v>
      </c>
      <c r="D760" s="98" t="s">
        <v>3938</v>
      </c>
      <c r="E760" s="82" t="s">
        <v>81</v>
      </c>
      <c r="F760" s="82" t="s">
        <v>309</v>
      </c>
      <c r="G760" s="79">
        <v>44790</v>
      </c>
      <c r="H760" s="82" t="s">
        <v>3944</v>
      </c>
      <c r="I760" s="82" t="s">
        <v>3945</v>
      </c>
      <c r="J760" s="67" t="s">
        <v>45</v>
      </c>
      <c r="K760" s="73" t="s">
        <v>4157</v>
      </c>
      <c r="L760" s="75" t="s">
        <v>3948</v>
      </c>
      <c r="M760" s="75" t="s">
        <v>3947</v>
      </c>
      <c r="N760" s="75" t="s">
        <v>3946</v>
      </c>
      <c r="O760" s="79">
        <v>44672</v>
      </c>
      <c r="P760" s="81" t="s">
        <v>2242</v>
      </c>
    </row>
    <row r="761" spans="1:16" ht="191.25" x14ac:dyDescent="0.2">
      <c r="A761" s="162"/>
      <c r="B761" s="98" t="s">
        <v>3890</v>
      </c>
      <c r="C761" s="98" t="s">
        <v>2312</v>
      </c>
      <c r="D761" s="98" t="s">
        <v>3939</v>
      </c>
      <c r="E761" s="82" t="s">
        <v>81</v>
      </c>
      <c r="F761" s="82" t="s">
        <v>309</v>
      </c>
      <c r="G761" s="79">
        <v>44790</v>
      </c>
      <c r="H761" s="82" t="s">
        <v>3944</v>
      </c>
      <c r="I761" s="82" t="s">
        <v>3945</v>
      </c>
      <c r="J761" s="67" t="s">
        <v>45</v>
      </c>
      <c r="K761" s="73" t="s">
        <v>4157</v>
      </c>
      <c r="L761" s="75" t="s">
        <v>3948</v>
      </c>
      <c r="M761" s="75" t="s">
        <v>3947</v>
      </c>
      <c r="N761" s="75" t="s">
        <v>3946</v>
      </c>
      <c r="O761" s="79">
        <v>44672</v>
      </c>
      <c r="P761" s="81" t="s">
        <v>2242</v>
      </c>
    </row>
    <row r="762" spans="1:16" ht="191.25" x14ac:dyDescent="0.2">
      <c r="A762" s="162"/>
      <c r="B762" s="98" t="s">
        <v>3890</v>
      </c>
      <c r="C762" s="98" t="s">
        <v>2312</v>
      </c>
      <c r="D762" s="98" t="s">
        <v>3940</v>
      </c>
      <c r="E762" s="82" t="s">
        <v>81</v>
      </c>
      <c r="F762" s="82" t="s">
        <v>309</v>
      </c>
      <c r="G762" s="79">
        <v>44790</v>
      </c>
      <c r="H762" s="82" t="s">
        <v>3944</v>
      </c>
      <c r="I762" s="82" t="s">
        <v>3945</v>
      </c>
      <c r="J762" s="67" t="s">
        <v>45</v>
      </c>
      <c r="K762" s="73" t="s">
        <v>4157</v>
      </c>
      <c r="L762" s="75" t="s">
        <v>3948</v>
      </c>
      <c r="M762" s="75" t="s">
        <v>3947</v>
      </c>
      <c r="N762" s="75" t="s">
        <v>3946</v>
      </c>
      <c r="O762" s="79">
        <v>44672</v>
      </c>
      <c r="P762" s="81" t="s">
        <v>2242</v>
      </c>
    </row>
    <row r="763" spans="1:16" ht="191.25" x14ac:dyDescent="0.2">
      <c r="A763" s="162"/>
      <c r="B763" s="98" t="s">
        <v>3890</v>
      </c>
      <c r="C763" s="98" t="s">
        <v>2312</v>
      </c>
      <c r="D763" s="98" t="s">
        <v>3941</v>
      </c>
      <c r="E763" s="82" t="s">
        <v>81</v>
      </c>
      <c r="F763" s="82" t="s">
        <v>309</v>
      </c>
      <c r="G763" s="79">
        <v>44790</v>
      </c>
      <c r="H763" s="82" t="s">
        <v>3944</v>
      </c>
      <c r="I763" s="82" t="s">
        <v>3945</v>
      </c>
      <c r="J763" s="67" t="s">
        <v>45</v>
      </c>
      <c r="K763" s="73" t="s">
        <v>4157</v>
      </c>
      <c r="L763" s="75" t="s">
        <v>3948</v>
      </c>
      <c r="M763" s="75" t="s">
        <v>3947</v>
      </c>
      <c r="N763" s="75" t="s">
        <v>3946</v>
      </c>
      <c r="O763" s="79">
        <v>44672</v>
      </c>
      <c r="P763" s="81" t="s">
        <v>2242</v>
      </c>
    </row>
    <row r="764" spans="1:16" ht="191.25" x14ac:dyDescent="0.2">
      <c r="A764" s="162"/>
      <c r="B764" s="98" t="s">
        <v>3890</v>
      </c>
      <c r="C764" s="98" t="s">
        <v>2312</v>
      </c>
      <c r="D764" s="98" t="s">
        <v>3942</v>
      </c>
      <c r="E764" s="82" t="s">
        <v>81</v>
      </c>
      <c r="F764" s="82" t="s">
        <v>300</v>
      </c>
      <c r="G764" s="79">
        <v>44790</v>
      </c>
      <c r="H764" s="82" t="s">
        <v>3944</v>
      </c>
      <c r="I764" s="82" t="s">
        <v>3945</v>
      </c>
      <c r="J764" s="67" t="s">
        <v>45</v>
      </c>
      <c r="K764" s="73" t="s">
        <v>4157</v>
      </c>
      <c r="L764" s="75" t="s">
        <v>3948</v>
      </c>
      <c r="M764" s="75" t="s">
        <v>3947</v>
      </c>
      <c r="N764" s="75" t="s">
        <v>3946</v>
      </c>
      <c r="O764" s="79">
        <v>44672</v>
      </c>
      <c r="P764" s="81" t="s">
        <v>2242</v>
      </c>
    </row>
    <row r="765" spans="1:16" ht="191.25" x14ac:dyDescent="0.2">
      <c r="A765" s="162"/>
      <c r="B765" s="98" t="s">
        <v>2628</v>
      </c>
      <c r="C765" s="98" t="s">
        <v>3525</v>
      </c>
      <c r="D765" s="98" t="s">
        <v>3943</v>
      </c>
      <c r="E765" s="82" t="s">
        <v>81</v>
      </c>
      <c r="F765" s="82" t="s">
        <v>309</v>
      </c>
      <c r="G765" s="79">
        <v>44790</v>
      </c>
      <c r="H765" s="82" t="s">
        <v>3944</v>
      </c>
      <c r="I765" s="82" t="s">
        <v>3945</v>
      </c>
      <c r="J765" s="67" t="s">
        <v>45</v>
      </c>
      <c r="K765" s="73" t="s">
        <v>4157</v>
      </c>
      <c r="L765" s="75" t="s">
        <v>3948</v>
      </c>
      <c r="M765" s="75" t="s">
        <v>3947</v>
      </c>
      <c r="N765" s="75" t="s">
        <v>3946</v>
      </c>
      <c r="O765" s="79">
        <v>44672</v>
      </c>
      <c r="P765" s="81" t="s">
        <v>2242</v>
      </c>
    </row>
    <row r="766" spans="1:16" ht="191.25" x14ac:dyDescent="0.2">
      <c r="A766" s="192" t="s">
        <v>3949</v>
      </c>
      <c r="B766" s="98" t="s">
        <v>348</v>
      </c>
      <c r="C766" s="98" t="s">
        <v>3950</v>
      </c>
      <c r="D766" s="98" t="s">
        <v>3963</v>
      </c>
      <c r="E766" s="82" t="s">
        <v>81</v>
      </c>
      <c r="F766" s="82" t="s">
        <v>309</v>
      </c>
      <c r="G766" s="79">
        <v>44860</v>
      </c>
      <c r="H766" s="82" t="s">
        <v>4008</v>
      </c>
      <c r="I766" s="82" t="s">
        <v>4009</v>
      </c>
      <c r="J766" s="67" t="s">
        <v>45</v>
      </c>
      <c r="K766" s="78" t="s">
        <v>4157</v>
      </c>
      <c r="L766" s="78" t="s">
        <v>3388</v>
      </c>
      <c r="M766" s="78" t="s">
        <v>3746</v>
      </c>
      <c r="N766" s="78" t="s">
        <v>4010</v>
      </c>
      <c r="O766" s="79">
        <v>44840</v>
      </c>
      <c r="P766" s="79" t="s">
        <v>2244</v>
      </c>
    </row>
    <row r="767" spans="1:16" ht="191.25" x14ac:dyDescent="0.2">
      <c r="A767" s="192"/>
      <c r="B767" s="98" t="s">
        <v>348</v>
      </c>
      <c r="C767" s="98" t="s">
        <v>3950</v>
      </c>
      <c r="D767" s="98" t="s">
        <v>3964</v>
      </c>
      <c r="E767" s="82" t="s">
        <v>81</v>
      </c>
      <c r="F767" s="82" t="s">
        <v>309</v>
      </c>
      <c r="G767" s="79">
        <v>44860</v>
      </c>
      <c r="H767" s="82" t="s">
        <v>4008</v>
      </c>
      <c r="I767" s="82" t="s">
        <v>4009</v>
      </c>
      <c r="J767" s="67" t="s">
        <v>45</v>
      </c>
      <c r="K767" s="78" t="s">
        <v>4157</v>
      </c>
      <c r="L767" s="78" t="s">
        <v>3388</v>
      </c>
      <c r="M767" s="78" t="s">
        <v>3746</v>
      </c>
      <c r="N767" s="78" t="s">
        <v>4173</v>
      </c>
      <c r="O767" s="79">
        <v>44840</v>
      </c>
      <c r="P767" s="79" t="s">
        <v>2244</v>
      </c>
    </row>
    <row r="768" spans="1:16" ht="191.25" x14ac:dyDescent="0.2">
      <c r="A768" s="192"/>
      <c r="B768" s="98" t="s">
        <v>348</v>
      </c>
      <c r="C768" s="98" t="s">
        <v>3950</v>
      </c>
      <c r="D768" s="98" t="s">
        <v>3965</v>
      </c>
      <c r="E768" s="82" t="s">
        <v>81</v>
      </c>
      <c r="F768" s="82" t="s">
        <v>289</v>
      </c>
      <c r="G768" s="79">
        <v>44860</v>
      </c>
      <c r="H768" s="82" t="s">
        <v>4008</v>
      </c>
      <c r="I768" s="82" t="s">
        <v>4009</v>
      </c>
      <c r="J768" s="67" t="s">
        <v>45</v>
      </c>
      <c r="K768" s="78" t="s">
        <v>4157</v>
      </c>
      <c r="L768" s="78" t="s">
        <v>3388</v>
      </c>
      <c r="M768" s="78" t="s">
        <v>3746</v>
      </c>
      <c r="N768" s="78" t="s">
        <v>4011</v>
      </c>
      <c r="O768" s="79">
        <v>44840</v>
      </c>
      <c r="P768" s="79" t="s">
        <v>2244</v>
      </c>
    </row>
    <row r="769" spans="1:16" ht="191.25" x14ac:dyDescent="0.2">
      <c r="A769" s="192"/>
      <c r="B769" s="98" t="s">
        <v>348</v>
      </c>
      <c r="C769" s="98" t="s">
        <v>3950</v>
      </c>
      <c r="D769" s="98" t="s">
        <v>3966</v>
      </c>
      <c r="E769" s="82" t="s">
        <v>81</v>
      </c>
      <c r="F769" s="82" t="s">
        <v>289</v>
      </c>
      <c r="G769" s="79">
        <v>44860</v>
      </c>
      <c r="H769" s="82" t="s">
        <v>4008</v>
      </c>
      <c r="I769" s="82" t="s">
        <v>4009</v>
      </c>
      <c r="J769" s="67" t="s">
        <v>45</v>
      </c>
      <c r="K769" s="78" t="s">
        <v>4157</v>
      </c>
      <c r="L769" s="78" t="s">
        <v>3388</v>
      </c>
      <c r="M769" s="78" t="s">
        <v>3746</v>
      </c>
      <c r="N769" s="78" t="s">
        <v>4012</v>
      </c>
      <c r="O769" s="79">
        <v>44840</v>
      </c>
      <c r="P769" s="79" t="s">
        <v>2244</v>
      </c>
    </row>
    <row r="770" spans="1:16" ht="191.25" x14ac:dyDescent="0.2">
      <c r="A770" s="192"/>
      <c r="B770" s="98" t="s">
        <v>3951</v>
      </c>
      <c r="C770" s="98" t="s">
        <v>2312</v>
      </c>
      <c r="D770" s="98" t="s">
        <v>3967</v>
      </c>
      <c r="E770" s="82" t="s">
        <v>81</v>
      </c>
      <c r="F770" s="82" t="s">
        <v>309</v>
      </c>
      <c r="G770" s="79">
        <v>44860</v>
      </c>
      <c r="H770" s="82" t="s">
        <v>4008</v>
      </c>
      <c r="I770" s="82" t="s">
        <v>539</v>
      </c>
      <c r="J770" s="67" t="s">
        <v>45</v>
      </c>
      <c r="K770" s="78" t="s">
        <v>4157</v>
      </c>
      <c r="L770" s="78" t="s">
        <v>3388</v>
      </c>
      <c r="M770" s="78" t="s">
        <v>3746</v>
      </c>
      <c r="N770" s="78" t="s">
        <v>4013</v>
      </c>
      <c r="O770" s="79">
        <v>44840</v>
      </c>
      <c r="P770" s="79" t="s">
        <v>2244</v>
      </c>
    </row>
    <row r="771" spans="1:16" ht="191.25" x14ac:dyDescent="0.2">
      <c r="A771" s="192"/>
      <c r="B771" s="98" t="s">
        <v>3951</v>
      </c>
      <c r="C771" s="98" t="s">
        <v>2312</v>
      </c>
      <c r="D771" s="98" t="s">
        <v>3968</v>
      </c>
      <c r="E771" s="82" t="s">
        <v>81</v>
      </c>
      <c r="F771" s="82" t="s">
        <v>289</v>
      </c>
      <c r="G771" s="79">
        <v>44860</v>
      </c>
      <c r="H771" s="82" t="s">
        <v>4008</v>
      </c>
      <c r="I771" s="82" t="s">
        <v>4014</v>
      </c>
      <c r="J771" s="67" t="s">
        <v>45</v>
      </c>
      <c r="K771" s="78" t="s">
        <v>4157</v>
      </c>
      <c r="L771" s="78" t="s">
        <v>3388</v>
      </c>
      <c r="M771" s="78" t="s">
        <v>3746</v>
      </c>
      <c r="N771" s="78" t="s">
        <v>4015</v>
      </c>
      <c r="O771" s="79">
        <v>44840</v>
      </c>
      <c r="P771" s="79" t="s">
        <v>2244</v>
      </c>
    </row>
    <row r="772" spans="1:16" ht="191.25" x14ac:dyDescent="0.2">
      <c r="A772" s="192"/>
      <c r="B772" s="98" t="s">
        <v>3951</v>
      </c>
      <c r="C772" s="98" t="s">
        <v>2312</v>
      </c>
      <c r="D772" s="98" t="s">
        <v>3969</v>
      </c>
      <c r="E772" s="82" t="s">
        <v>81</v>
      </c>
      <c r="F772" s="82" t="s">
        <v>289</v>
      </c>
      <c r="G772" s="79">
        <v>44860</v>
      </c>
      <c r="H772" s="82" t="s">
        <v>4008</v>
      </c>
      <c r="I772" s="82" t="s">
        <v>4009</v>
      </c>
      <c r="J772" s="67" t="s">
        <v>45</v>
      </c>
      <c r="K772" s="78" t="s">
        <v>4157</v>
      </c>
      <c r="L772" s="78" t="s">
        <v>3388</v>
      </c>
      <c r="M772" s="78" t="s">
        <v>3746</v>
      </c>
      <c r="N772" s="78" t="s">
        <v>4016</v>
      </c>
      <c r="O772" s="79">
        <v>44840</v>
      </c>
      <c r="P772" s="79" t="s">
        <v>2244</v>
      </c>
    </row>
    <row r="773" spans="1:16" ht="191.25" x14ac:dyDescent="0.2">
      <c r="A773" s="192"/>
      <c r="B773" s="98" t="s">
        <v>3951</v>
      </c>
      <c r="C773" s="98" t="s">
        <v>2312</v>
      </c>
      <c r="D773" s="98" t="s">
        <v>3970</v>
      </c>
      <c r="E773" s="82" t="s">
        <v>81</v>
      </c>
      <c r="F773" s="82" t="s">
        <v>302</v>
      </c>
      <c r="G773" s="79">
        <v>44860</v>
      </c>
      <c r="H773" s="82" t="s">
        <v>4008</v>
      </c>
      <c r="I773" s="82" t="s">
        <v>4009</v>
      </c>
      <c r="J773" s="67" t="s">
        <v>45</v>
      </c>
      <c r="K773" s="78" t="s">
        <v>4157</v>
      </c>
      <c r="L773" s="78" t="s">
        <v>3389</v>
      </c>
      <c r="M773" s="78" t="s">
        <v>3748</v>
      </c>
      <c r="N773" s="78" t="s">
        <v>4017</v>
      </c>
      <c r="O773" s="79">
        <v>44840</v>
      </c>
      <c r="P773" s="79" t="s">
        <v>2244</v>
      </c>
    </row>
    <row r="774" spans="1:16" ht="191.25" x14ac:dyDescent="0.2">
      <c r="A774" s="192"/>
      <c r="B774" s="98" t="s">
        <v>3951</v>
      </c>
      <c r="C774" s="98" t="s">
        <v>2312</v>
      </c>
      <c r="D774" s="98" t="s">
        <v>3971</v>
      </c>
      <c r="E774" s="82" t="s">
        <v>81</v>
      </c>
      <c r="F774" s="82" t="s">
        <v>289</v>
      </c>
      <c r="G774" s="79">
        <v>44860</v>
      </c>
      <c r="H774" s="82" t="s">
        <v>4008</v>
      </c>
      <c r="I774" s="82" t="s">
        <v>4009</v>
      </c>
      <c r="J774" s="67" t="s">
        <v>45</v>
      </c>
      <c r="K774" s="78" t="s">
        <v>4157</v>
      </c>
      <c r="L774" s="78" t="s">
        <v>3388</v>
      </c>
      <c r="M774" s="78" t="s">
        <v>3746</v>
      </c>
      <c r="N774" s="78" t="s">
        <v>4018</v>
      </c>
      <c r="O774" s="79">
        <v>44840</v>
      </c>
      <c r="P774" s="79" t="s">
        <v>2244</v>
      </c>
    </row>
    <row r="775" spans="1:16" ht="191.25" x14ac:dyDescent="0.2">
      <c r="A775" s="192"/>
      <c r="B775" s="98" t="s">
        <v>3951</v>
      </c>
      <c r="C775" s="98" t="s">
        <v>2312</v>
      </c>
      <c r="D775" s="98" t="s">
        <v>3972</v>
      </c>
      <c r="E775" s="82" t="s">
        <v>81</v>
      </c>
      <c r="F775" s="82" t="s">
        <v>289</v>
      </c>
      <c r="G775" s="79">
        <v>44860</v>
      </c>
      <c r="H775" s="82" t="s">
        <v>4008</v>
      </c>
      <c r="I775" s="82" t="s">
        <v>4009</v>
      </c>
      <c r="J775" s="67" t="s">
        <v>45</v>
      </c>
      <c r="K775" s="78" t="s">
        <v>4157</v>
      </c>
      <c r="L775" s="78" t="s">
        <v>3388</v>
      </c>
      <c r="M775" s="78" t="s">
        <v>3746</v>
      </c>
      <c r="N775" s="78" t="s">
        <v>4019</v>
      </c>
      <c r="O775" s="79">
        <v>44840</v>
      </c>
      <c r="P775" s="79" t="s">
        <v>2244</v>
      </c>
    </row>
    <row r="776" spans="1:16" ht="191.25" x14ac:dyDescent="0.2">
      <c r="A776" s="192"/>
      <c r="B776" s="98" t="s">
        <v>3952</v>
      </c>
      <c r="C776" s="98" t="s">
        <v>2312</v>
      </c>
      <c r="D776" s="98" t="s">
        <v>3973</v>
      </c>
      <c r="E776" s="82" t="s">
        <v>81</v>
      </c>
      <c r="F776" s="82" t="s">
        <v>309</v>
      </c>
      <c r="G776" s="79">
        <v>44860</v>
      </c>
      <c r="H776" s="82" t="s">
        <v>4008</v>
      </c>
      <c r="I776" s="82" t="s">
        <v>4009</v>
      </c>
      <c r="J776" s="67" t="s">
        <v>45</v>
      </c>
      <c r="K776" s="78" t="s">
        <v>4157</v>
      </c>
      <c r="L776" s="78" t="s">
        <v>3388</v>
      </c>
      <c r="M776" s="78" t="s">
        <v>3746</v>
      </c>
      <c r="N776" s="78" t="s">
        <v>4020</v>
      </c>
      <c r="O776" s="79">
        <v>44840</v>
      </c>
      <c r="P776" s="74" t="s">
        <v>2244</v>
      </c>
    </row>
    <row r="777" spans="1:16" ht="191.25" x14ac:dyDescent="0.2">
      <c r="A777" s="192"/>
      <c r="B777" s="98" t="s">
        <v>3952</v>
      </c>
      <c r="C777" s="98" t="s">
        <v>2312</v>
      </c>
      <c r="D777" s="98" t="s">
        <v>3974</v>
      </c>
      <c r="E777" s="82" t="s">
        <v>81</v>
      </c>
      <c r="F777" s="82" t="s">
        <v>309</v>
      </c>
      <c r="G777" s="79">
        <v>44860</v>
      </c>
      <c r="H777" s="82" t="s">
        <v>4008</v>
      </c>
      <c r="I777" s="82" t="s">
        <v>4009</v>
      </c>
      <c r="J777" s="67" t="s">
        <v>45</v>
      </c>
      <c r="K777" s="78" t="s">
        <v>4157</v>
      </c>
      <c r="L777" s="78" t="s">
        <v>3389</v>
      </c>
      <c r="M777" s="78" t="s">
        <v>3748</v>
      </c>
      <c r="N777" s="78" t="s">
        <v>4021</v>
      </c>
      <c r="O777" s="79">
        <v>44840</v>
      </c>
      <c r="P777" s="74" t="s">
        <v>2244</v>
      </c>
    </row>
    <row r="778" spans="1:16" ht="191.25" x14ac:dyDescent="0.2">
      <c r="A778" s="192"/>
      <c r="B778" s="98" t="s">
        <v>3952</v>
      </c>
      <c r="C778" s="98" t="s">
        <v>2312</v>
      </c>
      <c r="D778" s="98" t="s">
        <v>3975</v>
      </c>
      <c r="E778" s="82" t="s">
        <v>81</v>
      </c>
      <c r="F778" s="82" t="s">
        <v>309</v>
      </c>
      <c r="G778" s="79">
        <v>44860</v>
      </c>
      <c r="H778" s="82" t="s">
        <v>4008</v>
      </c>
      <c r="I778" s="82" t="s">
        <v>4009</v>
      </c>
      <c r="J778" s="67" t="s">
        <v>45</v>
      </c>
      <c r="K778" s="78" t="s">
        <v>4157</v>
      </c>
      <c r="L778" s="78" t="s">
        <v>3389</v>
      </c>
      <c r="M778" s="78" t="s">
        <v>3748</v>
      </c>
      <c r="N778" s="78" t="s">
        <v>4022</v>
      </c>
      <c r="O778" s="79">
        <v>44840</v>
      </c>
      <c r="P778" s="74" t="s">
        <v>2244</v>
      </c>
    </row>
    <row r="779" spans="1:16" ht="191.25" x14ac:dyDescent="0.2">
      <c r="A779" s="192"/>
      <c r="B779" s="98" t="s">
        <v>1218</v>
      </c>
      <c r="C779" s="98" t="s">
        <v>3953</v>
      </c>
      <c r="D779" s="98" t="s">
        <v>3976</v>
      </c>
      <c r="E779" s="82" t="s">
        <v>81</v>
      </c>
      <c r="F779" s="82" t="s">
        <v>309</v>
      </c>
      <c r="G779" s="79">
        <v>44860</v>
      </c>
      <c r="H779" s="82" t="s">
        <v>4008</v>
      </c>
      <c r="I779" s="82" t="s">
        <v>4009</v>
      </c>
      <c r="J779" s="67" t="s">
        <v>45</v>
      </c>
      <c r="K779" s="78" t="s">
        <v>4157</v>
      </c>
      <c r="L779" s="78" t="s">
        <v>3388</v>
      </c>
      <c r="M779" s="78" t="s">
        <v>3746</v>
      </c>
      <c r="N779" s="78" t="s">
        <v>4023</v>
      </c>
      <c r="O779" s="79">
        <v>44840</v>
      </c>
      <c r="P779" s="74" t="s">
        <v>2244</v>
      </c>
    </row>
    <row r="780" spans="1:16" ht="292.5" x14ac:dyDescent="0.2">
      <c r="A780" s="192"/>
      <c r="B780" s="98" t="s">
        <v>1218</v>
      </c>
      <c r="C780" s="98" t="s">
        <v>3953</v>
      </c>
      <c r="D780" s="98" t="s">
        <v>3977</v>
      </c>
      <c r="E780" s="82" t="s">
        <v>81</v>
      </c>
      <c r="F780" s="82" t="s">
        <v>289</v>
      </c>
      <c r="G780" s="79">
        <v>44860</v>
      </c>
      <c r="H780" s="82" t="s">
        <v>4008</v>
      </c>
      <c r="I780" s="82" t="s">
        <v>4009</v>
      </c>
      <c r="J780" s="89" t="s">
        <v>46</v>
      </c>
      <c r="K780" s="73" t="s">
        <v>2245</v>
      </c>
      <c r="L780" s="73" t="s">
        <v>4174</v>
      </c>
      <c r="M780" s="73" t="s">
        <v>4024</v>
      </c>
      <c r="N780" s="84" t="s">
        <v>4025</v>
      </c>
      <c r="O780" s="79">
        <v>44840</v>
      </c>
      <c r="P780" s="74" t="s">
        <v>2244</v>
      </c>
    </row>
    <row r="781" spans="1:16" ht="292.5" x14ac:dyDescent="0.2">
      <c r="A781" s="192"/>
      <c r="B781" s="98" t="s">
        <v>1218</v>
      </c>
      <c r="C781" s="98" t="s">
        <v>3954</v>
      </c>
      <c r="D781" s="98" t="s">
        <v>3978</v>
      </c>
      <c r="E781" s="82" t="s">
        <v>81</v>
      </c>
      <c r="F781" s="82" t="s">
        <v>309</v>
      </c>
      <c r="G781" s="79">
        <v>44860</v>
      </c>
      <c r="H781" s="82" t="s">
        <v>4008</v>
      </c>
      <c r="I781" s="82" t="s">
        <v>4009</v>
      </c>
      <c r="J781" s="89" t="s">
        <v>46</v>
      </c>
      <c r="K781" s="73" t="s">
        <v>2245</v>
      </c>
      <c r="L781" s="73" t="s">
        <v>4174</v>
      </c>
      <c r="M781" s="73" t="s">
        <v>4047</v>
      </c>
      <c r="N781" s="84" t="s">
        <v>4048</v>
      </c>
      <c r="O781" s="79">
        <v>44840</v>
      </c>
      <c r="P781" s="74" t="s">
        <v>2244</v>
      </c>
    </row>
    <row r="782" spans="1:16" ht="292.5" x14ac:dyDescent="0.2">
      <c r="A782" s="192"/>
      <c r="B782" s="98" t="s">
        <v>1218</v>
      </c>
      <c r="C782" s="98" t="s">
        <v>3954</v>
      </c>
      <c r="D782" s="98" t="s">
        <v>3979</v>
      </c>
      <c r="E782" s="82" t="s">
        <v>81</v>
      </c>
      <c r="F782" s="82" t="s">
        <v>309</v>
      </c>
      <c r="G782" s="79">
        <v>44860</v>
      </c>
      <c r="H782" s="82" t="s">
        <v>4008</v>
      </c>
      <c r="I782" s="82" t="s">
        <v>4009</v>
      </c>
      <c r="J782" s="89" t="s">
        <v>46</v>
      </c>
      <c r="K782" s="73" t="s">
        <v>2245</v>
      </c>
      <c r="L782" s="73" t="s">
        <v>4174</v>
      </c>
      <c r="M782" s="73" t="s">
        <v>4047</v>
      </c>
      <c r="N782" s="84" t="s">
        <v>4049</v>
      </c>
      <c r="O782" s="79">
        <v>44840</v>
      </c>
      <c r="P782" s="74" t="s">
        <v>2244</v>
      </c>
    </row>
    <row r="783" spans="1:16" ht="191.25" x14ac:dyDescent="0.2">
      <c r="A783" s="192"/>
      <c r="B783" s="98" t="s">
        <v>1218</v>
      </c>
      <c r="C783" s="98" t="s">
        <v>3954</v>
      </c>
      <c r="D783" s="98" t="s">
        <v>3980</v>
      </c>
      <c r="E783" s="82" t="s">
        <v>81</v>
      </c>
      <c r="F783" s="82" t="s">
        <v>300</v>
      </c>
      <c r="G783" s="79">
        <v>44860</v>
      </c>
      <c r="H783" s="82" t="s">
        <v>4008</v>
      </c>
      <c r="I783" s="82" t="s">
        <v>4009</v>
      </c>
      <c r="J783" s="67" t="s">
        <v>45</v>
      </c>
      <c r="K783" s="78" t="s">
        <v>4157</v>
      </c>
      <c r="L783" s="78" t="s">
        <v>3388</v>
      </c>
      <c r="M783" s="78" t="s">
        <v>3746</v>
      </c>
      <c r="N783" s="78" t="s">
        <v>4026</v>
      </c>
      <c r="O783" s="79">
        <v>44840</v>
      </c>
      <c r="P783" s="74" t="s">
        <v>2244</v>
      </c>
    </row>
    <row r="784" spans="1:16" ht="191.25" x14ac:dyDescent="0.2">
      <c r="A784" s="192"/>
      <c r="B784" s="98" t="s">
        <v>3955</v>
      </c>
      <c r="C784" s="98" t="s">
        <v>2312</v>
      </c>
      <c r="D784" s="98" t="s">
        <v>3981</v>
      </c>
      <c r="E784" s="82" t="s">
        <v>81</v>
      </c>
      <c r="F784" s="82" t="s">
        <v>300</v>
      </c>
      <c r="G784" s="79">
        <v>44860</v>
      </c>
      <c r="H784" s="82" t="s">
        <v>4008</v>
      </c>
      <c r="I784" s="82" t="s">
        <v>4009</v>
      </c>
      <c r="J784" s="67" t="s">
        <v>45</v>
      </c>
      <c r="K784" s="78" t="s">
        <v>4157</v>
      </c>
      <c r="L784" s="78" t="s">
        <v>3388</v>
      </c>
      <c r="M784" s="78" t="s">
        <v>3746</v>
      </c>
      <c r="N784" s="78" t="s">
        <v>4027</v>
      </c>
      <c r="O784" s="79">
        <v>44840</v>
      </c>
      <c r="P784" s="74" t="s">
        <v>2244</v>
      </c>
    </row>
    <row r="785" spans="1:16" ht="191.25" x14ac:dyDescent="0.2">
      <c r="A785" s="192"/>
      <c r="B785" s="98" t="s">
        <v>3955</v>
      </c>
      <c r="C785" s="98" t="s">
        <v>2312</v>
      </c>
      <c r="D785" s="98" t="s">
        <v>3982</v>
      </c>
      <c r="E785" s="82" t="s">
        <v>81</v>
      </c>
      <c r="F785" s="82" t="s">
        <v>300</v>
      </c>
      <c r="G785" s="79">
        <v>44860</v>
      </c>
      <c r="H785" s="82" t="s">
        <v>4008</v>
      </c>
      <c r="I785" s="82" t="s">
        <v>4009</v>
      </c>
      <c r="J785" s="67" t="s">
        <v>45</v>
      </c>
      <c r="K785" s="78" t="s">
        <v>4157</v>
      </c>
      <c r="L785" s="78" t="s">
        <v>3388</v>
      </c>
      <c r="M785" s="78" t="s">
        <v>3746</v>
      </c>
      <c r="N785" s="78" t="s">
        <v>4028</v>
      </c>
      <c r="O785" s="79">
        <v>44840</v>
      </c>
      <c r="P785" s="74" t="s">
        <v>2244</v>
      </c>
    </row>
    <row r="786" spans="1:16" ht="191.25" x14ac:dyDescent="0.2">
      <c r="A786" s="192"/>
      <c r="B786" s="98" t="s">
        <v>639</v>
      </c>
      <c r="C786" s="98" t="s">
        <v>3956</v>
      </c>
      <c r="D786" s="98" t="s">
        <v>3983</v>
      </c>
      <c r="E786" s="82" t="s">
        <v>81</v>
      </c>
      <c r="F786" s="82" t="s">
        <v>1076</v>
      </c>
      <c r="G786" s="79">
        <v>44860</v>
      </c>
      <c r="H786" s="82" t="s">
        <v>4008</v>
      </c>
      <c r="I786" s="82" t="s">
        <v>4009</v>
      </c>
      <c r="J786" s="67" t="s">
        <v>45</v>
      </c>
      <c r="K786" s="78" t="s">
        <v>4157</v>
      </c>
      <c r="L786" s="78" t="s">
        <v>3388</v>
      </c>
      <c r="M786" s="78" t="s">
        <v>3746</v>
      </c>
      <c r="N786" s="78" t="s">
        <v>4029</v>
      </c>
      <c r="O786" s="79">
        <v>44840</v>
      </c>
      <c r="P786" s="74" t="s">
        <v>2244</v>
      </c>
    </row>
    <row r="787" spans="1:16" ht="191.25" x14ac:dyDescent="0.2">
      <c r="A787" s="192"/>
      <c r="B787" s="98" t="s">
        <v>3156</v>
      </c>
      <c r="C787" s="98" t="s">
        <v>3957</v>
      </c>
      <c r="D787" s="98" t="s">
        <v>3984</v>
      </c>
      <c r="E787" s="82" t="s">
        <v>81</v>
      </c>
      <c r="F787" s="82" t="s">
        <v>309</v>
      </c>
      <c r="G787" s="79">
        <v>44860</v>
      </c>
      <c r="H787" s="82" t="s">
        <v>4008</v>
      </c>
      <c r="I787" s="82" t="s">
        <v>4009</v>
      </c>
      <c r="J787" s="67" t="s">
        <v>45</v>
      </c>
      <c r="K787" s="78" t="s">
        <v>4157</v>
      </c>
      <c r="L787" s="78" t="s">
        <v>3388</v>
      </c>
      <c r="M787" s="78" t="s">
        <v>3746</v>
      </c>
      <c r="N787" s="78" t="s">
        <v>4030</v>
      </c>
      <c r="O787" s="79">
        <v>44840</v>
      </c>
      <c r="P787" s="74" t="s">
        <v>2244</v>
      </c>
    </row>
    <row r="788" spans="1:16" ht="191.25" x14ac:dyDescent="0.2">
      <c r="A788" s="192"/>
      <c r="B788" s="98" t="s">
        <v>3156</v>
      </c>
      <c r="C788" s="98" t="s">
        <v>3957</v>
      </c>
      <c r="D788" s="98" t="s">
        <v>3985</v>
      </c>
      <c r="E788" s="82" t="s">
        <v>81</v>
      </c>
      <c r="F788" s="82" t="s">
        <v>300</v>
      </c>
      <c r="G788" s="79">
        <v>44860</v>
      </c>
      <c r="H788" s="82" t="s">
        <v>4008</v>
      </c>
      <c r="I788" s="82" t="s">
        <v>4009</v>
      </c>
      <c r="J788" s="67" t="s">
        <v>45</v>
      </c>
      <c r="K788" s="78" t="s">
        <v>4157</v>
      </c>
      <c r="L788" s="78" t="s">
        <v>3388</v>
      </c>
      <c r="M788" s="78" t="s">
        <v>3746</v>
      </c>
      <c r="N788" s="78" t="s">
        <v>4031</v>
      </c>
      <c r="O788" s="79">
        <v>44840</v>
      </c>
      <c r="P788" s="74" t="s">
        <v>2244</v>
      </c>
    </row>
    <row r="789" spans="1:16" ht="292.5" x14ac:dyDescent="0.2">
      <c r="A789" s="192"/>
      <c r="B789" s="98" t="s">
        <v>3156</v>
      </c>
      <c r="C789" s="98" t="s">
        <v>3957</v>
      </c>
      <c r="D789" s="98" t="s">
        <v>3986</v>
      </c>
      <c r="E789" s="82" t="s">
        <v>81</v>
      </c>
      <c r="F789" s="82" t="s">
        <v>289</v>
      </c>
      <c r="G789" s="79">
        <v>44860</v>
      </c>
      <c r="H789" s="82" t="s">
        <v>4008</v>
      </c>
      <c r="I789" s="82" t="s">
        <v>4009</v>
      </c>
      <c r="J789" s="89" t="s">
        <v>46</v>
      </c>
      <c r="K789" s="73" t="s">
        <v>2245</v>
      </c>
      <c r="L789" s="73" t="s">
        <v>4174</v>
      </c>
      <c r="M789" s="73" t="s">
        <v>4047</v>
      </c>
      <c r="N789" s="84" t="s">
        <v>4050</v>
      </c>
      <c r="O789" s="79">
        <v>44840</v>
      </c>
      <c r="P789" s="74" t="s">
        <v>2244</v>
      </c>
    </row>
    <row r="790" spans="1:16" ht="191.25" x14ac:dyDescent="0.2">
      <c r="A790" s="192"/>
      <c r="B790" s="98" t="s">
        <v>3156</v>
      </c>
      <c r="C790" s="98" t="s">
        <v>3957</v>
      </c>
      <c r="D790" s="98" t="s">
        <v>3987</v>
      </c>
      <c r="E790" s="82" t="s">
        <v>81</v>
      </c>
      <c r="F790" s="82" t="s">
        <v>289</v>
      </c>
      <c r="G790" s="79">
        <v>44860</v>
      </c>
      <c r="H790" s="82" t="s">
        <v>4008</v>
      </c>
      <c r="I790" s="82" t="s">
        <v>4009</v>
      </c>
      <c r="J790" s="67" t="s">
        <v>45</v>
      </c>
      <c r="K790" s="78" t="s">
        <v>4157</v>
      </c>
      <c r="L790" s="78" t="s">
        <v>3388</v>
      </c>
      <c r="M790" s="78" t="s">
        <v>3746</v>
      </c>
      <c r="N790" s="78" t="s">
        <v>4032</v>
      </c>
      <c r="O790" s="79">
        <v>44840</v>
      </c>
      <c r="P790" s="74" t="s">
        <v>2244</v>
      </c>
    </row>
    <row r="791" spans="1:16" ht="191.25" x14ac:dyDescent="0.2">
      <c r="A791" s="192"/>
      <c r="B791" s="98" t="s">
        <v>3156</v>
      </c>
      <c r="C791" s="98" t="s">
        <v>3957</v>
      </c>
      <c r="D791" s="98" t="s">
        <v>3988</v>
      </c>
      <c r="E791" s="82" t="s">
        <v>81</v>
      </c>
      <c r="F791" s="82" t="s">
        <v>289</v>
      </c>
      <c r="G791" s="79">
        <v>44860</v>
      </c>
      <c r="H791" s="82" t="s">
        <v>4008</v>
      </c>
      <c r="I791" s="82" t="s">
        <v>4009</v>
      </c>
      <c r="J791" s="67" t="s">
        <v>45</v>
      </c>
      <c r="K791" s="78" t="s">
        <v>4157</v>
      </c>
      <c r="L791" s="78" t="s">
        <v>3388</v>
      </c>
      <c r="M791" s="78" t="s">
        <v>3746</v>
      </c>
      <c r="N791" s="78" t="s">
        <v>4033</v>
      </c>
      <c r="O791" s="79">
        <v>44840</v>
      </c>
      <c r="P791" s="74" t="s">
        <v>2244</v>
      </c>
    </row>
    <row r="792" spans="1:16" ht="191.25" x14ac:dyDescent="0.2">
      <c r="A792" s="192"/>
      <c r="B792" s="98" t="s">
        <v>3156</v>
      </c>
      <c r="C792" s="98" t="s">
        <v>3958</v>
      </c>
      <c r="D792" s="98" t="s">
        <v>3989</v>
      </c>
      <c r="E792" s="82" t="s">
        <v>81</v>
      </c>
      <c r="F792" s="82" t="s">
        <v>289</v>
      </c>
      <c r="G792" s="79">
        <v>44860</v>
      </c>
      <c r="H792" s="82" t="s">
        <v>4008</v>
      </c>
      <c r="I792" s="82" t="s">
        <v>4009</v>
      </c>
      <c r="J792" s="67" t="s">
        <v>45</v>
      </c>
      <c r="K792" s="78" t="s">
        <v>4157</v>
      </c>
      <c r="L792" s="78" t="s">
        <v>3388</v>
      </c>
      <c r="M792" s="78" t="s">
        <v>3746</v>
      </c>
      <c r="N792" s="78" t="s">
        <v>4034</v>
      </c>
      <c r="O792" s="79">
        <v>44840</v>
      </c>
      <c r="P792" s="74" t="s">
        <v>2244</v>
      </c>
    </row>
    <row r="793" spans="1:16" ht="191.25" x14ac:dyDescent="0.2">
      <c r="A793" s="192"/>
      <c r="B793" s="98" t="s">
        <v>3156</v>
      </c>
      <c r="C793" s="98" t="s">
        <v>3958</v>
      </c>
      <c r="D793" s="98" t="s">
        <v>3990</v>
      </c>
      <c r="E793" s="82" t="s">
        <v>81</v>
      </c>
      <c r="F793" s="82" t="s">
        <v>289</v>
      </c>
      <c r="G793" s="79">
        <v>44860</v>
      </c>
      <c r="H793" s="82" t="s">
        <v>4008</v>
      </c>
      <c r="I793" s="82" t="s">
        <v>4009</v>
      </c>
      <c r="J793" s="67" t="s">
        <v>45</v>
      </c>
      <c r="K793" s="78" t="s">
        <v>4157</v>
      </c>
      <c r="L793" s="78" t="s">
        <v>3388</v>
      </c>
      <c r="M793" s="78" t="s">
        <v>3746</v>
      </c>
      <c r="N793" s="78" t="s">
        <v>4035</v>
      </c>
      <c r="O793" s="79">
        <v>44840</v>
      </c>
      <c r="P793" s="74" t="s">
        <v>2244</v>
      </c>
    </row>
    <row r="794" spans="1:16" ht="191.25" x14ac:dyDescent="0.2">
      <c r="A794" s="192"/>
      <c r="B794" s="98" t="s">
        <v>3156</v>
      </c>
      <c r="C794" s="98" t="s">
        <v>3959</v>
      </c>
      <c r="D794" s="98" t="s">
        <v>3991</v>
      </c>
      <c r="E794" s="82" t="s">
        <v>81</v>
      </c>
      <c r="F794" s="82" t="s">
        <v>309</v>
      </c>
      <c r="G794" s="79">
        <v>44860</v>
      </c>
      <c r="H794" s="82" t="s">
        <v>4008</v>
      </c>
      <c r="I794" s="82" t="s">
        <v>4009</v>
      </c>
      <c r="J794" s="67" t="s">
        <v>45</v>
      </c>
      <c r="K794" s="78" t="s">
        <v>4157</v>
      </c>
      <c r="L794" s="78" t="s">
        <v>3388</v>
      </c>
      <c r="M794" s="78" t="s">
        <v>3746</v>
      </c>
      <c r="N794" s="78" t="s">
        <v>4036</v>
      </c>
      <c r="O794" s="79">
        <v>44840</v>
      </c>
      <c r="P794" s="74" t="s">
        <v>2244</v>
      </c>
    </row>
    <row r="795" spans="1:16" ht="191.25" x14ac:dyDescent="0.2">
      <c r="A795" s="192"/>
      <c r="B795" s="98" t="s">
        <v>3156</v>
      </c>
      <c r="C795" s="98" t="s">
        <v>3959</v>
      </c>
      <c r="D795" s="98" t="s">
        <v>3992</v>
      </c>
      <c r="E795" s="82" t="s">
        <v>81</v>
      </c>
      <c r="F795" s="82" t="s">
        <v>300</v>
      </c>
      <c r="G795" s="79">
        <v>44860</v>
      </c>
      <c r="H795" s="82" t="s">
        <v>4008</v>
      </c>
      <c r="I795" s="82" t="s">
        <v>4009</v>
      </c>
      <c r="J795" s="67" t="s">
        <v>45</v>
      </c>
      <c r="K795" s="78" t="s">
        <v>4157</v>
      </c>
      <c r="L795" s="78" t="s">
        <v>3388</v>
      </c>
      <c r="M795" s="78" t="s">
        <v>3746</v>
      </c>
      <c r="N795" s="78" t="s">
        <v>4037</v>
      </c>
      <c r="O795" s="79">
        <v>44840</v>
      </c>
      <c r="P795" s="74" t="s">
        <v>2244</v>
      </c>
    </row>
    <row r="796" spans="1:16" ht="191.25" x14ac:dyDescent="0.2">
      <c r="A796" s="192"/>
      <c r="B796" s="98" t="s">
        <v>3156</v>
      </c>
      <c r="C796" s="98" t="s">
        <v>3959</v>
      </c>
      <c r="D796" s="98" t="s">
        <v>3993</v>
      </c>
      <c r="E796" s="82" t="s">
        <v>81</v>
      </c>
      <c r="F796" s="82" t="s">
        <v>289</v>
      </c>
      <c r="G796" s="79">
        <v>44860</v>
      </c>
      <c r="H796" s="82" t="s">
        <v>4008</v>
      </c>
      <c r="I796" s="82" t="s">
        <v>4009</v>
      </c>
      <c r="J796" s="67" t="s">
        <v>45</v>
      </c>
      <c r="K796" s="78" t="s">
        <v>4157</v>
      </c>
      <c r="L796" s="78" t="s">
        <v>3388</v>
      </c>
      <c r="M796" s="78" t="s">
        <v>3746</v>
      </c>
      <c r="N796" s="78" t="s">
        <v>4038</v>
      </c>
      <c r="O796" s="79">
        <v>44840</v>
      </c>
      <c r="P796" s="74" t="s">
        <v>2244</v>
      </c>
    </row>
    <row r="797" spans="1:16" ht="191.25" x14ac:dyDescent="0.2">
      <c r="A797" s="192"/>
      <c r="B797" s="98" t="s">
        <v>86</v>
      </c>
      <c r="C797" s="98" t="s">
        <v>3421</v>
      </c>
      <c r="D797" s="98" t="s">
        <v>3994</v>
      </c>
      <c r="E797" s="82" t="s">
        <v>81</v>
      </c>
      <c r="F797" s="82" t="s">
        <v>289</v>
      </c>
      <c r="G797" s="79">
        <v>44860</v>
      </c>
      <c r="H797" s="82" t="s">
        <v>4008</v>
      </c>
      <c r="I797" s="82" t="s">
        <v>4009</v>
      </c>
      <c r="J797" s="67" t="s">
        <v>45</v>
      </c>
      <c r="K797" s="78" t="s">
        <v>4157</v>
      </c>
      <c r="L797" s="78" t="s">
        <v>3388</v>
      </c>
      <c r="M797" s="78" t="s">
        <v>3746</v>
      </c>
      <c r="N797" s="78" t="s">
        <v>4039</v>
      </c>
      <c r="O797" s="79">
        <v>44840</v>
      </c>
      <c r="P797" s="74" t="s">
        <v>2658</v>
      </c>
    </row>
    <row r="798" spans="1:16" ht="191.25" x14ac:dyDescent="0.2">
      <c r="A798" s="192"/>
      <c r="B798" s="98" t="s">
        <v>86</v>
      </c>
      <c r="C798" s="98" t="s">
        <v>3421</v>
      </c>
      <c r="D798" s="98" t="s">
        <v>3995</v>
      </c>
      <c r="E798" s="82" t="s">
        <v>81</v>
      </c>
      <c r="F798" s="82" t="s">
        <v>289</v>
      </c>
      <c r="G798" s="79">
        <v>44860</v>
      </c>
      <c r="H798" s="82" t="s">
        <v>4008</v>
      </c>
      <c r="I798" s="82" t="s">
        <v>4009</v>
      </c>
      <c r="J798" s="67" t="s">
        <v>45</v>
      </c>
      <c r="K798" s="78" t="s">
        <v>4157</v>
      </c>
      <c r="L798" s="78" t="s">
        <v>3388</v>
      </c>
      <c r="M798" s="78" t="s">
        <v>3746</v>
      </c>
      <c r="N798" s="78" t="s">
        <v>4040</v>
      </c>
      <c r="O798" s="79">
        <v>44840</v>
      </c>
      <c r="P798" s="74" t="s">
        <v>2658</v>
      </c>
    </row>
    <row r="799" spans="1:16" ht="191.25" x14ac:dyDescent="0.2">
      <c r="A799" s="192"/>
      <c r="B799" s="98" t="s">
        <v>86</v>
      </c>
      <c r="C799" s="98" t="s">
        <v>519</v>
      </c>
      <c r="D799" s="98" t="s">
        <v>3996</v>
      </c>
      <c r="E799" s="82" t="s">
        <v>81</v>
      </c>
      <c r="F799" s="82" t="s">
        <v>289</v>
      </c>
      <c r="G799" s="79">
        <v>44860</v>
      </c>
      <c r="H799" s="82" t="s">
        <v>4008</v>
      </c>
      <c r="I799" s="82" t="s">
        <v>4009</v>
      </c>
      <c r="J799" s="67" t="s">
        <v>45</v>
      </c>
      <c r="K799" s="78" t="s">
        <v>4157</v>
      </c>
      <c r="L799" s="78" t="s">
        <v>3388</v>
      </c>
      <c r="M799" s="78" t="s">
        <v>3746</v>
      </c>
      <c r="N799" s="78" t="s">
        <v>4039</v>
      </c>
      <c r="O799" s="79">
        <v>44840</v>
      </c>
      <c r="P799" s="74" t="s">
        <v>2242</v>
      </c>
    </row>
    <row r="800" spans="1:16" ht="191.25" x14ac:dyDescent="0.2">
      <c r="A800" s="192"/>
      <c r="B800" s="98" t="s">
        <v>86</v>
      </c>
      <c r="C800" s="98" t="s">
        <v>519</v>
      </c>
      <c r="D800" s="98" t="s">
        <v>3997</v>
      </c>
      <c r="E800" s="82" t="s">
        <v>81</v>
      </c>
      <c r="F800" s="82" t="s">
        <v>289</v>
      </c>
      <c r="G800" s="79">
        <v>44860</v>
      </c>
      <c r="H800" s="82" t="s">
        <v>4008</v>
      </c>
      <c r="I800" s="82" t="s">
        <v>4009</v>
      </c>
      <c r="J800" s="67" t="s">
        <v>45</v>
      </c>
      <c r="K800" s="78" t="s">
        <v>4157</v>
      </c>
      <c r="L800" s="78" t="s">
        <v>3388</v>
      </c>
      <c r="M800" s="78" t="s">
        <v>3746</v>
      </c>
      <c r="N800" s="78" t="s">
        <v>4040</v>
      </c>
      <c r="O800" s="79">
        <v>44840</v>
      </c>
      <c r="P800" s="74" t="s">
        <v>2242</v>
      </c>
    </row>
    <row r="801" spans="1:16" ht="191.25" x14ac:dyDescent="0.2">
      <c r="A801" s="192"/>
      <c r="B801" s="98" t="s">
        <v>3960</v>
      </c>
      <c r="C801" s="98" t="s">
        <v>3961</v>
      </c>
      <c r="D801" s="98" t="s">
        <v>3998</v>
      </c>
      <c r="E801" s="82" t="s">
        <v>81</v>
      </c>
      <c r="F801" s="82" t="s">
        <v>309</v>
      </c>
      <c r="G801" s="79">
        <v>44860</v>
      </c>
      <c r="H801" s="82" t="s">
        <v>4008</v>
      </c>
      <c r="I801" s="82" t="s">
        <v>4009</v>
      </c>
      <c r="J801" s="67" t="s">
        <v>45</v>
      </c>
      <c r="K801" s="78" t="s">
        <v>4157</v>
      </c>
      <c r="L801" s="78" t="s">
        <v>3388</v>
      </c>
      <c r="M801" s="78" t="s">
        <v>3746</v>
      </c>
      <c r="N801" s="78" t="s">
        <v>4041</v>
      </c>
      <c r="O801" s="79">
        <v>44840</v>
      </c>
      <c r="P801" s="79" t="s">
        <v>2244</v>
      </c>
    </row>
    <row r="802" spans="1:16" ht="191.25" x14ac:dyDescent="0.2">
      <c r="A802" s="192"/>
      <c r="B802" s="98" t="s">
        <v>3962</v>
      </c>
      <c r="C802" s="98" t="s">
        <v>2312</v>
      </c>
      <c r="D802" s="98" t="s">
        <v>3999</v>
      </c>
      <c r="E802" s="82" t="s">
        <v>81</v>
      </c>
      <c r="F802" s="82" t="s">
        <v>289</v>
      </c>
      <c r="G802" s="79">
        <v>44860</v>
      </c>
      <c r="H802" s="82" t="s">
        <v>4008</v>
      </c>
      <c r="I802" s="82" t="s">
        <v>4009</v>
      </c>
      <c r="J802" s="67" t="s">
        <v>45</v>
      </c>
      <c r="K802" s="78" t="s">
        <v>4157</v>
      </c>
      <c r="L802" s="78" t="s">
        <v>3388</v>
      </c>
      <c r="M802" s="78" t="s">
        <v>3746</v>
      </c>
      <c r="N802" s="78" t="s">
        <v>4042</v>
      </c>
      <c r="O802" s="79">
        <v>44840</v>
      </c>
      <c r="P802" s="79" t="s">
        <v>2244</v>
      </c>
    </row>
    <row r="803" spans="1:16" ht="191.25" x14ac:dyDescent="0.2">
      <c r="A803" s="192"/>
      <c r="B803" s="98" t="s">
        <v>3962</v>
      </c>
      <c r="C803" s="98" t="s">
        <v>2312</v>
      </c>
      <c r="D803" s="98" t="s">
        <v>4000</v>
      </c>
      <c r="E803" s="82" t="s">
        <v>81</v>
      </c>
      <c r="F803" s="82" t="s">
        <v>289</v>
      </c>
      <c r="G803" s="79">
        <v>44860</v>
      </c>
      <c r="H803" s="82" t="s">
        <v>4008</v>
      </c>
      <c r="I803" s="82" t="s">
        <v>4009</v>
      </c>
      <c r="J803" s="67" t="s">
        <v>45</v>
      </c>
      <c r="K803" s="78" t="s">
        <v>4157</v>
      </c>
      <c r="L803" s="78" t="s">
        <v>3388</v>
      </c>
      <c r="M803" s="78" t="s">
        <v>3746</v>
      </c>
      <c r="N803" s="78" t="s">
        <v>4042</v>
      </c>
      <c r="O803" s="79">
        <v>44840</v>
      </c>
      <c r="P803" s="79" t="s">
        <v>2244</v>
      </c>
    </row>
    <row r="804" spans="1:16" ht="191.25" x14ac:dyDescent="0.2">
      <c r="A804" s="192"/>
      <c r="B804" s="98" t="s">
        <v>3962</v>
      </c>
      <c r="C804" s="98" t="s">
        <v>2312</v>
      </c>
      <c r="D804" s="98" t="s">
        <v>4001</v>
      </c>
      <c r="E804" s="82" t="s">
        <v>81</v>
      </c>
      <c r="F804" s="82" t="s">
        <v>289</v>
      </c>
      <c r="G804" s="79">
        <v>44860</v>
      </c>
      <c r="H804" s="82" t="s">
        <v>4008</v>
      </c>
      <c r="I804" s="82" t="s">
        <v>4009</v>
      </c>
      <c r="J804" s="67" t="s">
        <v>45</v>
      </c>
      <c r="K804" s="78" t="s">
        <v>4157</v>
      </c>
      <c r="L804" s="78" t="s">
        <v>3388</v>
      </c>
      <c r="M804" s="78" t="s">
        <v>3746</v>
      </c>
      <c r="N804" s="78" t="s">
        <v>4042</v>
      </c>
      <c r="O804" s="79">
        <v>44840</v>
      </c>
      <c r="P804" s="79" t="s">
        <v>2244</v>
      </c>
    </row>
    <row r="805" spans="1:16" ht="191.25" x14ac:dyDescent="0.2">
      <c r="A805" s="192"/>
      <c r="B805" s="98" t="s">
        <v>3962</v>
      </c>
      <c r="C805" s="98" t="s">
        <v>2312</v>
      </c>
      <c r="D805" s="98" t="s">
        <v>4002</v>
      </c>
      <c r="E805" s="82" t="s">
        <v>81</v>
      </c>
      <c r="F805" s="82" t="s">
        <v>289</v>
      </c>
      <c r="G805" s="79">
        <v>44860</v>
      </c>
      <c r="H805" s="82" t="s">
        <v>4008</v>
      </c>
      <c r="I805" s="82" t="s">
        <v>4009</v>
      </c>
      <c r="J805" s="67" t="s">
        <v>45</v>
      </c>
      <c r="K805" s="78" t="s">
        <v>4157</v>
      </c>
      <c r="L805" s="78" t="s">
        <v>3388</v>
      </c>
      <c r="M805" s="78" t="s">
        <v>3746</v>
      </c>
      <c r="N805" s="78" t="s">
        <v>4042</v>
      </c>
      <c r="O805" s="79">
        <v>44840</v>
      </c>
      <c r="P805" s="79" t="s">
        <v>2244</v>
      </c>
    </row>
    <row r="806" spans="1:16" ht="191.25" x14ac:dyDescent="0.2">
      <c r="A806" s="192"/>
      <c r="B806" s="98" t="s">
        <v>3962</v>
      </c>
      <c r="C806" s="98" t="s">
        <v>2312</v>
      </c>
      <c r="D806" s="98" t="s">
        <v>4003</v>
      </c>
      <c r="E806" s="82" t="s">
        <v>81</v>
      </c>
      <c r="F806" s="82" t="s">
        <v>289</v>
      </c>
      <c r="G806" s="79">
        <v>44860</v>
      </c>
      <c r="H806" s="82" t="s">
        <v>4008</v>
      </c>
      <c r="I806" s="82" t="s">
        <v>4009</v>
      </c>
      <c r="J806" s="67" t="s">
        <v>45</v>
      </c>
      <c r="K806" s="78" t="s">
        <v>4157</v>
      </c>
      <c r="L806" s="78" t="s">
        <v>3388</v>
      </c>
      <c r="M806" s="78" t="s">
        <v>3746</v>
      </c>
      <c r="N806" s="78" t="s">
        <v>4043</v>
      </c>
      <c r="O806" s="79">
        <v>44840</v>
      </c>
      <c r="P806" s="79" t="s">
        <v>2244</v>
      </c>
    </row>
    <row r="807" spans="1:16" ht="191.25" x14ac:dyDescent="0.2">
      <c r="A807" s="192"/>
      <c r="B807" s="98" t="s">
        <v>3962</v>
      </c>
      <c r="C807" s="98" t="s">
        <v>2312</v>
      </c>
      <c r="D807" s="98" t="s">
        <v>4004</v>
      </c>
      <c r="E807" s="82" t="s">
        <v>81</v>
      </c>
      <c r="F807" s="82" t="s">
        <v>289</v>
      </c>
      <c r="G807" s="79">
        <v>44860</v>
      </c>
      <c r="H807" s="82" t="s">
        <v>4008</v>
      </c>
      <c r="I807" s="82" t="s">
        <v>4009</v>
      </c>
      <c r="J807" s="67" t="s">
        <v>45</v>
      </c>
      <c r="K807" s="78" t="s">
        <v>4157</v>
      </c>
      <c r="L807" s="78" t="s">
        <v>3388</v>
      </c>
      <c r="M807" s="78" t="s">
        <v>3746</v>
      </c>
      <c r="N807" s="78" t="s">
        <v>4044</v>
      </c>
      <c r="O807" s="79">
        <v>44840</v>
      </c>
      <c r="P807" s="79" t="s">
        <v>2244</v>
      </c>
    </row>
    <row r="808" spans="1:16" ht="191.25" x14ac:dyDescent="0.2">
      <c r="A808" s="192"/>
      <c r="B808" s="98" t="s">
        <v>3962</v>
      </c>
      <c r="C808" s="98" t="s">
        <v>2312</v>
      </c>
      <c r="D808" s="98" t="s">
        <v>4005</v>
      </c>
      <c r="E808" s="82" t="s">
        <v>81</v>
      </c>
      <c r="F808" s="82" t="s">
        <v>289</v>
      </c>
      <c r="G808" s="79">
        <v>44860</v>
      </c>
      <c r="H808" s="82" t="s">
        <v>4008</v>
      </c>
      <c r="I808" s="82" t="s">
        <v>4009</v>
      </c>
      <c r="J808" s="67" t="s">
        <v>45</v>
      </c>
      <c r="K808" s="78" t="s">
        <v>4157</v>
      </c>
      <c r="L808" s="78" t="s">
        <v>3388</v>
      </c>
      <c r="M808" s="78" t="s">
        <v>3746</v>
      </c>
      <c r="N808" s="78" t="s">
        <v>4045</v>
      </c>
      <c r="O808" s="79">
        <v>44840</v>
      </c>
      <c r="P808" s="79" t="s">
        <v>2244</v>
      </c>
    </row>
    <row r="809" spans="1:16" ht="191.25" x14ac:dyDescent="0.2">
      <c r="A809" s="192"/>
      <c r="B809" s="98" t="s">
        <v>3962</v>
      </c>
      <c r="C809" s="98" t="s">
        <v>2312</v>
      </c>
      <c r="D809" s="98" t="s">
        <v>4006</v>
      </c>
      <c r="E809" s="82" t="s">
        <v>81</v>
      </c>
      <c r="F809" s="82" t="s">
        <v>302</v>
      </c>
      <c r="G809" s="79">
        <v>44860</v>
      </c>
      <c r="H809" s="82" t="s">
        <v>4008</v>
      </c>
      <c r="I809" s="82" t="s">
        <v>4009</v>
      </c>
      <c r="J809" s="67" t="s">
        <v>45</v>
      </c>
      <c r="K809" s="78" t="s">
        <v>4157</v>
      </c>
      <c r="L809" s="78" t="s">
        <v>3389</v>
      </c>
      <c r="M809" s="78" t="s">
        <v>3748</v>
      </c>
      <c r="N809" s="78" t="s">
        <v>4046</v>
      </c>
      <c r="O809" s="79">
        <v>44840</v>
      </c>
      <c r="P809" s="79" t="s">
        <v>2244</v>
      </c>
    </row>
    <row r="810" spans="1:16" ht="191.25" x14ac:dyDescent="0.2">
      <c r="A810" s="192"/>
      <c r="B810" s="98" t="s">
        <v>3962</v>
      </c>
      <c r="C810" s="98" t="s">
        <v>2312</v>
      </c>
      <c r="D810" s="98" t="s">
        <v>4007</v>
      </c>
      <c r="E810" s="98" t="s">
        <v>81</v>
      </c>
      <c r="F810" s="98" t="s">
        <v>289</v>
      </c>
      <c r="G810" s="79">
        <v>44860</v>
      </c>
      <c r="H810" s="82" t="s">
        <v>4008</v>
      </c>
      <c r="I810" s="82" t="s">
        <v>4009</v>
      </c>
      <c r="J810" s="67" t="s">
        <v>45</v>
      </c>
      <c r="K810" s="78" t="s">
        <v>4157</v>
      </c>
      <c r="L810" s="78" t="s">
        <v>3389</v>
      </c>
      <c r="M810" s="78" t="s">
        <v>3748</v>
      </c>
      <c r="N810" s="78" t="s">
        <v>4046</v>
      </c>
      <c r="O810" s="79">
        <v>44840</v>
      </c>
      <c r="P810" s="79" t="s">
        <v>2244</v>
      </c>
    </row>
    <row r="811" spans="1:16" ht="191.25" x14ac:dyDescent="0.2">
      <c r="A811" s="191" t="s">
        <v>4051</v>
      </c>
      <c r="B811" s="98" t="s">
        <v>2851</v>
      </c>
      <c r="C811" s="98" t="s">
        <v>3005</v>
      </c>
      <c r="D811" s="98" t="s">
        <v>4057</v>
      </c>
      <c r="E811" s="82" t="s">
        <v>81</v>
      </c>
      <c r="F811" s="82" t="s">
        <v>529</v>
      </c>
      <c r="G811" s="79">
        <v>44809</v>
      </c>
      <c r="H811" s="82" t="s">
        <v>4076</v>
      </c>
      <c r="I811" s="82" t="s">
        <v>4077</v>
      </c>
      <c r="J811" s="67" t="s">
        <v>45</v>
      </c>
      <c r="K811" s="78" t="s">
        <v>4157</v>
      </c>
      <c r="L811" s="78" t="s">
        <v>4175</v>
      </c>
      <c r="M811" s="78" t="s">
        <v>4078</v>
      </c>
      <c r="N811" s="78" t="s">
        <v>4079</v>
      </c>
      <c r="O811" s="79">
        <v>44662</v>
      </c>
      <c r="P811" s="79" t="s">
        <v>2244</v>
      </c>
    </row>
    <row r="812" spans="1:16" ht="191.25" x14ac:dyDescent="0.2">
      <c r="A812" s="191"/>
      <c r="B812" s="98" t="s">
        <v>2851</v>
      </c>
      <c r="C812" s="98" t="s">
        <v>4052</v>
      </c>
      <c r="D812" s="98" t="s">
        <v>4058</v>
      </c>
      <c r="E812" s="82" t="s">
        <v>81</v>
      </c>
      <c r="F812" s="82" t="s">
        <v>529</v>
      </c>
      <c r="G812" s="79">
        <v>44809</v>
      </c>
      <c r="H812" s="82" t="s">
        <v>4076</v>
      </c>
      <c r="I812" s="82" t="s">
        <v>4077</v>
      </c>
      <c r="J812" s="67" t="s">
        <v>45</v>
      </c>
      <c r="K812" s="78" t="s">
        <v>4157</v>
      </c>
      <c r="L812" s="78" t="s">
        <v>4175</v>
      </c>
      <c r="M812" s="78" t="s">
        <v>4078</v>
      </c>
      <c r="N812" s="78" t="s">
        <v>4079</v>
      </c>
      <c r="O812" s="79">
        <v>44662</v>
      </c>
      <c r="P812" s="79" t="s">
        <v>2244</v>
      </c>
    </row>
    <row r="813" spans="1:16" ht="191.25" x14ac:dyDescent="0.2">
      <c r="A813" s="191"/>
      <c r="B813" s="98" t="s">
        <v>3288</v>
      </c>
      <c r="C813" s="98" t="s">
        <v>4053</v>
      </c>
      <c r="D813" s="98" t="s">
        <v>4059</v>
      </c>
      <c r="E813" s="82" t="s">
        <v>81</v>
      </c>
      <c r="F813" s="82" t="s">
        <v>4080</v>
      </c>
      <c r="G813" s="79">
        <v>44809</v>
      </c>
      <c r="H813" s="82" t="s">
        <v>4076</v>
      </c>
      <c r="I813" s="82" t="s">
        <v>4077</v>
      </c>
      <c r="J813" s="67" t="s">
        <v>45</v>
      </c>
      <c r="K813" s="78" t="s">
        <v>4157</v>
      </c>
      <c r="L813" s="78" t="s">
        <v>4175</v>
      </c>
      <c r="M813" s="78" t="s">
        <v>4078</v>
      </c>
      <c r="N813" s="78" t="s">
        <v>4079</v>
      </c>
      <c r="O813" s="79">
        <v>44662</v>
      </c>
      <c r="P813" s="79" t="s">
        <v>2244</v>
      </c>
    </row>
    <row r="814" spans="1:16" ht="191.25" x14ac:dyDescent="0.2">
      <c r="A814" s="191"/>
      <c r="B814" s="98" t="s">
        <v>3288</v>
      </c>
      <c r="C814" s="98" t="s">
        <v>4053</v>
      </c>
      <c r="D814" s="98" t="s">
        <v>4060</v>
      </c>
      <c r="E814" s="82" t="s">
        <v>81</v>
      </c>
      <c r="F814" s="82" t="s">
        <v>4080</v>
      </c>
      <c r="G814" s="79">
        <v>44809</v>
      </c>
      <c r="H814" s="82" t="s">
        <v>4076</v>
      </c>
      <c r="I814" s="82" t="s">
        <v>4077</v>
      </c>
      <c r="J814" s="67" t="s">
        <v>45</v>
      </c>
      <c r="K814" s="78" t="s">
        <v>4157</v>
      </c>
      <c r="L814" s="78" t="s">
        <v>4175</v>
      </c>
      <c r="M814" s="78" t="s">
        <v>4078</v>
      </c>
      <c r="N814" s="78" t="s">
        <v>4079</v>
      </c>
      <c r="O814" s="79">
        <v>44662</v>
      </c>
      <c r="P814" s="79" t="s">
        <v>2244</v>
      </c>
    </row>
    <row r="815" spans="1:16" ht="191.25" x14ac:dyDescent="0.2">
      <c r="A815" s="191"/>
      <c r="B815" s="98" t="s">
        <v>3288</v>
      </c>
      <c r="C815" s="98" t="s">
        <v>4053</v>
      </c>
      <c r="D815" s="98" t="s">
        <v>4061</v>
      </c>
      <c r="E815" s="82" t="s">
        <v>81</v>
      </c>
      <c r="F815" s="82" t="s">
        <v>4080</v>
      </c>
      <c r="G815" s="79">
        <v>44809</v>
      </c>
      <c r="H815" s="82" t="s">
        <v>4076</v>
      </c>
      <c r="I815" s="82" t="s">
        <v>4077</v>
      </c>
      <c r="J815" s="67" t="s">
        <v>45</v>
      </c>
      <c r="K815" s="78" t="s">
        <v>4157</v>
      </c>
      <c r="L815" s="78" t="s">
        <v>4175</v>
      </c>
      <c r="M815" s="78" t="s">
        <v>4078</v>
      </c>
      <c r="N815" s="78" t="s">
        <v>4079</v>
      </c>
      <c r="O815" s="79">
        <v>44662</v>
      </c>
      <c r="P815" s="79" t="s">
        <v>2244</v>
      </c>
    </row>
    <row r="816" spans="1:16" ht="191.25" x14ac:dyDescent="0.2">
      <c r="A816" s="191"/>
      <c r="B816" s="98" t="s">
        <v>3288</v>
      </c>
      <c r="C816" s="98" t="s">
        <v>4053</v>
      </c>
      <c r="D816" s="98" t="s">
        <v>4062</v>
      </c>
      <c r="E816" s="82" t="s">
        <v>81</v>
      </c>
      <c r="F816" s="82" t="s">
        <v>4080</v>
      </c>
      <c r="G816" s="79">
        <v>44809</v>
      </c>
      <c r="H816" s="82" t="s">
        <v>4076</v>
      </c>
      <c r="I816" s="82" t="s">
        <v>4077</v>
      </c>
      <c r="J816" s="67" t="s">
        <v>45</v>
      </c>
      <c r="K816" s="78" t="s">
        <v>4157</v>
      </c>
      <c r="L816" s="78" t="s">
        <v>4175</v>
      </c>
      <c r="M816" s="78" t="s">
        <v>4078</v>
      </c>
      <c r="N816" s="78" t="s">
        <v>4079</v>
      </c>
      <c r="O816" s="79">
        <v>44662</v>
      </c>
      <c r="P816" s="79" t="s">
        <v>2244</v>
      </c>
    </row>
    <row r="817" spans="1:16" ht="191.25" x14ac:dyDescent="0.2">
      <c r="A817" s="191"/>
      <c r="B817" s="98" t="s">
        <v>3288</v>
      </c>
      <c r="C817" s="98" t="s">
        <v>4053</v>
      </c>
      <c r="D817" s="98" t="s">
        <v>4063</v>
      </c>
      <c r="E817" s="82" t="s">
        <v>81</v>
      </c>
      <c r="F817" s="82" t="s">
        <v>4080</v>
      </c>
      <c r="G817" s="79">
        <v>44809</v>
      </c>
      <c r="H817" s="82" t="s">
        <v>4076</v>
      </c>
      <c r="I817" s="82" t="s">
        <v>4077</v>
      </c>
      <c r="J817" s="67" t="s">
        <v>45</v>
      </c>
      <c r="K817" s="78" t="s">
        <v>4157</v>
      </c>
      <c r="L817" s="78" t="s">
        <v>4175</v>
      </c>
      <c r="M817" s="78" t="s">
        <v>4078</v>
      </c>
      <c r="N817" s="78" t="s">
        <v>4079</v>
      </c>
      <c r="O817" s="79">
        <v>44662</v>
      </c>
      <c r="P817" s="79" t="s">
        <v>2244</v>
      </c>
    </row>
    <row r="818" spans="1:16" ht="191.25" x14ac:dyDescent="0.2">
      <c r="A818" s="191"/>
      <c r="B818" s="98" t="s">
        <v>3288</v>
      </c>
      <c r="C818" s="98" t="s">
        <v>4054</v>
      </c>
      <c r="D818" s="98" t="s">
        <v>4064</v>
      </c>
      <c r="E818" s="82" t="s">
        <v>81</v>
      </c>
      <c r="F818" s="82" t="s">
        <v>4080</v>
      </c>
      <c r="G818" s="79">
        <v>44809</v>
      </c>
      <c r="H818" s="82" t="s">
        <v>4076</v>
      </c>
      <c r="I818" s="82" t="s">
        <v>4077</v>
      </c>
      <c r="J818" s="67" t="s">
        <v>45</v>
      </c>
      <c r="K818" s="78" t="s">
        <v>4157</v>
      </c>
      <c r="L818" s="78" t="s">
        <v>4175</v>
      </c>
      <c r="M818" s="78" t="s">
        <v>4078</v>
      </c>
      <c r="N818" s="78" t="s">
        <v>4079</v>
      </c>
      <c r="O818" s="79">
        <v>44662</v>
      </c>
      <c r="P818" s="79" t="s">
        <v>2244</v>
      </c>
    </row>
    <row r="819" spans="1:16" ht="191.25" x14ac:dyDescent="0.2">
      <c r="A819" s="191"/>
      <c r="B819" s="98" t="s">
        <v>3288</v>
      </c>
      <c r="C819" s="98" t="s">
        <v>4055</v>
      </c>
      <c r="D819" s="98" t="s">
        <v>4065</v>
      </c>
      <c r="E819" s="82" t="s">
        <v>81</v>
      </c>
      <c r="F819" s="82" t="s">
        <v>1281</v>
      </c>
      <c r="G819" s="79">
        <v>44809</v>
      </c>
      <c r="H819" s="82" t="s">
        <v>4076</v>
      </c>
      <c r="I819" s="82" t="s">
        <v>4077</v>
      </c>
      <c r="J819" s="67" t="s">
        <v>45</v>
      </c>
      <c r="K819" s="78" t="s">
        <v>4157</v>
      </c>
      <c r="L819" s="78" t="s">
        <v>4175</v>
      </c>
      <c r="M819" s="78" t="s">
        <v>4078</v>
      </c>
      <c r="N819" s="78" t="s">
        <v>4079</v>
      </c>
      <c r="O819" s="79">
        <v>44662</v>
      </c>
      <c r="P819" s="79" t="s">
        <v>2244</v>
      </c>
    </row>
    <row r="820" spans="1:16" ht="191.25" x14ac:dyDescent="0.2">
      <c r="A820" s="191"/>
      <c r="B820" s="98" t="s">
        <v>3288</v>
      </c>
      <c r="C820" s="98" t="s">
        <v>4055</v>
      </c>
      <c r="D820" s="98" t="s">
        <v>4066</v>
      </c>
      <c r="E820" s="82" t="s">
        <v>81</v>
      </c>
      <c r="F820" s="82" t="s">
        <v>4080</v>
      </c>
      <c r="G820" s="79">
        <v>44809</v>
      </c>
      <c r="H820" s="82" t="s">
        <v>4076</v>
      </c>
      <c r="I820" s="82" t="s">
        <v>4077</v>
      </c>
      <c r="J820" s="67" t="s">
        <v>45</v>
      </c>
      <c r="K820" s="78" t="s">
        <v>4157</v>
      </c>
      <c r="L820" s="78" t="s">
        <v>4175</v>
      </c>
      <c r="M820" s="78" t="s">
        <v>4078</v>
      </c>
      <c r="N820" s="78" t="s">
        <v>4079</v>
      </c>
      <c r="O820" s="79">
        <v>44662</v>
      </c>
      <c r="P820" s="79" t="s">
        <v>2244</v>
      </c>
    </row>
    <row r="821" spans="1:16" ht="191.25" x14ac:dyDescent="0.2">
      <c r="A821" s="191"/>
      <c r="B821" s="98" t="s">
        <v>3288</v>
      </c>
      <c r="C821" s="98" t="s">
        <v>4055</v>
      </c>
      <c r="D821" s="98" t="s">
        <v>4067</v>
      </c>
      <c r="E821" s="82" t="s">
        <v>81</v>
      </c>
      <c r="F821" s="82" t="s">
        <v>4080</v>
      </c>
      <c r="G821" s="79">
        <v>44809</v>
      </c>
      <c r="H821" s="82" t="s">
        <v>4076</v>
      </c>
      <c r="I821" s="82" t="s">
        <v>4077</v>
      </c>
      <c r="J821" s="67" t="s">
        <v>45</v>
      </c>
      <c r="K821" s="78" t="s">
        <v>4157</v>
      </c>
      <c r="L821" s="78" t="s">
        <v>4175</v>
      </c>
      <c r="M821" s="78" t="s">
        <v>4078</v>
      </c>
      <c r="N821" s="78" t="s">
        <v>4079</v>
      </c>
      <c r="O821" s="79">
        <v>44662</v>
      </c>
      <c r="P821" s="79" t="s">
        <v>2244</v>
      </c>
    </row>
    <row r="822" spans="1:16" ht="191.25" x14ac:dyDescent="0.2">
      <c r="A822" s="191"/>
      <c r="B822" s="98" t="s">
        <v>3288</v>
      </c>
      <c r="C822" s="98" t="s">
        <v>4055</v>
      </c>
      <c r="D822" s="98" t="s">
        <v>4068</v>
      </c>
      <c r="E822" s="82" t="s">
        <v>81</v>
      </c>
      <c r="F822" s="82" t="s">
        <v>4080</v>
      </c>
      <c r="G822" s="79">
        <v>44809</v>
      </c>
      <c r="H822" s="82" t="s">
        <v>4076</v>
      </c>
      <c r="I822" s="82" t="s">
        <v>4077</v>
      </c>
      <c r="J822" s="67" t="s">
        <v>45</v>
      </c>
      <c r="K822" s="78" t="s">
        <v>4157</v>
      </c>
      <c r="L822" s="78" t="s">
        <v>4175</v>
      </c>
      <c r="M822" s="78" t="s">
        <v>4078</v>
      </c>
      <c r="N822" s="78" t="s">
        <v>4079</v>
      </c>
      <c r="O822" s="79">
        <v>44662</v>
      </c>
      <c r="P822" s="79" t="s">
        <v>2244</v>
      </c>
    </row>
    <row r="823" spans="1:16" ht="191.25" x14ac:dyDescent="0.2">
      <c r="A823" s="191"/>
      <c r="B823" s="98" t="s">
        <v>3288</v>
      </c>
      <c r="C823" s="98" t="s">
        <v>4055</v>
      </c>
      <c r="D823" s="98" t="s">
        <v>4069</v>
      </c>
      <c r="E823" s="82" t="s">
        <v>81</v>
      </c>
      <c r="F823" s="82" t="s">
        <v>4080</v>
      </c>
      <c r="G823" s="79">
        <v>44809</v>
      </c>
      <c r="H823" s="82" t="s">
        <v>4076</v>
      </c>
      <c r="I823" s="82" t="s">
        <v>4077</v>
      </c>
      <c r="J823" s="67" t="s">
        <v>45</v>
      </c>
      <c r="K823" s="78" t="s">
        <v>4157</v>
      </c>
      <c r="L823" s="78" t="s">
        <v>4175</v>
      </c>
      <c r="M823" s="78" t="s">
        <v>4078</v>
      </c>
      <c r="N823" s="78" t="s">
        <v>4079</v>
      </c>
      <c r="O823" s="79">
        <v>44662</v>
      </c>
      <c r="P823" s="79" t="s">
        <v>2244</v>
      </c>
    </row>
    <row r="824" spans="1:16" ht="191.25" x14ac:dyDescent="0.2">
      <c r="A824" s="191"/>
      <c r="B824" s="98" t="s">
        <v>3288</v>
      </c>
      <c r="C824" s="98" t="s">
        <v>4055</v>
      </c>
      <c r="D824" s="98" t="s">
        <v>4070</v>
      </c>
      <c r="E824" s="82" t="s">
        <v>81</v>
      </c>
      <c r="F824" s="82" t="s">
        <v>4080</v>
      </c>
      <c r="G824" s="79">
        <v>44809</v>
      </c>
      <c r="H824" s="82" t="s">
        <v>4076</v>
      </c>
      <c r="I824" s="82" t="s">
        <v>4077</v>
      </c>
      <c r="J824" s="67" t="s">
        <v>45</v>
      </c>
      <c r="K824" s="78" t="s">
        <v>4157</v>
      </c>
      <c r="L824" s="78" t="s">
        <v>4175</v>
      </c>
      <c r="M824" s="78" t="s">
        <v>4078</v>
      </c>
      <c r="N824" s="78" t="s">
        <v>4079</v>
      </c>
      <c r="O824" s="79">
        <v>44662</v>
      </c>
      <c r="P824" s="79" t="s">
        <v>2244</v>
      </c>
    </row>
    <row r="825" spans="1:16" ht="191.25" x14ac:dyDescent="0.2">
      <c r="A825" s="191"/>
      <c r="B825" s="98" t="s">
        <v>3288</v>
      </c>
      <c r="C825" s="98" t="s">
        <v>4055</v>
      </c>
      <c r="D825" s="98" t="s">
        <v>4071</v>
      </c>
      <c r="E825" s="82" t="s">
        <v>81</v>
      </c>
      <c r="F825" s="82" t="s">
        <v>4080</v>
      </c>
      <c r="G825" s="79">
        <v>44809</v>
      </c>
      <c r="H825" s="82" t="s">
        <v>4076</v>
      </c>
      <c r="I825" s="82" t="s">
        <v>4077</v>
      </c>
      <c r="J825" s="67" t="s">
        <v>45</v>
      </c>
      <c r="K825" s="78" t="s">
        <v>4157</v>
      </c>
      <c r="L825" s="78" t="s">
        <v>4175</v>
      </c>
      <c r="M825" s="78" t="s">
        <v>4078</v>
      </c>
      <c r="N825" s="78" t="s">
        <v>4079</v>
      </c>
      <c r="O825" s="79">
        <v>44662</v>
      </c>
      <c r="P825" s="79" t="s">
        <v>2244</v>
      </c>
    </row>
    <row r="826" spans="1:16" ht="191.25" x14ac:dyDescent="0.2">
      <c r="A826" s="191"/>
      <c r="B826" s="98" t="s">
        <v>3288</v>
      </c>
      <c r="C826" s="98" t="s">
        <v>4055</v>
      </c>
      <c r="D826" s="98" t="s">
        <v>4072</v>
      </c>
      <c r="E826" s="82" t="s">
        <v>81</v>
      </c>
      <c r="F826" s="82" t="s">
        <v>4080</v>
      </c>
      <c r="G826" s="79">
        <v>44809</v>
      </c>
      <c r="H826" s="82" t="s">
        <v>4076</v>
      </c>
      <c r="I826" s="82" t="s">
        <v>4077</v>
      </c>
      <c r="J826" s="67" t="s">
        <v>45</v>
      </c>
      <c r="K826" s="78" t="s">
        <v>4157</v>
      </c>
      <c r="L826" s="78" t="s">
        <v>4175</v>
      </c>
      <c r="M826" s="78" t="s">
        <v>4078</v>
      </c>
      <c r="N826" s="78" t="s">
        <v>4079</v>
      </c>
      <c r="O826" s="79">
        <v>44662</v>
      </c>
      <c r="P826" s="79" t="s">
        <v>2244</v>
      </c>
    </row>
    <row r="827" spans="1:16" ht="191.25" x14ac:dyDescent="0.2">
      <c r="A827" s="191"/>
      <c r="B827" s="98" t="s">
        <v>3288</v>
      </c>
      <c r="C827" s="98" t="s">
        <v>4055</v>
      </c>
      <c r="D827" s="98" t="s">
        <v>4073</v>
      </c>
      <c r="E827" s="82" t="s">
        <v>81</v>
      </c>
      <c r="F827" s="82" t="s">
        <v>4080</v>
      </c>
      <c r="G827" s="79">
        <v>44809</v>
      </c>
      <c r="H827" s="82" t="s">
        <v>4076</v>
      </c>
      <c r="I827" s="82" t="s">
        <v>4077</v>
      </c>
      <c r="J827" s="67" t="s">
        <v>45</v>
      </c>
      <c r="K827" s="78" t="s">
        <v>4157</v>
      </c>
      <c r="L827" s="78" t="s">
        <v>4175</v>
      </c>
      <c r="M827" s="78" t="s">
        <v>4078</v>
      </c>
      <c r="N827" s="78" t="s">
        <v>4079</v>
      </c>
      <c r="O827" s="79">
        <v>44662</v>
      </c>
      <c r="P827" s="79" t="s">
        <v>2244</v>
      </c>
    </row>
    <row r="828" spans="1:16" ht="191.25" x14ac:dyDescent="0.2">
      <c r="A828" s="191"/>
      <c r="B828" s="98" t="s">
        <v>3288</v>
      </c>
      <c r="C828" s="98" t="s">
        <v>4056</v>
      </c>
      <c r="D828" s="98" t="s">
        <v>4074</v>
      </c>
      <c r="E828" s="82" t="s">
        <v>81</v>
      </c>
      <c r="F828" s="82" t="s">
        <v>4080</v>
      </c>
      <c r="G828" s="79">
        <v>44809</v>
      </c>
      <c r="H828" s="82" t="s">
        <v>4076</v>
      </c>
      <c r="I828" s="82" t="s">
        <v>4077</v>
      </c>
      <c r="J828" s="67" t="s">
        <v>45</v>
      </c>
      <c r="K828" s="78" t="s">
        <v>4157</v>
      </c>
      <c r="L828" s="78" t="s">
        <v>4175</v>
      </c>
      <c r="M828" s="78" t="s">
        <v>4078</v>
      </c>
      <c r="N828" s="78" t="s">
        <v>4079</v>
      </c>
      <c r="O828" s="79">
        <v>44662</v>
      </c>
      <c r="P828" s="79" t="s">
        <v>2244</v>
      </c>
    </row>
    <row r="829" spans="1:16" ht="191.25" x14ac:dyDescent="0.2">
      <c r="A829" s="191"/>
      <c r="B829" s="98" t="s">
        <v>3288</v>
      </c>
      <c r="C829" s="98" t="s">
        <v>4056</v>
      </c>
      <c r="D829" s="98" t="s">
        <v>4075</v>
      </c>
      <c r="E829" s="82" t="s">
        <v>81</v>
      </c>
      <c r="F829" s="82" t="s">
        <v>4080</v>
      </c>
      <c r="G829" s="79">
        <v>44809</v>
      </c>
      <c r="H829" s="82" t="s">
        <v>4076</v>
      </c>
      <c r="I829" s="82" t="s">
        <v>4077</v>
      </c>
      <c r="J829" s="67" t="s">
        <v>45</v>
      </c>
      <c r="K829" s="78" t="s">
        <v>4157</v>
      </c>
      <c r="L829" s="78" t="s">
        <v>4175</v>
      </c>
      <c r="M829" s="78" t="s">
        <v>4078</v>
      </c>
      <c r="N829" s="78" t="s">
        <v>4079</v>
      </c>
      <c r="O829" s="79">
        <v>44662</v>
      </c>
      <c r="P829" s="79" t="s">
        <v>2244</v>
      </c>
    </row>
    <row r="830" spans="1:16" ht="292.5" x14ac:dyDescent="0.2">
      <c r="A830" s="161" t="s">
        <v>4104</v>
      </c>
      <c r="B830" s="98" t="s">
        <v>86</v>
      </c>
      <c r="C830" s="98" t="s">
        <v>2327</v>
      </c>
      <c r="D830" s="98" t="s">
        <v>4081</v>
      </c>
      <c r="E830" s="82" t="s">
        <v>81</v>
      </c>
      <c r="F830" s="82" t="s">
        <v>308</v>
      </c>
      <c r="G830" s="79">
        <v>44855</v>
      </c>
      <c r="H830" s="82" t="s">
        <v>4112</v>
      </c>
      <c r="I830" s="82" t="s">
        <v>4113</v>
      </c>
      <c r="J830" s="72" t="s">
        <v>46</v>
      </c>
      <c r="K830" s="73" t="s">
        <v>2245</v>
      </c>
      <c r="L830" s="80" t="s">
        <v>4119</v>
      </c>
      <c r="M830" s="80" t="s">
        <v>4120</v>
      </c>
      <c r="N830" s="80" t="s">
        <v>4116</v>
      </c>
      <c r="O830" s="79">
        <v>44841</v>
      </c>
      <c r="P830" s="79" t="s">
        <v>2242</v>
      </c>
    </row>
    <row r="831" spans="1:16" ht="292.5" x14ac:dyDescent="0.2">
      <c r="A831" s="161"/>
      <c r="B831" s="98" t="s">
        <v>86</v>
      </c>
      <c r="C831" s="98" t="s">
        <v>2327</v>
      </c>
      <c r="D831" s="98" t="s">
        <v>4082</v>
      </c>
      <c r="E831" s="82" t="s">
        <v>81</v>
      </c>
      <c r="F831" s="82" t="s">
        <v>302</v>
      </c>
      <c r="G831" s="79">
        <v>44855</v>
      </c>
      <c r="H831" s="82" t="s">
        <v>4112</v>
      </c>
      <c r="I831" s="82" t="s">
        <v>4113</v>
      </c>
      <c r="J831" s="72" t="s">
        <v>46</v>
      </c>
      <c r="K831" s="73" t="s">
        <v>2245</v>
      </c>
      <c r="L831" s="80" t="s">
        <v>4121</v>
      </c>
      <c r="M831" s="80" t="s">
        <v>4122</v>
      </c>
      <c r="N831" s="80" t="s">
        <v>4116</v>
      </c>
      <c r="O831" s="79">
        <v>44841</v>
      </c>
      <c r="P831" s="79" t="s">
        <v>2242</v>
      </c>
    </row>
    <row r="832" spans="1:16" ht="292.5" x14ac:dyDescent="0.2">
      <c r="A832" s="161"/>
      <c r="B832" s="98" t="s">
        <v>86</v>
      </c>
      <c r="C832" s="98" t="s">
        <v>2327</v>
      </c>
      <c r="D832" s="98" t="s">
        <v>4083</v>
      </c>
      <c r="E832" s="82" t="s">
        <v>81</v>
      </c>
      <c r="F832" s="82" t="s">
        <v>302</v>
      </c>
      <c r="G832" s="79">
        <v>44855</v>
      </c>
      <c r="H832" s="82" t="s">
        <v>4112</v>
      </c>
      <c r="I832" s="82" t="s">
        <v>4113</v>
      </c>
      <c r="J832" s="72" t="s">
        <v>46</v>
      </c>
      <c r="K832" s="73" t="s">
        <v>2245</v>
      </c>
      <c r="L832" s="80" t="s">
        <v>4121</v>
      </c>
      <c r="M832" s="80" t="s">
        <v>4123</v>
      </c>
      <c r="N832" s="80" t="s">
        <v>4116</v>
      </c>
      <c r="O832" s="79">
        <v>44841</v>
      </c>
      <c r="P832" s="79" t="s">
        <v>2242</v>
      </c>
    </row>
    <row r="833" spans="1:16" ht="292.5" x14ac:dyDescent="0.2">
      <c r="A833" s="161"/>
      <c r="B833" s="98" t="s">
        <v>86</v>
      </c>
      <c r="C833" s="98" t="s">
        <v>2327</v>
      </c>
      <c r="D833" s="98" t="s">
        <v>4084</v>
      </c>
      <c r="E833" s="82" t="s">
        <v>81</v>
      </c>
      <c r="F833" s="82" t="s">
        <v>302</v>
      </c>
      <c r="G833" s="79">
        <v>44855</v>
      </c>
      <c r="H833" s="82" t="s">
        <v>4112</v>
      </c>
      <c r="I833" s="82" t="s">
        <v>4113</v>
      </c>
      <c r="J833" s="72" t="s">
        <v>46</v>
      </c>
      <c r="K833" s="73" t="s">
        <v>2245</v>
      </c>
      <c r="L833" s="80" t="s">
        <v>4121</v>
      </c>
      <c r="M833" s="80" t="s">
        <v>4123</v>
      </c>
      <c r="N833" s="80" t="s">
        <v>4116</v>
      </c>
      <c r="O833" s="79">
        <v>44841</v>
      </c>
      <c r="P833" s="79" t="s">
        <v>2242</v>
      </c>
    </row>
    <row r="834" spans="1:16" ht="292.5" x14ac:dyDescent="0.2">
      <c r="A834" s="161"/>
      <c r="B834" s="98" t="s">
        <v>86</v>
      </c>
      <c r="C834" s="98" t="s">
        <v>2327</v>
      </c>
      <c r="D834" s="98" t="s">
        <v>4085</v>
      </c>
      <c r="E834" s="82" t="s">
        <v>81</v>
      </c>
      <c r="F834" s="82" t="s">
        <v>302</v>
      </c>
      <c r="G834" s="79">
        <v>44855</v>
      </c>
      <c r="H834" s="82" t="s">
        <v>4112</v>
      </c>
      <c r="I834" s="82" t="s">
        <v>4113</v>
      </c>
      <c r="J834" s="72" t="s">
        <v>46</v>
      </c>
      <c r="K834" s="73" t="s">
        <v>2245</v>
      </c>
      <c r="L834" s="80" t="s">
        <v>3388</v>
      </c>
      <c r="M834" s="80" t="s">
        <v>3475</v>
      </c>
      <c r="N834" s="80" t="s">
        <v>4116</v>
      </c>
      <c r="O834" s="79">
        <v>44841</v>
      </c>
      <c r="P834" s="79" t="s">
        <v>2242</v>
      </c>
    </row>
    <row r="835" spans="1:16" ht="292.5" x14ac:dyDescent="0.2">
      <c r="A835" s="161"/>
      <c r="B835" s="98" t="s">
        <v>86</v>
      </c>
      <c r="C835" s="98" t="s">
        <v>2327</v>
      </c>
      <c r="D835" s="98" t="s">
        <v>4086</v>
      </c>
      <c r="E835" s="82" t="s">
        <v>81</v>
      </c>
      <c r="F835" s="82" t="s">
        <v>302</v>
      </c>
      <c r="G835" s="79">
        <v>44855</v>
      </c>
      <c r="H835" s="82" t="s">
        <v>4112</v>
      </c>
      <c r="I835" s="82" t="s">
        <v>4113</v>
      </c>
      <c r="J835" s="72" t="s">
        <v>46</v>
      </c>
      <c r="K835" s="73" t="s">
        <v>2245</v>
      </c>
      <c r="L835" s="80" t="s">
        <v>4121</v>
      </c>
      <c r="M835" s="80" t="s">
        <v>4123</v>
      </c>
      <c r="N835" s="80" t="s">
        <v>4116</v>
      </c>
      <c r="O835" s="79">
        <v>44841</v>
      </c>
      <c r="P835" s="79" t="s">
        <v>2242</v>
      </c>
    </row>
    <row r="836" spans="1:16" ht="292.5" x14ac:dyDescent="0.2">
      <c r="A836" s="161"/>
      <c r="B836" s="98" t="s">
        <v>86</v>
      </c>
      <c r="C836" s="98" t="s">
        <v>2327</v>
      </c>
      <c r="D836" s="98" t="s">
        <v>4087</v>
      </c>
      <c r="E836" s="82" t="s">
        <v>81</v>
      </c>
      <c r="F836" s="82" t="s">
        <v>308</v>
      </c>
      <c r="G836" s="79">
        <v>44855</v>
      </c>
      <c r="H836" s="82" t="s">
        <v>4112</v>
      </c>
      <c r="I836" s="82" t="s">
        <v>4113</v>
      </c>
      <c r="J836" s="72" t="s">
        <v>46</v>
      </c>
      <c r="K836" s="73" t="s">
        <v>2245</v>
      </c>
      <c r="L836" s="80" t="s">
        <v>4119</v>
      </c>
      <c r="M836" s="80" t="s">
        <v>4120</v>
      </c>
      <c r="N836" s="80" t="s">
        <v>4116</v>
      </c>
      <c r="O836" s="79">
        <v>44841</v>
      </c>
      <c r="P836" s="79" t="s">
        <v>2242</v>
      </c>
    </row>
    <row r="837" spans="1:16" ht="292.5" x14ac:dyDescent="0.2">
      <c r="A837" s="161"/>
      <c r="B837" s="98" t="s">
        <v>86</v>
      </c>
      <c r="C837" s="98" t="s">
        <v>2327</v>
      </c>
      <c r="D837" s="98" t="s">
        <v>4088</v>
      </c>
      <c r="E837" s="82" t="s">
        <v>81</v>
      </c>
      <c r="F837" s="82" t="s">
        <v>302</v>
      </c>
      <c r="G837" s="79">
        <v>44855</v>
      </c>
      <c r="H837" s="82" t="s">
        <v>4112</v>
      </c>
      <c r="I837" s="82" t="s">
        <v>4113</v>
      </c>
      <c r="J837" s="72" t="s">
        <v>46</v>
      </c>
      <c r="K837" s="73" t="s">
        <v>2245</v>
      </c>
      <c r="L837" s="80" t="s">
        <v>4119</v>
      </c>
      <c r="M837" s="80" t="s">
        <v>4120</v>
      </c>
      <c r="N837" s="80" t="s">
        <v>4116</v>
      </c>
      <c r="O837" s="79">
        <v>44841</v>
      </c>
      <c r="P837" s="79" t="s">
        <v>2242</v>
      </c>
    </row>
    <row r="838" spans="1:16" ht="292.5" x14ac:dyDescent="0.2">
      <c r="A838" s="161"/>
      <c r="B838" s="98" t="s">
        <v>4105</v>
      </c>
      <c r="C838" s="98" t="s">
        <v>4106</v>
      </c>
      <c r="D838" s="98" t="s">
        <v>4089</v>
      </c>
      <c r="E838" s="82" t="s">
        <v>81</v>
      </c>
      <c r="F838" s="82" t="s">
        <v>302</v>
      </c>
      <c r="G838" s="79">
        <v>44855</v>
      </c>
      <c r="H838" s="82" t="s">
        <v>4112</v>
      </c>
      <c r="I838" s="82" t="s">
        <v>4113</v>
      </c>
      <c r="J838" s="72" t="s">
        <v>46</v>
      </c>
      <c r="K838" s="73" t="s">
        <v>2245</v>
      </c>
      <c r="L838" s="80" t="s">
        <v>3388</v>
      </c>
      <c r="M838" s="80" t="s">
        <v>4124</v>
      </c>
      <c r="N838" s="80" t="s">
        <v>4116</v>
      </c>
      <c r="O838" s="79">
        <v>44841</v>
      </c>
      <c r="P838" s="79" t="s">
        <v>2244</v>
      </c>
    </row>
    <row r="839" spans="1:16" ht="292.5" x14ac:dyDescent="0.2">
      <c r="A839" s="161"/>
      <c r="B839" s="98" t="s">
        <v>4105</v>
      </c>
      <c r="C839" s="98" t="s">
        <v>4107</v>
      </c>
      <c r="D839" s="98" t="s">
        <v>4090</v>
      </c>
      <c r="E839" s="82" t="s">
        <v>81</v>
      </c>
      <c r="F839" s="82" t="s">
        <v>300</v>
      </c>
      <c r="G839" s="79">
        <v>44855</v>
      </c>
      <c r="H839" s="82" t="s">
        <v>4112</v>
      </c>
      <c r="I839" s="82" t="s">
        <v>4113</v>
      </c>
      <c r="J839" s="72" t="s">
        <v>46</v>
      </c>
      <c r="K839" s="73" t="s">
        <v>2245</v>
      </c>
      <c r="L839" s="80" t="s">
        <v>4117</v>
      </c>
      <c r="M839" s="80" t="s">
        <v>4125</v>
      </c>
      <c r="N839" s="80" t="s">
        <v>4116</v>
      </c>
      <c r="O839" s="79">
        <v>44841</v>
      </c>
      <c r="P839" s="79" t="s">
        <v>2244</v>
      </c>
    </row>
    <row r="840" spans="1:16" ht="292.5" x14ac:dyDescent="0.2">
      <c r="A840" s="161"/>
      <c r="B840" s="98" t="s">
        <v>4105</v>
      </c>
      <c r="C840" s="98" t="s">
        <v>4107</v>
      </c>
      <c r="D840" s="98" t="s">
        <v>4091</v>
      </c>
      <c r="E840" s="82" t="s">
        <v>81</v>
      </c>
      <c r="F840" s="82" t="s">
        <v>529</v>
      </c>
      <c r="G840" s="79">
        <v>44855</v>
      </c>
      <c r="H840" s="82" t="s">
        <v>4112</v>
      </c>
      <c r="I840" s="82" t="s">
        <v>4113</v>
      </c>
      <c r="J840" s="72" t="s">
        <v>46</v>
      </c>
      <c r="K840" s="73" t="s">
        <v>2245</v>
      </c>
      <c r="L840" s="80" t="s">
        <v>4117</v>
      </c>
      <c r="M840" s="80" t="s">
        <v>4125</v>
      </c>
      <c r="N840" s="80" t="s">
        <v>4116</v>
      </c>
      <c r="O840" s="79">
        <v>44841</v>
      </c>
      <c r="P840" s="79" t="s">
        <v>2244</v>
      </c>
    </row>
    <row r="841" spans="1:16" ht="292.5" x14ac:dyDescent="0.2">
      <c r="A841" s="161"/>
      <c r="B841" s="98" t="s">
        <v>4105</v>
      </c>
      <c r="C841" s="98" t="s">
        <v>4107</v>
      </c>
      <c r="D841" s="98" t="s">
        <v>4092</v>
      </c>
      <c r="E841" s="82" t="s">
        <v>81</v>
      </c>
      <c r="F841" s="82" t="s">
        <v>300</v>
      </c>
      <c r="G841" s="79">
        <v>44855</v>
      </c>
      <c r="H841" s="82" t="s">
        <v>4112</v>
      </c>
      <c r="I841" s="82" t="s">
        <v>4113</v>
      </c>
      <c r="J841" s="91" t="s">
        <v>3637</v>
      </c>
      <c r="K841" s="73" t="s">
        <v>2245</v>
      </c>
      <c r="L841" s="80" t="s">
        <v>4114</v>
      </c>
      <c r="M841" s="80" t="s">
        <v>4115</v>
      </c>
      <c r="N841" s="80" t="s">
        <v>4116</v>
      </c>
      <c r="O841" s="79">
        <v>44841</v>
      </c>
      <c r="P841" s="79" t="s">
        <v>2244</v>
      </c>
    </row>
    <row r="842" spans="1:16" ht="292.5" x14ac:dyDescent="0.2">
      <c r="A842" s="161"/>
      <c r="B842" s="98" t="s">
        <v>4105</v>
      </c>
      <c r="C842" s="98" t="s">
        <v>4108</v>
      </c>
      <c r="D842" s="98" t="s">
        <v>4093</v>
      </c>
      <c r="E842" s="82" t="s">
        <v>81</v>
      </c>
      <c r="F842" s="82" t="s">
        <v>300</v>
      </c>
      <c r="G842" s="79">
        <v>44855</v>
      </c>
      <c r="H842" s="82" t="s">
        <v>4112</v>
      </c>
      <c r="I842" s="82" t="s">
        <v>4113</v>
      </c>
      <c r="J842" s="72" t="s">
        <v>46</v>
      </c>
      <c r="K842" s="73" t="s">
        <v>2245</v>
      </c>
      <c r="L842" s="80" t="s">
        <v>4114</v>
      </c>
      <c r="M842" s="80" t="s">
        <v>4115</v>
      </c>
      <c r="N842" s="80" t="s">
        <v>4116</v>
      </c>
      <c r="O842" s="79">
        <v>44841</v>
      </c>
      <c r="P842" s="79" t="s">
        <v>2244</v>
      </c>
    </row>
    <row r="843" spans="1:16" ht="292.5" x14ac:dyDescent="0.2">
      <c r="A843" s="161"/>
      <c r="B843" s="98" t="s">
        <v>4105</v>
      </c>
      <c r="C843" s="98" t="s">
        <v>4108</v>
      </c>
      <c r="D843" s="98" t="s">
        <v>4094</v>
      </c>
      <c r="E843" s="82" t="s">
        <v>81</v>
      </c>
      <c r="F843" s="82" t="s">
        <v>309</v>
      </c>
      <c r="G843" s="79">
        <v>44855</v>
      </c>
      <c r="H843" s="82" t="s">
        <v>4112</v>
      </c>
      <c r="I843" s="82" t="s">
        <v>4113</v>
      </c>
      <c r="J843" s="91" t="s">
        <v>3637</v>
      </c>
      <c r="K843" s="73" t="s">
        <v>2245</v>
      </c>
      <c r="L843" s="80" t="s">
        <v>4114</v>
      </c>
      <c r="M843" s="80" t="s">
        <v>4115</v>
      </c>
      <c r="N843" s="80" t="s">
        <v>4116</v>
      </c>
      <c r="O843" s="79">
        <v>44841</v>
      </c>
      <c r="P843" s="79" t="s">
        <v>2244</v>
      </c>
    </row>
    <row r="844" spans="1:16" ht="292.5" x14ac:dyDescent="0.2">
      <c r="A844" s="161"/>
      <c r="B844" s="98" t="s">
        <v>4105</v>
      </c>
      <c r="C844" s="98" t="s">
        <v>4108</v>
      </c>
      <c r="D844" s="98" t="s">
        <v>4095</v>
      </c>
      <c r="E844" s="82" t="s">
        <v>81</v>
      </c>
      <c r="F844" s="82" t="s">
        <v>529</v>
      </c>
      <c r="G844" s="79">
        <v>44855</v>
      </c>
      <c r="H844" s="82" t="s">
        <v>4112</v>
      </c>
      <c r="I844" s="82" t="s">
        <v>4113</v>
      </c>
      <c r="J844" s="72" t="s">
        <v>46</v>
      </c>
      <c r="K844" s="73" t="s">
        <v>2245</v>
      </c>
      <c r="L844" s="80" t="s">
        <v>4117</v>
      </c>
      <c r="M844" s="80" t="s">
        <v>4118</v>
      </c>
      <c r="N844" s="80" t="s">
        <v>4116</v>
      </c>
      <c r="O844" s="79">
        <v>44841</v>
      </c>
      <c r="P844" s="79" t="s">
        <v>2244</v>
      </c>
    </row>
    <row r="845" spans="1:16" ht="292.5" x14ac:dyDescent="0.2">
      <c r="A845" s="161"/>
      <c r="B845" s="98" t="s">
        <v>4105</v>
      </c>
      <c r="C845" s="98" t="s">
        <v>3723</v>
      </c>
      <c r="D845" s="98" t="s">
        <v>4096</v>
      </c>
      <c r="E845" s="82" t="s">
        <v>81</v>
      </c>
      <c r="F845" s="82" t="s">
        <v>302</v>
      </c>
      <c r="G845" s="79">
        <v>44855</v>
      </c>
      <c r="H845" s="82" t="s">
        <v>4112</v>
      </c>
      <c r="I845" s="82" t="s">
        <v>4113</v>
      </c>
      <c r="J845" s="91" t="s">
        <v>3637</v>
      </c>
      <c r="K845" s="73" t="s">
        <v>2245</v>
      </c>
      <c r="L845" s="80" t="s">
        <v>4117</v>
      </c>
      <c r="M845" s="80" t="s">
        <v>4118</v>
      </c>
      <c r="N845" s="80" t="s">
        <v>4116</v>
      </c>
      <c r="O845" s="79">
        <v>44841</v>
      </c>
      <c r="P845" s="79" t="s">
        <v>2244</v>
      </c>
    </row>
    <row r="846" spans="1:16" ht="292.5" x14ac:dyDescent="0.2">
      <c r="A846" s="161"/>
      <c r="B846" s="98" t="s">
        <v>4105</v>
      </c>
      <c r="C846" s="98" t="s">
        <v>3723</v>
      </c>
      <c r="D846" s="98" t="s">
        <v>4097</v>
      </c>
      <c r="E846" s="82" t="s">
        <v>81</v>
      </c>
      <c r="F846" s="82" t="s">
        <v>302</v>
      </c>
      <c r="G846" s="79">
        <v>44855</v>
      </c>
      <c r="H846" s="82" t="s">
        <v>4112</v>
      </c>
      <c r="I846" s="82" t="s">
        <v>4113</v>
      </c>
      <c r="J846" s="72" t="s">
        <v>46</v>
      </c>
      <c r="K846" s="73" t="s">
        <v>2245</v>
      </c>
      <c r="L846" s="80" t="s">
        <v>3388</v>
      </c>
      <c r="M846" s="80" t="s">
        <v>4124</v>
      </c>
      <c r="N846" s="80" t="s">
        <v>4116</v>
      </c>
      <c r="O846" s="79">
        <v>44841</v>
      </c>
      <c r="P846" s="79" t="s">
        <v>2244</v>
      </c>
    </row>
    <row r="847" spans="1:16" ht="292.5" x14ac:dyDescent="0.2">
      <c r="A847" s="161"/>
      <c r="B847" s="98" t="s">
        <v>524</v>
      </c>
      <c r="C847" s="98" t="s">
        <v>4109</v>
      </c>
      <c r="D847" s="98" t="s">
        <v>4098</v>
      </c>
      <c r="E847" s="82" t="s">
        <v>81</v>
      </c>
      <c r="F847" s="82" t="s">
        <v>302</v>
      </c>
      <c r="G847" s="79">
        <v>44855</v>
      </c>
      <c r="H847" s="82" t="s">
        <v>4112</v>
      </c>
      <c r="I847" s="82" t="s">
        <v>4113</v>
      </c>
      <c r="J847" s="72" t="s">
        <v>46</v>
      </c>
      <c r="K847" s="73" t="s">
        <v>2245</v>
      </c>
      <c r="L847" s="80" t="s">
        <v>3388</v>
      </c>
      <c r="M847" s="80" t="s">
        <v>4124</v>
      </c>
      <c r="N847" s="80" t="s">
        <v>4116</v>
      </c>
      <c r="O847" s="79">
        <v>44841</v>
      </c>
      <c r="P847" s="79" t="s">
        <v>2242</v>
      </c>
    </row>
    <row r="848" spans="1:16" ht="292.5" x14ac:dyDescent="0.2">
      <c r="A848" s="161"/>
      <c r="B848" s="98" t="s">
        <v>4110</v>
      </c>
      <c r="C848" s="98" t="s">
        <v>4111</v>
      </c>
      <c r="D848" s="98" t="s">
        <v>4099</v>
      </c>
      <c r="E848" s="82" t="s">
        <v>81</v>
      </c>
      <c r="F848" s="82" t="s">
        <v>302</v>
      </c>
      <c r="G848" s="79">
        <v>44855</v>
      </c>
      <c r="H848" s="82" t="s">
        <v>4112</v>
      </c>
      <c r="I848" s="82" t="s">
        <v>4113</v>
      </c>
      <c r="J848" s="72" t="s">
        <v>46</v>
      </c>
      <c r="K848" s="73" t="s">
        <v>2245</v>
      </c>
      <c r="L848" s="80" t="s">
        <v>4126</v>
      </c>
      <c r="M848" s="80" t="s">
        <v>4127</v>
      </c>
      <c r="N848" s="80" t="s">
        <v>4116</v>
      </c>
      <c r="O848" s="79">
        <v>44841</v>
      </c>
      <c r="P848" s="79" t="s">
        <v>2244</v>
      </c>
    </row>
    <row r="849" spans="1:16" ht="292.5" x14ac:dyDescent="0.2">
      <c r="A849" s="161"/>
      <c r="B849" s="98" t="s">
        <v>4110</v>
      </c>
      <c r="C849" s="98" t="s">
        <v>4111</v>
      </c>
      <c r="D849" s="98" t="s">
        <v>4100</v>
      </c>
      <c r="E849" s="82" t="s">
        <v>81</v>
      </c>
      <c r="F849" s="82" t="s">
        <v>302</v>
      </c>
      <c r="G849" s="79">
        <v>44855</v>
      </c>
      <c r="H849" s="82" t="s">
        <v>4112</v>
      </c>
      <c r="I849" s="82" t="s">
        <v>4113</v>
      </c>
      <c r="J849" s="72" t="s">
        <v>46</v>
      </c>
      <c r="K849" s="73" t="s">
        <v>2245</v>
      </c>
      <c r="L849" s="80" t="s">
        <v>4126</v>
      </c>
      <c r="M849" s="80" t="s">
        <v>4127</v>
      </c>
      <c r="N849" s="80" t="s">
        <v>4116</v>
      </c>
      <c r="O849" s="79">
        <v>44841</v>
      </c>
      <c r="P849" s="79" t="s">
        <v>2244</v>
      </c>
    </row>
    <row r="850" spans="1:16" ht="292.5" x14ac:dyDescent="0.2">
      <c r="A850" s="161"/>
      <c r="B850" s="98" t="s">
        <v>4110</v>
      </c>
      <c r="C850" s="98" t="s">
        <v>4111</v>
      </c>
      <c r="D850" s="98" t="s">
        <v>4101</v>
      </c>
      <c r="E850" s="82" t="s">
        <v>81</v>
      </c>
      <c r="F850" s="82" t="s">
        <v>302</v>
      </c>
      <c r="G850" s="79">
        <v>44855</v>
      </c>
      <c r="H850" s="82" t="s">
        <v>4112</v>
      </c>
      <c r="I850" s="82" t="s">
        <v>4113</v>
      </c>
      <c r="J850" s="72" t="s">
        <v>46</v>
      </c>
      <c r="K850" s="73" t="s">
        <v>2245</v>
      </c>
      <c r="L850" s="80" t="s">
        <v>3388</v>
      </c>
      <c r="M850" s="80" t="s">
        <v>3475</v>
      </c>
      <c r="N850" s="80" t="s">
        <v>4116</v>
      </c>
      <c r="O850" s="79">
        <v>44841</v>
      </c>
      <c r="P850" s="79" t="s">
        <v>2244</v>
      </c>
    </row>
    <row r="851" spans="1:16" ht="292.5" x14ac:dyDescent="0.2">
      <c r="A851" s="161"/>
      <c r="B851" s="98" t="s">
        <v>4110</v>
      </c>
      <c r="C851" s="98" t="s">
        <v>4111</v>
      </c>
      <c r="D851" s="98" t="s">
        <v>4102</v>
      </c>
      <c r="E851" s="82" t="s">
        <v>81</v>
      </c>
      <c r="F851" s="82" t="s">
        <v>302</v>
      </c>
      <c r="G851" s="79">
        <v>44855</v>
      </c>
      <c r="H851" s="82" t="s">
        <v>4112</v>
      </c>
      <c r="I851" s="82" t="s">
        <v>4113</v>
      </c>
      <c r="J851" s="72" t="s">
        <v>46</v>
      </c>
      <c r="K851" s="73" t="s">
        <v>2245</v>
      </c>
      <c r="L851" s="80" t="s">
        <v>4121</v>
      </c>
      <c r="M851" s="80" t="s">
        <v>4122</v>
      </c>
      <c r="N851" s="80" t="s">
        <v>4116</v>
      </c>
      <c r="O851" s="79">
        <v>44841</v>
      </c>
      <c r="P851" s="79" t="s">
        <v>2244</v>
      </c>
    </row>
    <row r="852" spans="1:16" ht="292.5" x14ac:dyDescent="0.2">
      <c r="A852" s="161"/>
      <c r="B852" s="98" t="s">
        <v>4110</v>
      </c>
      <c r="C852" s="98" t="s">
        <v>4111</v>
      </c>
      <c r="D852" s="98" t="s">
        <v>4103</v>
      </c>
      <c r="E852" s="82" t="s">
        <v>81</v>
      </c>
      <c r="F852" s="82" t="s">
        <v>302</v>
      </c>
      <c r="G852" s="79">
        <v>44855</v>
      </c>
      <c r="H852" s="82" t="s">
        <v>4112</v>
      </c>
      <c r="I852" s="82" t="s">
        <v>4113</v>
      </c>
      <c r="J852" s="72" t="s">
        <v>46</v>
      </c>
      <c r="K852" s="73" t="s">
        <v>2245</v>
      </c>
      <c r="L852" s="80" t="s">
        <v>4121</v>
      </c>
      <c r="M852" s="80" t="s">
        <v>4122</v>
      </c>
      <c r="N852" s="80" t="s">
        <v>4116</v>
      </c>
      <c r="O852" s="79">
        <v>44841</v>
      </c>
      <c r="P852" s="79" t="s">
        <v>2244</v>
      </c>
    </row>
    <row r="853" spans="1:16" ht="292.5" x14ac:dyDescent="0.2">
      <c r="A853" s="191" t="s">
        <v>4128</v>
      </c>
      <c r="B853" s="98" t="s">
        <v>2312</v>
      </c>
      <c r="C853" s="98" t="s">
        <v>2312</v>
      </c>
      <c r="D853" s="98" t="s">
        <v>4129</v>
      </c>
      <c r="E853" s="82" t="s">
        <v>81</v>
      </c>
      <c r="F853" s="82" t="s">
        <v>4142</v>
      </c>
      <c r="G853" s="79">
        <v>44876</v>
      </c>
      <c r="H853" s="99" t="s">
        <v>4143</v>
      </c>
      <c r="I853" s="82" t="s">
        <v>4144</v>
      </c>
      <c r="J853" s="72" t="s">
        <v>46</v>
      </c>
      <c r="K853" s="73" t="s">
        <v>2245</v>
      </c>
      <c r="L853" s="75" t="s">
        <v>4148</v>
      </c>
      <c r="M853" s="80" t="s">
        <v>4149</v>
      </c>
      <c r="N853" s="75" t="s">
        <v>4145</v>
      </c>
      <c r="O853" s="79">
        <v>44844</v>
      </c>
      <c r="P853" s="79" t="s">
        <v>2244</v>
      </c>
    </row>
    <row r="854" spans="1:16" ht="292.5" x14ac:dyDescent="0.2">
      <c r="A854" s="191"/>
      <c r="B854" s="98" t="s">
        <v>2312</v>
      </c>
      <c r="C854" s="98" t="s">
        <v>2312</v>
      </c>
      <c r="D854" s="98" t="s">
        <v>4130</v>
      </c>
      <c r="E854" s="82" t="s">
        <v>81</v>
      </c>
      <c r="F854" s="82" t="s">
        <v>4142</v>
      </c>
      <c r="G854" s="79">
        <v>44876</v>
      </c>
      <c r="H854" s="99" t="s">
        <v>4143</v>
      </c>
      <c r="I854" s="82" t="s">
        <v>4144</v>
      </c>
      <c r="J854" s="72" t="s">
        <v>46</v>
      </c>
      <c r="K854" s="73" t="s">
        <v>2245</v>
      </c>
      <c r="L854" s="75" t="s">
        <v>4148</v>
      </c>
      <c r="M854" s="80" t="s">
        <v>4149</v>
      </c>
      <c r="N854" s="75" t="s">
        <v>4145</v>
      </c>
      <c r="O854" s="79">
        <v>44844</v>
      </c>
      <c r="P854" s="79" t="s">
        <v>2244</v>
      </c>
    </row>
    <row r="855" spans="1:16" ht="292.5" x14ac:dyDescent="0.2">
      <c r="A855" s="191"/>
      <c r="B855" s="98" t="s">
        <v>2312</v>
      </c>
      <c r="C855" s="98" t="s">
        <v>2312</v>
      </c>
      <c r="D855" s="98" t="s">
        <v>4131</v>
      </c>
      <c r="E855" s="82" t="s">
        <v>81</v>
      </c>
      <c r="F855" s="82" t="s">
        <v>4142</v>
      </c>
      <c r="G855" s="79">
        <v>44876</v>
      </c>
      <c r="H855" s="99" t="s">
        <v>4143</v>
      </c>
      <c r="I855" s="82" t="s">
        <v>4144</v>
      </c>
      <c r="J855" s="72" t="s">
        <v>46</v>
      </c>
      <c r="K855" s="73" t="s">
        <v>2245</v>
      </c>
      <c r="L855" s="75" t="s">
        <v>4148</v>
      </c>
      <c r="M855" s="80" t="s">
        <v>4149</v>
      </c>
      <c r="N855" s="75" t="s">
        <v>4145</v>
      </c>
      <c r="O855" s="79">
        <v>44844</v>
      </c>
      <c r="P855" s="79" t="s">
        <v>2244</v>
      </c>
    </row>
    <row r="856" spans="1:16" ht="292.5" x14ac:dyDescent="0.2">
      <c r="A856" s="191"/>
      <c r="B856" s="98" t="s">
        <v>2312</v>
      </c>
      <c r="C856" s="98" t="s">
        <v>2312</v>
      </c>
      <c r="D856" s="98" t="s">
        <v>4132</v>
      </c>
      <c r="E856" s="82" t="s">
        <v>81</v>
      </c>
      <c r="F856" s="82" t="s">
        <v>4142</v>
      </c>
      <c r="G856" s="79">
        <v>44876</v>
      </c>
      <c r="H856" s="99" t="s">
        <v>4143</v>
      </c>
      <c r="I856" s="82" t="s">
        <v>4144</v>
      </c>
      <c r="J856" s="72" t="s">
        <v>46</v>
      </c>
      <c r="K856" s="73" t="s">
        <v>2245</v>
      </c>
      <c r="L856" s="75" t="s">
        <v>4148</v>
      </c>
      <c r="M856" s="80" t="s">
        <v>4149</v>
      </c>
      <c r="N856" s="75" t="s">
        <v>4145</v>
      </c>
      <c r="O856" s="79">
        <v>44844</v>
      </c>
      <c r="P856" s="79" t="s">
        <v>2244</v>
      </c>
    </row>
    <row r="857" spans="1:16" ht="292.5" x14ac:dyDescent="0.2">
      <c r="A857" s="191"/>
      <c r="B857" s="98" t="s">
        <v>2312</v>
      </c>
      <c r="C857" s="98" t="s">
        <v>2312</v>
      </c>
      <c r="D857" s="98" t="s">
        <v>4133</v>
      </c>
      <c r="E857" s="82" t="s">
        <v>81</v>
      </c>
      <c r="F857" s="82" t="s">
        <v>4142</v>
      </c>
      <c r="G857" s="79">
        <v>44876</v>
      </c>
      <c r="H857" s="99" t="s">
        <v>4146</v>
      </c>
      <c r="I857" s="82" t="s">
        <v>4144</v>
      </c>
      <c r="J857" s="72" t="s">
        <v>46</v>
      </c>
      <c r="K857" s="73" t="s">
        <v>2245</v>
      </c>
      <c r="L857" s="75" t="s">
        <v>4148</v>
      </c>
      <c r="M857" s="80" t="s">
        <v>4149</v>
      </c>
      <c r="N857" s="75" t="s">
        <v>4145</v>
      </c>
      <c r="O857" s="79">
        <v>44844</v>
      </c>
      <c r="P857" s="79" t="s">
        <v>2244</v>
      </c>
    </row>
    <row r="858" spans="1:16" ht="292.5" x14ac:dyDescent="0.2">
      <c r="A858" s="191"/>
      <c r="B858" s="98" t="s">
        <v>2312</v>
      </c>
      <c r="C858" s="98" t="s">
        <v>2312</v>
      </c>
      <c r="D858" s="98" t="s">
        <v>4134</v>
      </c>
      <c r="E858" s="82" t="s">
        <v>81</v>
      </c>
      <c r="F858" s="82" t="s">
        <v>4142</v>
      </c>
      <c r="G858" s="79">
        <v>44876</v>
      </c>
      <c r="H858" s="99" t="s">
        <v>4146</v>
      </c>
      <c r="I858" s="82" t="s">
        <v>4144</v>
      </c>
      <c r="J858" s="72" t="s">
        <v>46</v>
      </c>
      <c r="K858" s="73" t="s">
        <v>2245</v>
      </c>
      <c r="L858" s="75" t="s">
        <v>4148</v>
      </c>
      <c r="M858" s="80" t="s">
        <v>4149</v>
      </c>
      <c r="N858" s="75" t="s">
        <v>4145</v>
      </c>
      <c r="O858" s="79">
        <v>44844</v>
      </c>
      <c r="P858" s="79" t="s">
        <v>2244</v>
      </c>
    </row>
    <row r="859" spans="1:16" ht="292.5" x14ac:dyDescent="0.2">
      <c r="A859" s="191"/>
      <c r="B859" s="98" t="s">
        <v>2312</v>
      </c>
      <c r="C859" s="98" t="s">
        <v>2312</v>
      </c>
      <c r="D859" s="98" t="s">
        <v>4135</v>
      </c>
      <c r="E859" s="82" t="s">
        <v>81</v>
      </c>
      <c r="F859" s="82" t="s">
        <v>4142</v>
      </c>
      <c r="G859" s="79">
        <v>44876</v>
      </c>
      <c r="H859" s="99" t="s">
        <v>4146</v>
      </c>
      <c r="I859" s="82" t="s">
        <v>4144</v>
      </c>
      <c r="J859" s="72" t="s">
        <v>46</v>
      </c>
      <c r="K859" s="73" t="s">
        <v>2245</v>
      </c>
      <c r="L859" s="75" t="s">
        <v>4148</v>
      </c>
      <c r="M859" s="80" t="s">
        <v>4149</v>
      </c>
      <c r="N859" s="75" t="s">
        <v>4145</v>
      </c>
      <c r="O859" s="79">
        <v>44844</v>
      </c>
      <c r="P859" s="79" t="s">
        <v>2244</v>
      </c>
    </row>
    <row r="860" spans="1:16" ht="292.5" x14ac:dyDescent="0.2">
      <c r="A860" s="191"/>
      <c r="B860" s="98" t="s">
        <v>2312</v>
      </c>
      <c r="C860" s="98" t="s">
        <v>2312</v>
      </c>
      <c r="D860" s="98" t="s">
        <v>4136</v>
      </c>
      <c r="E860" s="82" t="s">
        <v>81</v>
      </c>
      <c r="F860" s="82" t="s">
        <v>4142</v>
      </c>
      <c r="G860" s="79">
        <v>44876</v>
      </c>
      <c r="H860" s="99" t="s">
        <v>4146</v>
      </c>
      <c r="I860" s="82" t="s">
        <v>4144</v>
      </c>
      <c r="J860" s="72" t="s">
        <v>46</v>
      </c>
      <c r="K860" s="73" t="s">
        <v>2245</v>
      </c>
      <c r="L860" s="75" t="s">
        <v>4148</v>
      </c>
      <c r="M860" s="80" t="s">
        <v>4149</v>
      </c>
      <c r="N860" s="75" t="s">
        <v>4145</v>
      </c>
      <c r="O860" s="79">
        <v>44844</v>
      </c>
      <c r="P860" s="79" t="s">
        <v>2244</v>
      </c>
    </row>
    <row r="861" spans="1:16" ht="292.5" x14ac:dyDescent="0.2">
      <c r="A861" s="191"/>
      <c r="B861" s="98" t="s">
        <v>2312</v>
      </c>
      <c r="C861" s="98" t="s">
        <v>2312</v>
      </c>
      <c r="D861" s="98" t="s">
        <v>4137</v>
      </c>
      <c r="E861" s="82" t="s">
        <v>81</v>
      </c>
      <c r="F861" s="82" t="s">
        <v>4142</v>
      </c>
      <c r="G861" s="79">
        <v>44876</v>
      </c>
      <c r="H861" s="99" t="s">
        <v>4146</v>
      </c>
      <c r="I861" s="82" t="s">
        <v>4144</v>
      </c>
      <c r="J861" s="72" t="s">
        <v>46</v>
      </c>
      <c r="K861" s="73" t="s">
        <v>2245</v>
      </c>
      <c r="L861" s="75" t="s">
        <v>4148</v>
      </c>
      <c r="M861" s="80" t="s">
        <v>4149</v>
      </c>
      <c r="N861" s="75" t="s">
        <v>4145</v>
      </c>
      <c r="O861" s="79">
        <v>44844</v>
      </c>
      <c r="P861" s="79" t="s">
        <v>2244</v>
      </c>
    </row>
    <row r="862" spans="1:16" ht="292.5" x14ac:dyDescent="0.2">
      <c r="A862" s="191"/>
      <c r="B862" s="98" t="s">
        <v>2312</v>
      </c>
      <c r="C862" s="98" t="s">
        <v>2312</v>
      </c>
      <c r="D862" s="98" t="s">
        <v>4138</v>
      </c>
      <c r="E862" s="82" t="s">
        <v>81</v>
      </c>
      <c r="F862" s="82" t="s">
        <v>4142</v>
      </c>
      <c r="G862" s="79">
        <v>44876</v>
      </c>
      <c r="H862" s="99" t="s">
        <v>4146</v>
      </c>
      <c r="I862" s="82" t="s">
        <v>4144</v>
      </c>
      <c r="J862" s="72" t="s">
        <v>46</v>
      </c>
      <c r="K862" s="73" t="s">
        <v>2245</v>
      </c>
      <c r="L862" s="75" t="s">
        <v>4148</v>
      </c>
      <c r="M862" s="80" t="s">
        <v>4149</v>
      </c>
      <c r="N862" s="75" t="s">
        <v>4145</v>
      </c>
      <c r="O862" s="79">
        <v>44844</v>
      </c>
      <c r="P862" s="74" t="s">
        <v>2244</v>
      </c>
    </row>
    <row r="863" spans="1:16" ht="292.5" x14ac:dyDescent="0.2">
      <c r="A863" s="191"/>
      <c r="B863" s="98" t="s">
        <v>2312</v>
      </c>
      <c r="C863" s="98" t="s">
        <v>2312</v>
      </c>
      <c r="D863" s="98" t="s">
        <v>4139</v>
      </c>
      <c r="E863" s="82" t="s">
        <v>81</v>
      </c>
      <c r="F863" s="82" t="s">
        <v>4142</v>
      </c>
      <c r="G863" s="79">
        <v>44876</v>
      </c>
      <c r="H863" s="99" t="s">
        <v>4146</v>
      </c>
      <c r="I863" s="82" t="s">
        <v>4144</v>
      </c>
      <c r="J863" s="72" t="s">
        <v>46</v>
      </c>
      <c r="K863" s="73" t="s">
        <v>2245</v>
      </c>
      <c r="L863" s="75" t="s">
        <v>4148</v>
      </c>
      <c r="M863" s="80" t="s">
        <v>4149</v>
      </c>
      <c r="N863" s="75" t="s">
        <v>4145</v>
      </c>
      <c r="O863" s="79">
        <v>44844</v>
      </c>
      <c r="P863" s="74" t="s">
        <v>2244</v>
      </c>
    </row>
    <row r="864" spans="1:16" ht="292.5" x14ac:dyDescent="0.2">
      <c r="A864" s="191"/>
      <c r="B864" s="98" t="s">
        <v>2312</v>
      </c>
      <c r="C864" s="98" t="s">
        <v>2312</v>
      </c>
      <c r="D864" s="98" t="s">
        <v>4140</v>
      </c>
      <c r="E864" s="82" t="s">
        <v>81</v>
      </c>
      <c r="F864" s="82" t="s">
        <v>4142</v>
      </c>
      <c r="G864" s="79">
        <v>44876</v>
      </c>
      <c r="H864" s="99" t="s">
        <v>4146</v>
      </c>
      <c r="I864" s="82" t="s">
        <v>4144</v>
      </c>
      <c r="J864" s="72" t="s">
        <v>46</v>
      </c>
      <c r="K864" s="73" t="s">
        <v>2245</v>
      </c>
      <c r="L864" s="75" t="s">
        <v>4148</v>
      </c>
      <c r="M864" s="80" t="s">
        <v>4149</v>
      </c>
      <c r="N864" s="75" t="s">
        <v>4145</v>
      </c>
      <c r="O864" s="79">
        <v>44844</v>
      </c>
      <c r="P864" s="74" t="s">
        <v>2244</v>
      </c>
    </row>
    <row r="865" spans="1:16" ht="191.25" x14ac:dyDescent="0.2">
      <c r="A865" s="191"/>
      <c r="B865" s="98" t="s">
        <v>2312</v>
      </c>
      <c r="C865" s="98" t="s">
        <v>2312</v>
      </c>
      <c r="D865" s="98" t="s">
        <v>4141</v>
      </c>
      <c r="E865" s="82" t="s">
        <v>81</v>
      </c>
      <c r="F865" s="82" t="s">
        <v>4147</v>
      </c>
      <c r="G865" s="79">
        <v>44876</v>
      </c>
      <c r="H865" s="99" t="s">
        <v>4146</v>
      </c>
      <c r="I865" s="82" t="s">
        <v>4144</v>
      </c>
      <c r="J865" s="67" t="s">
        <v>45</v>
      </c>
      <c r="K865" s="78" t="s">
        <v>4157</v>
      </c>
      <c r="L865" s="75" t="s">
        <v>4148</v>
      </c>
      <c r="M865" s="80" t="s">
        <v>4149</v>
      </c>
      <c r="N865" s="75" t="s">
        <v>4145</v>
      </c>
      <c r="O865" s="79">
        <v>44844</v>
      </c>
      <c r="P865" s="74" t="s">
        <v>2244</v>
      </c>
    </row>
    <row r="866" spans="1:16" ht="127.5" customHeight="1" x14ac:dyDescent="0.2">
      <c r="A866" s="199" t="s">
        <v>4180</v>
      </c>
      <c r="B866" s="98" t="s">
        <v>4176</v>
      </c>
      <c r="C866" s="98" t="s">
        <v>4177</v>
      </c>
      <c r="D866" s="98" t="s">
        <v>4178</v>
      </c>
      <c r="E866" s="82" t="s">
        <v>81</v>
      </c>
      <c r="F866" s="82" t="s">
        <v>300</v>
      </c>
      <c r="G866" s="79">
        <v>45016</v>
      </c>
      <c r="H866" s="99" t="s">
        <v>4179</v>
      </c>
      <c r="I866" s="82" t="s">
        <v>4180</v>
      </c>
      <c r="J866" s="67" t="s">
        <v>45</v>
      </c>
      <c r="K866" s="78" t="s">
        <v>4181</v>
      </c>
      <c r="L866" s="75" t="s">
        <v>4182</v>
      </c>
      <c r="M866" s="80" t="s">
        <v>4183</v>
      </c>
      <c r="N866" s="75" t="s">
        <v>4184</v>
      </c>
      <c r="O866" s="79">
        <v>45039</v>
      </c>
      <c r="P866" s="74">
        <v>12</v>
      </c>
    </row>
    <row r="867" spans="1:16" ht="191.25" x14ac:dyDescent="0.2">
      <c r="A867" s="200"/>
      <c r="B867" s="98" t="s">
        <v>4176</v>
      </c>
      <c r="C867" s="98" t="s">
        <v>4177</v>
      </c>
      <c r="D867" s="98" t="s">
        <v>4185</v>
      </c>
      <c r="E867" s="82" t="s">
        <v>81</v>
      </c>
      <c r="F867" s="82" t="s">
        <v>300</v>
      </c>
      <c r="G867" s="79">
        <v>45016</v>
      </c>
      <c r="H867" s="99" t="s">
        <v>4179</v>
      </c>
      <c r="I867" s="82" t="s">
        <v>4180</v>
      </c>
      <c r="J867" s="67" t="s">
        <v>45</v>
      </c>
      <c r="K867" s="78" t="s">
        <v>4181</v>
      </c>
      <c r="L867" s="75" t="s">
        <v>4182</v>
      </c>
      <c r="M867" s="80" t="s">
        <v>4183</v>
      </c>
      <c r="N867" s="75" t="s">
        <v>4184</v>
      </c>
      <c r="O867" s="79">
        <v>45039</v>
      </c>
      <c r="P867" s="74">
        <v>12</v>
      </c>
    </row>
    <row r="868" spans="1:16" ht="191.25" x14ac:dyDescent="0.2">
      <c r="A868" s="200"/>
      <c r="B868" s="98" t="s">
        <v>4186</v>
      </c>
      <c r="C868" s="98" t="s">
        <v>2312</v>
      </c>
      <c r="D868" s="98" t="s">
        <v>4187</v>
      </c>
      <c r="E868" s="82" t="s">
        <v>81</v>
      </c>
      <c r="F868" s="82" t="s">
        <v>300</v>
      </c>
      <c r="G868" s="79">
        <v>45016</v>
      </c>
      <c r="H868" s="99" t="s">
        <v>4179</v>
      </c>
      <c r="I868" s="82" t="s">
        <v>4180</v>
      </c>
      <c r="J868" s="67" t="s">
        <v>45</v>
      </c>
      <c r="K868" s="78" t="s">
        <v>4181</v>
      </c>
      <c r="L868" s="75" t="s">
        <v>4182</v>
      </c>
      <c r="M868" s="80" t="s">
        <v>4183</v>
      </c>
      <c r="N868" s="75" t="s">
        <v>4184</v>
      </c>
      <c r="O868" s="79">
        <v>45039</v>
      </c>
      <c r="P868" s="74">
        <v>12</v>
      </c>
    </row>
    <row r="869" spans="1:16" ht="292.5" x14ac:dyDescent="0.2">
      <c r="A869" s="200"/>
      <c r="B869" s="98" t="s">
        <v>4186</v>
      </c>
      <c r="C869" s="98" t="s">
        <v>2312</v>
      </c>
      <c r="D869" s="98" t="s">
        <v>4188</v>
      </c>
      <c r="E869" s="82" t="s">
        <v>81</v>
      </c>
      <c r="F869" s="82" t="s">
        <v>300</v>
      </c>
      <c r="G869" s="79">
        <v>45016</v>
      </c>
      <c r="H869" s="99" t="s">
        <v>4179</v>
      </c>
      <c r="I869" s="82" t="s">
        <v>4180</v>
      </c>
      <c r="J869" s="67" t="s">
        <v>46</v>
      </c>
      <c r="K869" s="78" t="s">
        <v>2245</v>
      </c>
      <c r="L869" s="75" t="s">
        <v>4182</v>
      </c>
      <c r="M869" s="80" t="s">
        <v>4183</v>
      </c>
      <c r="N869" s="75" t="s">
        <v>4184</v>
      </c>
      <c r="O869" s="79">
        <v>45039</v>
      </c>
      <c r="P869" s="74">
        <v>12</v>
      </c>
    </row>
    <row r="870" spans="1:16" ht="292.5" x14ac:dyDescent="0.2">
      <c r="A870" s="200"/>
      <c r="B870" s="98" t="s">
        <v>4186</v>
      </c>
      <c r="C870" s="98" t="s">
        <v>2312</v>
      </c>
      <c r="D870" s="98" t="s">
        <v>4189</v>
      </c>
      <c r="E870" s="82" t="s">
        <v>81</v>
      </c>
      <c r="F870" s="82" t="s">
        <v>300</v>
      </c>
      <c r="G870" s="79">
        <v>45016</v>
      </c>
      <c r="H870" s="99" t="s">
        <v>4179</v>
      </c>
      <c r="I870" s="82" t="s">
        <v>4180</v>
      </c>
      <c r="J870" s="67" t="s">
        <v>46</v>
      </c>
      <c r="K870" s="78" t="s">
        <v>2245</v>
      </c>
      <c r="L870" s="75" t="s">
        <v>4182</v>
      </c>
      <c r="M870" s="80" t="s">
        <v>4183</v>
      </c>
      <c r="N870" s="75" t="s">
        <v>4184</v>
      </c>
      <c r="O870" s="79">
        <v>45039</v>
      </c>
      <c r="P870" s="74">
        <v>12</v>
      </c>
    </row>
    <row r="871" spans="1:16" ht="292.5" x14ac:dyDescent="0.2">
      <c r="A871" s="200"/>
      <c r="B871" s="98" t="s">
        <v>4186</v>
      </c>
      <c r="C871" s="98" t="s">
        <v>2312</v>
      </c>
      <c r="D871" s="98" t="s">
        <v>4190</v>
      </c>
      <c r="E871" s="82" t="s">
        <v>81</v>
      </c>
      <c r="F871" s="82" t="s">
        <v>300</v>
      </c>
      <c r="G871" s="79">
        <v>45016</v>
      </c>
      <c r="H871" s="99" t="s">
        <v>4179</v>
      </c>
      <c r="I871" s="82" t="s">
        <v>4180</v>
      </c>
      <c r="J871" s="67" t="s">
        <v>46</v>
      </c>
      <c r="K871" s="78" t="s">
        <v>2245</v>
      </c>
      <c r="L871" s="75" t="s">
        <v>4182</v>
      </c>
      <c r="M871" s="80" t="s">
        <v>4183</v>
      </c>
      <c r="N871" s="75" t="s">
        <v>4184</v>
      </c>
      <c r="O871" s="79">
        <v>45039</v>
      </c>
      <c r="P871" s="74">
        <v>12</v>
      </c>
    </row>
    <row r="872" spans="1:16" ht="292.5" x14ac:dyDescent="0.2">
      <c r="A872" s="200"/>
      <c r="B872" s="98" t="s">
        <v>4186</v>
      </c>
      <c r="C872" s="98" t="s">
        <v>2312</v>
      </c>
      <c r="D872" s="98" t="s">
        <v>4191</v>
      </c>
      <c r="E872" s="82" t="s">
        <v>81</v>
      </c>
      <c r="F872" s="82" t="s">
        <v>300</v>
      </c>
      <c r="G872" s="79">
        <v>45016</v>
      </c>
      <c r="H872" s="99" t="s">
        <v>4179</v>
      </c>
      <c r="I872" s="82" t="s">
        <v>4180</v>
      </c>
      <c r="J872" s="67" t="s">
        <v>46</v>
      </c>
      <c r="K872" s="78" t="s">
        <v>2245</v>
      </c>
      <c r="L872" s="75" t="s">
        <v>4182</v>
      </c>
      <c r="M872" s="80" t="s">
        <v>4183</v>
      </c>
      <c r="N872" s="75" t="s">
        <v>4184</v>
      </c>
      <c r="O872" s="79">
        <v>45039</v>
      </c>
      <c r="P872" s="74">
        <v>12</v>
      </c>
    </row>
    <row r="873" spans="1:16" ht="292.5" x14ac:dyDescent="0.2">
      <c r="A873" s="200"/>
      <c r="B873" s="98" t="s">
        <v>4186</v>
      </c>
      <c r="C873" s="98" t="s">
        <v>2312</v>
      </c>
      <c r="D873" s="98" t="s">
        <v>4192</v>
      </c>
      <c r="E873" s="82" t="s">
        <v>81</v>
      </c>
      <c r="F873" s="82" t="s">
        <v>300</v>
      </c>
      <c r="G873" s="79">
        <v>45016</v>
      </c>
      <c r="H873" s="99" t="s">
        <v>4179</v>
      </c>
      <c r="I873" s="82" t="s">
        <v>4180</v>
      </c>
      <c r="J873" s="67" t="s">
        <v>46</v>
      </c>
      <c r="K873" s="78" t="s">
        <v>2245</v>
      </c>
      <c r="L873" s="75" t="s">
        <v>4182</v>
      </c>
      <c r="M873" s="80" t="s">
        <v>4183</v>
      </c>
      <c r="N873" s="75" t="s">
        <v>4184</v>
      </c>
      <c r="O873" s="79">
        <v>45039</v>
      </c>
      <c r="P873" s="74">
        <v>12</v>
      </c>
    </row>
    <row r="874" spans="1:16" ht="292.5" x14ac:dyDescent="0.2">
      <c r="A874" s="200"/>
      <c r="B874" s="98" t="s">
        <v>4186</v>
      </c>
      <c r="C874" s="98" t="s">
        <v>2312</v>
      </c>
      <c r="D874" s="98" t="s">
        <v>4193</v>
      </c>
      <c r="E874" s="82" t="s">
        <v>81</v>
      </c>
      <c r="F874" s="82" t="s">
        <v>300</v>
      </c>
      <c r="G874" s="79">
        <v>45016</v>
      </c>
      <c r="H874" s="99" t="s">
        <v>4179</v>
      </c>
      <c r="I874" s="82" t="s">
        <v>4180</v>
      </c>
      <c r="J874" s="67" t="s">
        <v>46</v>
      </c>
      <c r="K874" s="78" t="s">
        <v>2245</v>
      </c>
      <c r="L874" s="75" t="s">
        <v>4182</v>
      </c>
      <c r="M874" s="80" t="s">
        <v>4183</v>
      </c>
      <c r="N874" s="75" t="s">
        <v>4184</v>
      </c>
      <c r="O874" s="79">
        <v>45039</v>
      </c>
      <c r="P874" s="74">
        <v>12</v>
      </c>
    </row>
    <row r="875" spans="1:16" ht="292.5" x14ac:dyDescent="0.2">
      <c r="A875" s="200"/>
      <c r="B875" s="98" t="s">
        <v>4186</v>
      </c>
      <c r="C875" s="98" t="s">
        <v>2312</v>
      </c>
      <c r="D875" s="98" t="s">
        <v>4194</v>
      </c>
      <c r="E875" s="82" t="s">
        <v>81</v>
      </c>
      <c r="F875" s="82" t="s">
        <v>300</v>
      </c>
      <c r="G875" s="79">
        <v>45016</v>
      </c>
      <c r="H875" s="99" t="s">
        <v>4179</v>
      </c>
      <c r="I875" s="82" t="s">
        <v>4180</v>
      </c>
      <c r="J875" s="67" t="s">
        <v>46</v>
      </c>
      <c r="K875" s="78" t="s">
        <v>2245</v>
      </c>
      <c r="L875" s="75" t="s">
        <v>4182</v>
      </c>
      <c r="M875" s="80" t="s">
        <v>4183</v>
      </c>
      <c r="N875" s="75" t="s">
        <v>4184</v>
      </c>
      <c r="O875" s="79">
        <v>45039</v>
      </c>
      <c r="P875" s="74">
        <v>12</v>
      </c>
    </row>
    <row r="876" spans="1:16" ht="292.5" x14ac:dyDescent="0.2">
      <c r="A876" s="200"/>
      <c r="B876" s="98" t="s">
        <v>4186</v>
      </c>
      <c r="C876" s="98" t="s">
        <v>2312</v>
      </c>
      <c r="D876" s="98" t="s">
        <v>4195</v>
      </c>
      <c r="E876" s="82" t="s">
        <v>81</v>
      </c>
      <c r="F876" s="82" t="s">
        <v>300</v>
      </c>
      <c r="G876" s="79">
        <v>45016</v>
      </c>
      <c r="H876" s="99" t="s">
        <v>4179</v>
      </c>
      <c r="I876" s="82" t="s">
        <v>4180</v>
      </c>
      <c r="J876" s="67" t="s">
        <v>46</v>
      </c>
      <c r="K876" s="78" t="s">
        <v>2245</v>
      </c>
      <c r="L876" s="75" t="s">
        <v>4182</v>
      </c>
      <c r="M876" s="80" t="s">
        <v>4183</v>
      </c>
      <c r="N876" s="75" t="s">
        <v>4184</v>
      </c>
      <c r="O876" s="79">
        <v>45039</v>
      </c>
      <c r="P876" s="74">
        <v>12</v>
      </c>
    </row>
    <row r="877" spans="1:16" ht="292.5" x14ac:dyDescent="0.2">
      <c r="A877" s="200"/>
      <c r="B877" s="98" t="s">
        <v>4186</v>
      </c>
      <c r="C877" s="98" t="s">
        <v>2312</v>
      </c>
      <c r="D877" s="98" t="s">
        <v>4196</v>
      </c>
      <c r="E877" s="82" t="s">
        <v>81</v>
      </c>
      <c r="F877" s="82" t="s">
        <v>300</v>
      </c>
      <c r="G877" s="79">
        <v>45016</v>
      </c>
      <c r="H877" s="99" t="s">
        <v>4179</v>
      </c>
      <c r="I877" s="82" t="s">
        <v>4180</v>
      </c>
      <c r="J877" s="67" t="s">
        <v>46</v>
      </c>
      <c r="K877" s="78" t="s">
        <v>2245</v>
      </c>
      <c r="L877" s="75" t="s">
        <v>4182</v>
      </c>
      <c r="M877" s="80" t="s">
        <v>4183</v>
      </c>
      <c r="N877" s="75" t="s">
        <v>4184</v>
      </c>
      <c r="O877" s="79">
        <v>45039</v>
      </c>
      <c r="P877" s="74">
        <v>12</v>
      </c>
    </row>
    <row r="878" spans="1:16" ht="292.5" x14ac:dyDescent="0.2">
      <c r="A878" s="200"/>
      <c r="B878" s="98" t="s">
        <v>4186</v>
      </c>
      <c r="C878" s="98" t="s">
        <v>2312</v>
      </c>
      <c r="D878" s="98" t="s">
        <v>4197</v>
      </c>
      <c r="E878" s="82" t="s">
        <v>81</v>
      </c>
      <c r="F878" s="82" t="s">
        <v>300</v>
      </c>
      <c r="G878" s="79">
        <v>45016</v>
      </c>
      <c r="H878" s="99" t="s">
        <v>4179</v>
      </c>
      <c r="I878" s="82" t="s">
        <v>4180</v>
      </c>
      <c r="J878" s="67" t="s">
        <v>46</v>
      </c>
      <c r="K878" s="78" t="s">
        <v>2245</v>
      </c>
      <c r="L878" s="75" t="s">
        <v>4182</v>
      </c>
      <c r="M878" s="80" t="s">
        <v>4183</v>
      </c>
      <c r="N878" s="75" t="s">
        <v>4184</v>
      </c>
      <c r="O878" s="79">
        <v>45039</v>
      </c>
      <c r="P878" s="74">
        <v>12</v>
      </c>
    </row>
    <row r="879" spans="1:16" ht="191.25" x14ac:dyDescent="0.2">
      <c r="A879" s="200"/>
      <c r="B879" s="98" t="s">
        <v>4186</v>
      </c>
      <c r="C879" s="98" t="s">
        <v>2312</v>
      </c>
      <c r="D879" s="98" t="s">
        <v>4198</v>
      </c>
      <c r="E879" s="82" t="s">
        <v>81</v>
      </c>
      <c r="F879" s="82" t="s">
        <v>300</v>
      </c>
      <c r="G879" s="79">
        <v>45016</v>
      </c>
      <c r="H879" s="99" t="s">
        <v>4179</v>
      </c>
      <c r="I879" s="82" t="s">
        <v>4180</v>
      </c>
      <c r="J879" s="67" t="s">
        <v>45</v>
      </c>
      <c r="K879" s="78" t="s">
        <v>4181</v>
      </c>
      <c r="L879" s="75" t="s">
        <v>4182</v>
      </c>
      <c r="M879" s="80" t="s">
        <v>4183</v>
      </c>
      <c r="N879" s="75" t="s">
        <v>4184</v>
      </c>
      <c r="O879" s="79">
        <v>45039</v>
      </c>
      <c r="P879" s="74">
        <v>12</v>
      </c>
    </row>
    <row r="880" spans="1:16" ht="292.5" x14ac:dyDescent="0.2">
      <c r="A880" s="200"/>
      <c r="B880" s="98" t="s">
        <v>4186</v>
      </c>
      <c r="C880" s="98" t="s">
        <v>2312</v>
      </c>
      <c r="D880" s="98" t="s">
        <v>4199</v>
      </c>
      <c r="E880" s="82" t="s">
        <v>81</v>
      </c>
      <c r="F880" s="82" t="s">
        <v>300</v>
      </c>
      <c r="G880" s="79">
        <v>45016</v>
      </c>
      <c r="H880" s="99" t="s">
        <v>4179</v>
      </c>
      <c r="I880" s="82" t="s">
        <v>4180</v>
      </c>
      <c r="J880" s="67" t="s">
        <v>46</v>
      </c>
      <c r="K880" s="78" t="s">
        <v>2245</v>
      </c>
      <c r="L880" s="75" t="s">
        <v>4182</v>
      </c>
      <c r="M880" s="80" t="s">
        <v>4183</v>
      </c>
      <c r="N880" s="75" t="s">
        <v>4184</v>
      </c>
      <c r="O880" s="79">
        <v>45039</v>
      </c>
      <c r="P880" s="74">
        <v>12</v>
      </c>
    </row>
    <row r="881" spans="1:16" ht="292.5" x14ac:dyDescent="0.2">
      <c r="A881" s="200"/>
      <c r="B881" s="98" t="s">
        <v>4186</v>
      </c>
      <c r="C881" s="98" t="s">
        <v>2312</v>
      </c>
      <c r="D881" s="98" t="s">
        <v>4200</v>
      </c>
      <c r="E881" s="82" t="s">
        <v>81</v>
      </c>
      <c r="F881" s="82" t="s">
        <v>300</v>
      </c>
      <c r="G881" s="79">
        <v>45016</v>
      </c>
      <c r="H881" s="99" t="s">
        <v>4179</v>
      </c>
      <c r="I881" s="82" t="s">
        <v>4180</v>
      </c>
      <c r="J881" s="67" t="s">
        <v>46</v>
      </c>
      <c r="K881" s="78" t="s">
        <v>2245</v>
      </c>
      <c r="L881" s="75" t="s">
        <v>4182</v>
      </c>
      <c r="M881" s="80" t="s">
        <v>4183</v>
      </c>
      <c r="N881" s="75" t="s">
        <v>4184</v>
      </c>
      <c r="O881" s="79">
        <v>45039</v>
      </c>
      <c r="P881" s="74">
        <v>12</v>
      </c>
    </row>
    <row r="882" spans="1:16" ht="292.5" x14ac:dyDescent="0.2">
      <c r="A882" s="200"/>
      <c r="B882" s="98" t="s">
        <v>4186</v>
      </c>
      <c r="C882" s="98" t="s">
        <v>2312</v>
      </c>
      <c r="D882" s="98" t="s">
        <v>4201</v>
      </c>
      <c r="E882" s="82" t="s">
        <v>81</v>
      </c>
      <c r="F882" s="82" t="s">
        <v>300</v>
      </c>
      <c r="G882" s="79">
        <v>45016</v>
      </c>
      <c r="H882" s="99" t="s">
        <v>4179</v>
      </c>
      <c r="I882" s="82" t="s">
        <v>4180</v>
      </c>
      <c r="J882" s="67" t="s">
        <v>46</v>
      </c>
      <c r="K882" s="78" t="s">
        <v>2245</v>
      </c>
      <c r="L882" s="75" t="s">
        <v>4182</v>
      </c>
      <c r="M882" s="80" t="s">
        <v>4183</v>
      </c>
      <c r="N882" s="75" t="s">
        <v>4184</v>
      </c>
      <c r="O882" s="79">
        <v>45039</v>
      </c>
      <c r="P882" s="74">
        <v>12</v>
      </c>
    </row>
    <row r="883" spans="1:16" ht="292.5" x14ac:dyDescent="0.2">
      <c r="A883" s="200"/>
      <c r="B883" s="98" t="s">
        <v>4186</v>
      </c>
      <c r="C883" s="98" t="s">
        <v>2312</v>
      </c>
      <c r="D883" s="98" t="s">
        <v>4202</v>
      </c>
      <c r="E883" s="82" t="s">
        <v>81</v>
      </c>
      <c r="F883" s="82" t="s">
        <v>300</v>
      </c>
      <c r="G883" s="79">
        <v>45016</v>
      </c>
      <c r="H883" s="99" t="s">
        <v>4179</v>
      </c>
      <c r="I883" s="82" t="s">
        <v>4180</v>
      </c>
      <c r="J883" s="67" t="s">
        <v>46</v>
      </c>
      <c r="K883" s="78" t="s">
        <v>2245</v>
      </c>
      <c r="L883" s="75" t="s">
        <v>4182</v>
      </c>
      <c r="M883" s="80" t="s">
        <v>4183</v>
      </c>
      <c r="N883" s="75" t="s">
        <v>4184</v>
      </c>
      <c r="O883" s="79">
        <v>45039</v>
      </c>
      <c r="P883" s="74">
        <v>12</v>
      </c>
    </row>
    <row r="884" spans="1:16" ht="191.25" x14ac:dyDescent="0.2">
      <c r="A884" s="200"/>
      <c r="B884" s="98" t="s">
        <v>4186</v>
      </c>
      <c r="C884" s="98" t="s">
        <v>2312</v>
      </c>
      <c r="D884" s="98" t="s">
        <v>4203</v>
      </c>
      <c r="E884" s="82" t="s">
        <v>81</v>
      </c>
      <c r="F884" s="82" t="s">
        <v>300</v>
      </c>
      <c r="G884" s="79">
        <v>45016</v>
      </c>
      <c r="H884" s="99" t="s">
        <v>4179</v>
      </c>
      <c r="I884" s="82" t="s">
        <v>4180</v>
      </c>
      <c r="J884" s="67" t="s">
        <v>45</v>
      </c>
      <c r="K884" s="78" t="s">
        <v>4181</v>
      </c>
      <c r="L884" s="75" t="s">
        <v>4182</v>
      </c>
      <c r="M884" s="80" t="s">
        <v>4183</v>
      </c>
      <c r="N884" s="75" t="s">
        <v>4184</v>
      </c>
      <c r="O884" s="79">
        <v>45039</v>
      </c>
      <c r="P884" s="74">
        <v>12</v>
      </c>
    </row>
    <row r="885" spans="1:16" ht="191.25" x14ac:dyDescent="0.2">
      <c r="A885" s="200"/>
      <c r="B885" s="98" t="s">
        <v>4186</v>
      </c>
      <c r="C885" s="98" t="s">
        <v>2312</v>
      </c>
      <c r="D885" s="98" t="s">
        <v>4204</v>
      </c>
      <c r="E885" s="82" t="s">
        <v>81</v>
      </c>
      <c r="F885" s="82" t="s">
        <v>300</v>
      </c>
      <c r="G885" s="79">
        <v>45016</v>
      </c>
      <c r="H885" s="99" t="s">
        <v>4179</v>
      </c>
      <c r="I885" s="82" t="s">
        <v>4180</v>
      </c>
      <c r="J885" s="67" t="s">
        <v>45</v>
      </c>
      <c r="K885" s="78" t="s">
        <v>4181</v>
      </c>
      <c r="L885" s="75" t="s">
        <v>4182</v>
      </c>
      <c r="M885" s="80" t="s">
        <v>4183</v>
      </c>
      <c r="N885" s="75" t="s">
        <v>4184</v>
      </c>
      <c r="O885" s="79">
        <v>45039</v>
      </c>
      <c r="P885" s="74">
        <v>12</v>
      </c>
    </row>
    <row r="886" spans="1:16" ht="292.5" x14ac:dyDescent="0.2">
      <c r="A886" s="200"/>
      <c r="B886" s="98" t="s">
        <v>4186</v>
      </c>
      <c r="C886" s="98" t="s">
        <v>2312</v>
      </c>
      <c r="D886" s="98" t="s">
        <v>4205</v>
      </c>
      <c r="E886" s="82" t="s">
        <v>81</v>
      </c>
      <c r="F886" s="82" t="s">
        <v>300</v>
      </c>
      <c r="G886" s="79">
        <v>45016</v>
      </c>
      <c r="H886" s="99" t="s">
        <v>4179</v>
      </c>
      <c r="I886" s="82" t="s">
        <v>4180</v>
      </c>
      <c r="J886" s="67" t="s">
        <v>46</v>
      </c>
      <c r="K886" s="78" t="s">
        <v>2245</v>
      </c>
      <c r="L886" s="75" t="s">
        <v>4182</v>
      </c>
      <c r="M886" s="80" t="s">
        <v>4183</v>
      </c>
      <c r="N886" s="75" t="s">
        <v>4184</v>
      </c>
      <c r="O886" s="79">
        <v>45039</v>
      </c>
      <c r="P886" s="74">
        <v>12</v>
      </c>
    </row>
    <row r="887" spans="1:16" ht="292.5" x14ac:dyDescent="0.2">
      <c r="A887" s="200"/>
      <c r="B887" s="98" t="s">
        <v>4186</v>
      </c>
      <c r="C887" s="98" t="s">
        <v>2312</v>
      </c>
      <c r="D887" s="98" t="s">
        <v>4206</v>
      </c>
      <c r="E887" s="82" t="s">
        <v>81</v>
      </c>
      <c r="F887" s="82" t="s">
        <v>300</v>
      </c>
      <c r="G887" s="79">
        <v>45016</v>
      </c>
      <c r="H887" s="99" t="s">
        <v>4179</v>
      </c>
      <c r="I887" s="82" t="s">
        <v>4180</v>
      </c>
      <c r="J887" s="67" t="s">
        <v>46</v>
      </c>
      <c r="K887" s="78" t="s">
        <v>2245</v>
      </c>
      <c r="L887" s="75" t="s">
        <v>4182</v>
      </c>
      <c r="M887" s="80" t="s">
        <v>4183</v>
      </c>
      <c r="N887" s="75" t="s">
        <v>4184</v>
      </c>
      <c r="O887" s="79">
        <v>45039</v>
      </c>
      <c r="P887" s="74">
        <v>12</v>
      </c>
    </row>
    <row r="888" spans="1:16" ht="292.5" x14ac:dyDescent="0.2">
      <c r="A888" s="200"/>
      <c r="B888" s="98" t="s">
        <v>4186</v>
      </c>
      <c r="C888" s="98" t="s">
        <v>2312</v>
      </c>
      <c r="D888" s="98" t="s">
        <v>4207</v>
      </c>
      <c r="E888" s="82" t="s">
        <v>81</v>
      </c>
      <c r="F888" s="82" t="s">
        <v>300</v>
      </c>
      <c r="G888" s="79">
        <v>45016</v>
      </c>
      <c r="H888" s="99" t="s">
        <v>4179</v>
      </c>
      <c r="I888" s="82" t="s">
        <v>4180</v>
      </c>
      <c r="J888" s="67" t="s">
        <v>46</v>
      </c>
      <c r="K888" s="78" t="s">
        <v>2245</v>
      </c>
      <c r="L888" s="75" t="s">
        <v>4182</v>
      </c>
      <c r="M888" s="80" t="s">
        <v>4183</v>
      </c>
      <c r="N888" s="75" t="s">
        <v>4184</v>
      </c>
      <c r="O888" s="79">
        <v>45039</v>
      </c>
      <c r="P888" s="74">
        <v>12</v>
      </c>
    </row>
    <row r="889" spans="1:16" ht="292.5" x14ac:dyDescent="0.2">
      <c r="A889" s="200"/>
      <c r="B889" s="98" t="s">
        <v>4186</v>
      </c>
      <c r="C889" s="98" t="s">
        <v>2312</v>
      </c>
      <c r="D889" s="98" t="s">
        <v>4208</v>
      </c>
      <c r="E889" s="82" t="s">
        <v>81</v>
      </c>
      <c r="F889" s="82" t="s">
        <v>300</v>
      </c>
      <c r="G889" s="79">
        <v>45016</v>
      </c>
      <c r="H889" s="99" t="s">
        <v>4179</v>
      </c>
      <c r="I889" s="82" t="s">
        <v>4180</v>
      </c>
      <c r="J889" s="67" t="s">
        <v>46</v>
      </c>
      <c r="K889" s="78" t="s">
        <v>2245</v>
      </c>
      <c r="L889" s="75" t="s">
        <v>4182</v>
      </c>
      <c r="M889" s="80" t="s">
        <v>4183</v>
      </c>
      <c r="N889" s="75" t="s">
        <v>4184</v>
      </c>
      <c r="O889" s="79">
        <v>45039</v>
      </c>
      <c r="P889" s="74">
        <v>12</v>
      </c>
    </row>
    <row r="890" spans="1:16" ht="191.25" x14ac:dyDescent="0.2">
      <c r="A890" s="200"/>
      <c r="B890" s="98" t="s">
        <v>4186</v>
      </c>
      <c r="C890" s="98" t="s">
        <v>2312</v>
      </c>
      <c r="D890" s="98" t="s">
        <v>4209</v>
      </c>
      <c r="E890" s="82" t="s">
        <v>81</v>
      </c>
      <c r="F890" s="82" t="s">
        <v>300</v>
      </c>
      <c r="G890" s="79">
        <v>45016</v>
      </c>
      <c r="H890" s="99" t="s">
        <v>4179</v>
      </c>
      <c r="I890" s="82" t="s">
        <v>4180</v>
      </c>
      <c r="J890" s="67" t="s">
        <v>45</v>
      </c>
      <c r="K890" s="78" t="s">
        <v>4181</v>
      </c>
      <c r="L890" s="75" t="s">
        <v>4182</v>
      </c>
      <c r="M890" s="80" t="s">
        <v>4183</v>
      </c>
      <c r="N890" s="75" t="s">
        <v>4184</v>
      </c>
      <c r="O890" s="79">
        <v>45039</v>
      </c>
      <c r="P890" s="74">
        <v>12</v>
      </c>
    </row>
    <row r="891" spans="1:16" ht="292.5" x14ac:dyDescent="0.2">
      <c r="A891" s="200"/>
      <c r="B891" s="98" t="s">
        <v>4186</v>
      </c>
      <c r="C891" s="98" t="s">
        <v>2312</v>
      </c>
      <c r="D891" s="98" t="s">
        <v>4210</v>
      </c>
      <c r="E891" s="82" t="s">
        <v>81</v>
      </c>
      <c r="F891" s="82" t="s">
        <v>300</v>
      </c>
      <c r="G891" s="79">
        <v>45016</v>
      </c>
      <c r="H891" s="99" t="s">
        <v>4179</v>
      </c>
      <c r="I891" s="82" t="s">
        <v>4180</v>
      </c>
      <c r="J891" s="67" t="s">
        <v>46</v>
      </c>
      <c r="K891" s="78" t="s">
        <v>2245</v>
      </c>
      <c r="L891" s="75" t="s">
        <v>4182</v>
      </c>
      <c r="M891" s="80" t="s">
        <v>4183</v>
      </c>
      <c r="N891" s="75" t="s">
        <v>4184</v>
      </c>
      <c r="O891" s="79">
        <v>45039</v>
      </c>
      <c r="P891" s="74">
        <v>12</v>
      </c>
    </row>
    <row r="892" spans="1:16" ht="292.5" x14ac:dyDescent="0.2">
      <c r="A892" s="200"/>
      <c r="B892" s="98" t="s">
        <v>4186</v>
      </c>
      <c r="C892" s="98" t="s">
        <v>2312</v>
      </c>
      <c r="D892" s="98" t="s">
        <v>4211</v>
      </c>
      <c r="E892" s="82" t="s">
        <v>81</v>
      </c>
      <c r="F892" s="82" t="s">
        <v>300</v>
      </c>
      <c r="G892" s="79">
        <v>45016</v>
      </c>
      <c r="H892" s="99" t="s">
        <v>4179</v>
      </c>
      <c r="I892" s="82" t="s">
        <v>4180</v>
      </c>
      <c r="J892" s="67" t="s">
        <v>46</v>
      </c>
      <c r="K892" s="78" t="s">
        <v>2245</v>
      </c>
      <c r="L892" s="75" t="s">
        <v>4182</v>
      </c>
      <c r="M892" s="80" t="s">
        <v>4183</v>
      </c>
      <c r="N892" s="75" t="s">
        <v>4184</v>
      </c>
      <c r="O892" s="79">
        <v>45039</v>
      </c>
      <c r="P892" s="74">
        <v>12</v>
      </c>
    </row>
    <row r="893" spans="1:16" ht="191.25" x14ac:dyDescent="0.2">
      <c r="A893" s="200"/>
      <c r="B893" s="98" t="s">
        <v>4186</v>
      </c>
      <c r="C893" s="98" t="s">
        <v>2312</v>
      </c>
      <c r="D893" s="98" t="s">
        <v>4212</v>
      </c>
      <c r="E893" s="82" t="s">
        <v>81</v>
      </c>
      <c r="F893" s="82" t="s">
        <v>300</v>
      </c>
      <c r="G893" s="79">
        <v>45016</v>
      </c>
      <c r="H893" s="99" t="s">
        <v>4179</v>
      </c>
      <c r="I893" s="82" t="s">
        <v>4180</v>
      </c>
      <c r="J893" s="67" t="s">
        <v>45</v>
      </c>
      <c r="K893" s="78" t="s">
        <v>4181</v>
      </c>
      <c r="L893" s="75" t="s">
        <v>4182</v>
      </c>
      <c r="M893" s="80" t="s">
        <v>4183</v>
      </c>
      <c r="N893" s="75" t="s">
        <v>4184</v>
      </c>
      <c r="O893" s="79">
        <v>45039</v>
      </c>
      <c r="P893" s="74">
        <v>12</v>
      </c>
    </row>
    <row r="894" spans="1:16" ht="191.25" x14ac:dyDescent="0.2">
      <c r="A894" s="200"/>
      <c r="B894" s="98" t="s">
        <v>4186</v>
      </c>
      <c r="C894" s="98" t="s">
        <v>2312</v>
      </c>
      <c r="D894" s="98" t="s">
        <v>4213</v>
      </c>
      <c r="E894" s="82" t="s">
        <v>81</v>
      </c>
      <c r="F894" s="82" t="s">
        <v>300</v>
      </c>
      <c r="G894" s="79">
        <v>45016</v>
      </c>
      <c r="H894" s="99" t="s">
        <v>4179</v>
      </c>
      <c r="I894" s="82" t="s">
        <v>4180</v>
      </c>
      <c r="J894" s="67" t="s">
        <v>45</v>
      </c>
      <c r="K894" s="78" t="s">
        <v>4181</v>
      </c>
      <c r="L894" s="75" t="s">
        <v>4182</v>
      </c>
      <c r="M894" s="80" t="s">
        <v>4183</v>
      </c>
      <c r="N894" s="75" t="s">
        <v>4184</v>
      </c>
      <c r="O894" s="79">
        <v>45039</v>
      </c>
      <c r="P894" s="74">
        <v>12</v>
      </c>
    </row>
    <row r="895" spans="1:16" ht="191.25" x14ac:dyDescent="0.2">
      <c r="A895" s="200"/>
      <c r="B895" s="98" t="s">
        <v>4186</v>
      </c>
      <c r="C895" s="98" t="s">
        <v>2312</v>
      </c>
      <c r="D895" s="98" t="s">
        <v>4214</v>
      </c>
      <c r="E895" s="82" t="s">
        <v>81</v>
      </c>
      <c r="F895" s="82" t="s">
        <v>300</v>
      </c>
      <c r="G895" s="79">
        <v>45016</v>
      </c>
      <c r="H895" s="99" t="s">
        <v>4179</v>
      </c>
      <c r="I895" s="82" t="s">
        <v>4180</v>
      </c>
      <c r="J895" s="67" t="s">
        <v>45</v>
      </c>
      <c r="K895" s="78" t="s">
        <v>4181</v>
      </c>
      <c r="L895" s="75" t="s">
        <v>4182</v>
      </c>
      <c r="M895" s="80" t="s">
        <v>4183</v>
      </c>
      <c r="N895" s="75" t="s">
        <v>4184</v>
      </c>
      <c r="O895" s="79">
        <v>45039</v>
      </c>
      <c r="P895" s="74">
        <v>12</v>
      </c>
    </row>
    <row r="896" spans="1:16" ht="191.25" x14ac:dyDescent="0.2">
      <c r="A896" s="200"/>
      <c r="B896" s="98" t="s">
        <v>4186</v>
      </c>
      <c r="C896" s="98" t="s">
        <v>2312</v>
      </c>
      <c r="D896" s="98" t="s">
        <v>4215</v>
      </c>
      <c r="E896" s="82" t="s">
        <v>81</v>
      </c>
      <c r="F896" s="82" t="s">
        <v>300</v>
      </c>
      <c r="G896" s="79">
        <v>45016</v>
      </c>
      <c r="H896" s="99" t="s">
        <v>4179</v>
      </c>
      <c r="I896" s="82" t="s">
        <v>4180</v>
      </c>
      <c r="J896" s="67" t="s">
        <v>45</v>
      </c>
      <c r="K896" s="78" t="s">
        <v>4181</v>
      </c>
      <c r="L896" s="75" t="s">
        <v>4182</v>
      </c>
      <c r="M896" s="80" t="s">
        <v>4183</v>
      </c>
      <c r="N896" s="75" t="s">
        <v>4184</v>
      </c>
      <c r="O896" s="79">
        <v>45039</v>
      </c>
      <c r="P896" s="74">
        <v>12</v>
      </c>
    </row>
    <row r="897" spans="1:16" ht="191.25" x14ac:dyDescent="0.2">
      <c r="A897" s="200"/>
      <c r="B897" s="98" t="s">
        <v>4186</v>
      </c>
      <c r="C897" s="98" t="s">
        <v>2312</v>
      </c>
      <c r="D897" s="98" t="s">
        <v>4216</v>
      </c>
      <c r="E897" s="82" t="s">
        <v>81</v>
      </c>
      <c r="F897" s="82" t="s">
        <v>300</v>
      </c>
      <c r="G897" s="79">
        <v>45016</v>
      </c>
      <c r="H897" s="99" t="s">
        <v>4179</v>
      </c>
      <c r="I897" s="82" t="s">
        <v>4180</v>
      </c>
      <c r="J897" s="67" t="s">
        <v>45</v>
      </c>
      <c r="K897" s="78" t="s">
        <v>4181</v>
      </c>
      <c r="L897" s="75" t="s">
        <v>4182</v>
      </c>
      <c r="M897" s="80" t="s">
        <v>4183</v>
      </c>
      <c r="N897" s="75" t="s">
        <v>4184</v>
      </c>
      <c r="O897" s="79">
        <v>45039</v>
      </c>
      <c r="P897" s="74">
        <v>12</v>
      </c>
    </row>
    <row r="898" spans="1:16" ht="191.25" x14ac:dyDescent="0.2">
      <c r="A898" s="200"/>
      <c r="B898" s="98" t="s">
        <v>4186</v>
      </c>
      <c r="C898" s="98" t="s">
        <v>2312</v>
      </c>
      <c r="D898" s="98" t="s">
        <v>4217</v>
      </c>
      <c r="E898" s="82" t="s">
        <v>81</v>
      </c>
      <c r="F898" s="82" t="s">
        <v>300</v>
      </c>
      <c r="G898" s="79">
        <v>45016</v>
      </c>
      <c r="H898" s="99" t="s">
        <v>4179</v>
      </c>
      <c r="I898" s="82" t="s">
        <v>4180</v>
      </c>
      <c r="J898" s="67" t="s">
        <v>45</v>
      </c>
      <c r="K898" s="78" t="s">
        <v>4181</v>
      </c>
      <c r="L898" s="75" t="s">
        <v>4182</v>
      </c>
      <c r="M898" s="80" t="s">
        <v>4183</v>
      </c>
      <c r="N898" s="75" t="s">
        <v>4184</v>
      </c>
      <c r="O898" s="79">
        <v>45039</v>
      </c>
      <c r="P898" s="74">
        <v>12</v>
      </c>
    </row>
    <row r="899" spans="1:16" ht="191.25" x14ac:dyDescent="0.2">
      <c r="A899" s="200"/>
      <c r="B899" s="98" t="s">
        <v>4186</v>
      </c>
      <c r="C899" s="98" t="s">
        <v>2312</v>
      </c>
      <c r="D899" s="98" t="s">
        <v>4218</v>
      </c>
      <c r="E899" s="82" t="s">
        <v>81</v>
      </c>
      <c r="F899" s="82" t="s">
        <v>300</v>
      </c>
      <c r="G899" s="79">
        <v>45016</v>
      </c>
      <c r="H899" s="99" t="s">
        <v>4179</v>
      </c>
      <c r="I899" s="82" t="s">
        <v>4180</v>
      </c>
      <c r="J899" s="67" t="s">
        <v>45</v>
      </c>
      <c r="K899" s="78" t="s">
        <v>4181</v>
      </c>
      <c r="L899" s="75" t="s">
        <v>4182</v>
      </c>
      <c r="M899" s="80" t="s">
        <v>4183</v>
      </c>
      <c r="N899" s="75" t="s">
        <v>4184</v>
      </c>
      <c r="O899" s="79">
        <v>45039</v>
      </c>
      <c r="P899" s="74">
        <v>12</v>
      </c>
    </row>
    <row r="900" spans="1:16" ht="191.25" x14ac:dyDescent="0.2">
      <c r="A900" s="200"/>
      <c r="B900" s="98" t="s">
        <v>4186</v>
      </c>
      <c r="C900" s="98" t="s">
        <v>2312</v>
      </c>
      <c r="D900" s="98" t="s">
        <v>4219</v>
      </c>
      <c r="E900" s="82" t="s">
        <v>81</v>
      </c>
      <c r="F900" s="82" t="s">
        <v>300</v>
      </c>
      <c r="G900" s="79">
        <v>45016</v>
      </c>
      <c r="H900" s="99" t="s">
        <v>4179</v>
      </c>
      <c r="I900" s="82" t="s">
        <v>4180</v>
      </c>
      <c r="J900" s="67" t="s">
        <v>45</v>
      </c>
      <c r="K900" s="78" t="s">
        <v>4181</v>
      </c>
      <c r="L900" s="75" t="s">
        <v>4182</v>
      </c>
      <c r="M900" s="80" t="s">
        <v>4183</v>
      </c>
      <c r="N900" s="75" t="s">
        <v>4184</v>
      </c>
      <c r="O900" s="79">
        <v>45039</v>
      </c>
      <c r="P900" s="74">
        <v>12</v>
      </c>
    </row>
    <row r="901" spans="1:16" ht="191.25" x14ac:dyDescent="0.2">
      <c r="A901" s="200"/>
      <c r="B901" s="98" t="s">
        <v>4186</v>
      </c>
      <c r="C901" s="98" t="s">
        <v>2312</v>
      </c>
      <c r="D901" s="98" t="s">
        <v>4220</v>
      </c>
      <c r="E901" s="82" t="s">
        <v>81</v>
      </c>
      <c r="F901" s="82" t="s">
        <v>300</v>
      </c>
      <c r="G901" s="79">
        <v>45016</v>
      </c>
      <c r="H901" s="99" t="s">
        <v>4179</v>
      </c>
      <c r="I901" s="82" t="s">
        <v>4180</v>
      </c>
      <c r="J901" s="67" t="s">
        <v>45</v>
      </c>
      <c r="K901" s="78" t="s">
        <v>4181</v>
      </c>
      <c r="L901" s="75" t="s">
        <v>4182</v>
      </c>
      <c r="M901" s="80" t="s">
        <v>4183</v>
      </c>
      <c r="N901" s="75" t="s">
        <v>4184</v>
      </c>
      <c r="O901" s="79">
        <v>45039</v>
      </c>
      <c r="P901" s="74">
        <v>12</v>
      </c>
    </row>
    <row r="902" spans="1:16" ht="191.25" x14ac:dyDescent="0.2">
      <c r="A902" s="200"/>
      <c r="B902" s="98" t="s">
        <v>4186</v>
      </c>
      <c r="C902" s="98" t="s">
        <v>2312</v>
      </c>
      <c r="D902" s="98" t="s">
        <v>4221</v>
      </c>
      <c r="E902" s="82" t="s">
        <v>81</v>
      </c>
      <c r="F902" s="82" t="s">
        <v>300</v>
      </c>
      <c r="G902" s="79">
        <v>45016</v>
      </c>
      <c r="H902" s="99" t="s">
        <v>4179</v>
      </c>
      <c r="I902" s="82" t="s">
        <v>4180</v>
      </c>
      <c r="J902" s="67" t="s">
        <v>45</v>
      </c>
      <c r="K902" s="78" t="s">
        <v>4181</v>
      </c>
      <c r="L902" s="75" t="s">
        <v>4182</v>
      </c>
      <c r="M902" s="80" t="s">
        <v>4183</v>
      </c>
      <c r="N902" s="75" t="s">
        <v>4184</v>
      </c>
      <c r="O902" s="79">
        <v>45039</v>
      </c>
      <c r="P902" s="74">
        <v>12</v>
      </c>
    </row>
    <row r="903" spans="1:16" ht="191.25" x14ac:dyDescent="0.2">
      <c r="A903" s="200"/>
      <c r="B903" s="98" t="s">
        <v>4186</v>
      </c>
      <c r="C903" s="98" t="s">
        <v>2312</v>
      </c>
      <c r="D903" s="98" t="s">
        <v>4222</v>
      </c>
      <c r="E903" s="82" t="s">
        <v>81</v>
      </c>
      <c r="F903" s="82" t="s">
        <v>300</v>
      </c>
      <c r="G903" s="79">
        <v>45016</v>
      </c>
      <c r="H903" s="99" t="s">
        <v>4179</v>
      </c>
      <c r="I903" s="82" t="s">
        <v>4180</v>
      </c>
      <c r="J903" s="67" t="s">
        <v>45</v>
      </c>
      <c r="K903" s="78" t="s">
        <v>4181</v>
      </c>
      <c r="L903" s="75" t="s">
        <v>4182</v>
      </c>
      <c r="M903" s="80" t="s">
        <v>4183</v>
      </c>
      <c r="N903" s="75" t="s">
        <v>4184</v>
      </c>
      <c r="O903" s="79">
        <v>45039</v>
      </c>
      <c r="P903" s="74">
        <v>12</v>
      </c>
    </row>
    <row r="904" spans="1:16" ht="191.25" x14ac:dyDescent="0.2">
      <c r="A904" s="200"/>
      <c r="B904" s="98" t="s">
        <v>4186</v>
      </c>
      <c r="C904" s="98" t="s">
        <v>2312</v>
      </c>
      <c r="D904" s="98" t="s">
        <v>4223</v>
      </c>
      <c r="E904" s="82" t="s">
        <v>81</v>
      </c>
      <c r="F904" s="82" t="s">
        <v>300</v>
      </c>
      <c r="G904" s="79">
        <v>45016</v>
      </c>
      <c r="H904" s="99" t="s">
        <v>4179</v>
      </c>
      <c r="I904" s="82" t="s">
        <v>4180</v>
      </c>
      <c r="J904" s="67" t="s">
        <v>45</v>
      </c>
      <c r="K904" s="78" t="s">
        <v>4181</v>
      </c>
      <c r="L904" s="75" t="s">
        <v>4182</v>
      </c>
      <c r="M904" s="80" t="s">
        <v>4183</v>
      </c>
      <c r="N904" s="75" t="s">
        <v>4184</v>
      </c>
      <c r="O904" s="79">
        <v>45039</v>
      </c>
      <c r="P904" s="74">
        <v>12</v>
      </c>
    </row>
    <row r="905" spans="1:16" ht="191.25" x14ac:dyDescent="0.2">
      <c r="A905" s="200"/>
      <c r="B905" s="98" t="s">
        <v>4186</v>
      </c>
      <c r="C905" s="98" t="s">
        <v>2312</v>
      </c>
      <c r="D905" s="98" t="s">
        <v>4224</v>
      </c>
      <c r="E905" s="82" t="s">
        <v>81</v>
      </c>
      <c r="F905" s="82" t="s">
        <v>300</v>
      </c>
      <c r="G905" s="79">
        <v>45016</v>
      </c>
      <c r="H905" s="99" t="s">
        <v>4179</v>
      </c>
      <c r="I905" s="82" t="s">
        <v>4180</v>
      </c>
      <c r="J905" s="67" t="s">
        <v>45</v>
      </c>
      <c r="K905" s="78" t="s">
        <v>4181</v>
      </c>
      <c r="L905" s="75" t="s">
        <v>4182</v>
      </c>
      <c r="M905" s="80" t="s">
        <v>4183</v>
      </c>
      <c r="N905" s="75" t="s">
        <v>4184</v>
      </c>
      <c r="O905" s="79">
        <v>45039</v>
      </c>
      <c r="P905" s="74">
        <v>12</v>
      </c>
    </row>
    <row r="906" spans="1:16" ht="191.25" x14ac:dyDescent="0.2">
      <c r="A906" s="200"/>
      <c r="B906" s="98" t="s">
        <v>4186</v>
      </c>
      <c r="C906" s="98" t="s">
        <v>2312</v>
      </c>
      <c r="D906" s="98" t="s">
        <v>4225</v>
      </c>
      <c r="E906" s="82" t="s">
        <v>81</v>
      </c>
      <c r="F906" s="82" t="s">
        <v>300</v>
      </c>
      <c r="G906" s="79">
        <v>45016</v>
      </c>
      <c r="H906" s="99" t="s">
        <v>4179</v>
      </c>
      <c r="I906" s="82" t="s">
        <v>4180</v>
      </c>
      <c r="J906" s="67" t="s">
        <v>45</v>
      </c>
      <c r="K906" s="78" t="s">
        <v>4181</v>
      </c>
      <c r="L906" s="75" t="s">
        <v>4182</v>
      </c>
      <c r="M906" s="80" t="s">
        <v>4183</v>
      </c>
      <c r="N906" s="75" t="s">
        <v>4184</v>
      </c>
      <c r="O906" s="79">
        <v>45039</v>
      </c>
      <c r="P906" s="74">
        <v>12</v>
      </c>
    </row>
    <row r="907" spans="1:16" ht="191.25" x14ac:dyDescent="0.2">
      <c r="A907" s="200"/>
      <c r="B907" s="98" t="s">
        <v>4186</v>
      </c>
      <c r="C907" s="98" t="s">
        <v>2312</v>
      </c>
      <c r="D907" s="98" t="s">
        <v>4226</v>
      </c>
      <c r="E907" s="82" t="s">
        <v>81</v>
      </c>
      <c r="F907" s="82" t="s">
        <v>300</v>
      </c>
      <c r="G907" s="79">
        <v>45016</v>
      </c>
      <c r="H907" s="99" t="s">
        <v>4179</v>
      </c>
      <c r="I907" s="82" t="s">
        <v>4180</v>
      </c>
      <c r="J907" s="67" t="s">
        <v>45</v>
      </c>
      <c r="K907" s="78" t="s">
        <v>4181</v>
      </c>
      <c r="L907" s="75" t="s">
        <v>4182</v>
      </c>
      <c r="M907" s="80" t="s">
        <v>4183</v>
      </c>
      <c r="N907" s="75" t="s">
        <v>4184</v>
      </c>
      <c r="O907" s="79">
        <v>45039</v>
      </c>
      <c r="P907" s="74">
        <v>12</v>
      </c>
    </row>
    <row r="908" spans="1:16" ht="191.25" x14ac:dyDescent="0.2">
      <c r="A908" s="200"/>
      <c r="B908" s="98" t="s">
        <v>4186</v>
      </c>
      <c r="C908" s="98" t="s">
        <v>2312</v>
      </c>
      <c r="D908" s="98" t="s">
        <v>4227</v>
      </c>
      <c r="E908" s="82" t="s">
        <v>81</v>
      </c>
      <c r="F908" s="82" t="s">
        <v>300</v>
      </c>
      <c r="G908" s="79">
        <v>45016</v>
      </c>
      <c r="H908" s="99" t="s">
        <v>4179</v>
      </c>
      <c r="I908" s="82" t="s">
        <v>4180</v>
      </c>
      <c r="J908" s="67" t="s">
        <v>45</v>
      </c>
      <c r="K908" s="78" t="s">
        <v>4181</v>
      </c>
      <c r="L908" s="75" t="s">
        <v>4182</v>
      </c>
      <c r="M908" s="80" t="s">
        <v>4183</v>
      </c>
      <c r="N908" s="75" t="s">
        <v>4184</v>
      </c>
      <c r="O908" s="79">
        <v>45039</v>
      </c>
      <c r="P908" s="74">
        <v>12</v>
      </c>
    </row>
    <row r="909" spans="1:16" ht="191.25" x14ac:dyDescent="0.2">
      <c r="A909" s="200"/>
      <c r="B909" s="98" t="s">
        <v>4186</v>
      </c>
      <c r="C909" s="98" t="s">
        <v>2312</v>
      </c>
      <c r="D909" s="98" t="s">
        <v>4228</v>
      </c>
      <c r="E909" s="82" t="s">
        <v>81</v>
      </c>
      <c r="F909" s="82" t="s">
        <v>300</v>
      </c>
      <c r="G909" s="79">
        <v>45016</v>
      </c>
      <c r="H909" s="99" t="s">
        <v>4179</v>
      </c>
      <c r="I909" s="82" t="s">
        <v>4180</v>
      </c>
      <c r="J909" s="67" t="s">
        <v>45</v>
      </c>
      <c r="K909" s="78" t="s">
        <v>4181</v>
      </c>
      <c r="L909" s="75" t="s">
        <v>4182</v>
      </c>
      <c r="M909" s="80" t="s">
        <v>4183</v>
      </c>
      <c r="N909" s="75" t="s">
        <v>4184</v>
      </c>
      <c r="O909" s="79">
        <v>45039</v>
      </c>
      <c r="P909" s="74">
        <v>12</v>
      </c>
    </row>
    <row r="910" spans="1:16" ht="191.25" x14ac:dyDescent="0.2">
      <c r="A910" s="200"/>
      <c r="B910" s="98" t="s">
        <v>4186</v>
      </c>
      <c r="C910" s="98" t="s">
        <v>2312</v>
      </c>
      <c r="D910" s="98" t="s">
        <v>4229</v>
      </c>
      <c r="E910" s="82" t="s">
        <v>81</v>
      </c>
      <c r="F910" s="82" t="s">
        <v>300</v>
      </c>
      <c r="G910" s="79">
        <v>45016</v>
      </c>
      <c r="H910" s="99" t="s">
        <v>4179</v>
      </c>
      <c r="I910" s="82" t="s">
        <v>4180</v>
      </c>
      <c r="J910" s="67" t="s">
        <v>45</v>
      </c>
      <c r="K910" s="78" t="s">
        <v>4181</v>
      </c>
      <c r="L910" s="75" t="s">
        <v>4182</v>
      </c>
      <c r="M910" s="80" t="s">
        <v>4183</v>
      </c>
      <c r="N910" s="75" t="s">
        <v>4184</v>
      </c>
      <c r="O910" s="79">
        <v>45039</v>
      </c>
      <c r="P910" s="74">
        <v>12</v>
      </c>
    </row>
    <row r="911" spans="1:16" ht="191.25" x14ac:dyDescent="0.2">
      <c r="A911" s="200"/>
      <c r="B911" s="98" t="s">
        <v>4186</v>
      </c>
      <c r="C911" s="98" t="s">
        <v>2312</v>
      </c>
      <c r="D911" s="98" t="s">
        <v>4230</v>
      </c>
      <c r="E911" s="82" t="s">
        <v>81</v>
      </c>
      <c r="F911" s="82" t="s">
        <v>300</v>
      </c>
      <c r="G911" s="79">
        <v>45016</v>
      </c>
      <c r="H911" s="99" t="s">
        <v>4179</v>
      </c>
      <c r="I911" s="82" t="s">
        <v>4180</v>
      </c>
      <c r="J911" s="67" t="s">
        <v>45</v>
      </c>
      <c r="K911" s="78" t="s">
        <v>4181</v>
      </c>
      <c r="L911" s="75" t="s">
        <v>4182</v>
      </c>
      <c r="M911" s="80" t="s">
        <v>4183</v>
      </c>
      <c r="N911" s="75" t="s">
        <v>4184</v>
      </c>
      <c r="O911" s="79">
        <v>45039</v>
      </c>
      <c r="P911" s="74">
        <v>12</v>
      </c>
    </row>
    <row r="912" spans="1:16" ht="191.25" x14ac:dyDescent="0.2">
      <c r="A912" s="200"/>
      <c r="B912" s="98" t="s">
        <v>4186</v>
      </c>
      <c r="C912" s="98" t="s">
        <v>2312</v>
      </c>
      <c r="D912" s="98" t="s">
        <v>4231</v>
      </c>
      <c r="E912" s="82" t="s">
        <v>81</v>
      </c>
      <c r="F912" s="82" t="s">
        <v>300</v>
      </c>
      <c r="G912" s="79">
        <v>45016</v>
      </c>
      <c r="H912" s="99" t="s">
        <v>4179</v>
      </c>
      <c r="I912" s="82" t="s">
        <v>4180</v>
      </c>
      <c r="J912" s="67" t="s">
        <v>45</v>
      </c>
      <c r="K912" s="78" t="s">
        <v>4181</v>
      </c>
      <c r="L912" s="75" t="s">
        <v>4182</v>
      </c>
      <c r="M912" s="80" t="s">
        <v>4183</v>
      </c>
      <c r="N912" s="75" t="s">
        <v>4184</v>
      </c>
      <c r="O912" s="79">
        <v>45039</v>
      </c>
      <c r="P912" s="74">
        <v>12</v>
      </c>
    </row>
    <row r="913" spans="1:16" ht="292.5" x14ac:dyDescent="0.2">
      <c r="A913" s="200"/>
      <c r="B913" s="98" t="s">
        <v>4186</v>
      </c>
      <c r="C913" s="98" t="s">
        <v>2312</v>
      </c>
      <c r="D913" s="98" t="s">
        <v>4232</v>
      </c>
      <c r="E913" s="82" t="s">
        <v>81</v>
      </c>
      <c r="F913" s="82" t="s">
        <v>300</v>
      </c>
      <c r="G913" s="79">
        <v>45016</v>
      </c>
      <c r="H913" s="99" t="s">
        <v>4179</v>
      </c>
      <c r="I913" s="82" t="s">
        <v>4180</v>
      </c>
      <c r="J913" s="67" t="s">
        <v>46</v>
      </c>
      <c r="K913" s="78" t="s">
        <v>2245</v>
      </c>
      <c r="L913" s="75" t="s">
        <v>4182</v>
      </c>
      <c r="M913" s="80" t="s">
        <v>4183</v>
      </c>
      <c r="N913" s="75" t="s">
        <v>4184</v>
      </c>
      <c r="O913" s="79">
        <v>45039</v>
      </c>
      <c r="P913" s="74">
        <v>12</v>
      </c>
    </row>
    <row r="914" spans="1:16" ht="191.25" x14ac:dyDescent="0.2">
      <c r="A914" s="200"/>
      <c r="B914" s="98" t="s">
        <v>4186</v>
      </c>
      <c r="C914" s="98" t="s">
        <v>2312</v>
      </c>
      <c r="D914" s="98" t="s">
        <v>4233</v>
      </c>
      <c r="E914" s="82" t="s">
        <v>81</v>
      </c>
      <c r="F914" s="82" t="s">
        <v>300</v>
      </c>
      <c r="G914" s="79">
        <v>45016</v>
      </c>
      <c r="H914" s="99" t="s">
        <v>4179</v>
      </c>
      <c r="I914" s="82" t="s">
        <v>4180</v>
      </c>
      <c r="J914" s="67" t="s">
        <v>45</v>
      </c>
      <c r="K914" s="78" t="s">
        <v>4181</v>
      </c>
      <c r="L914" s="75" t="s">
        <v>4182</v>
      </c>
      <c r="M914" s="80" t="s">
        <v>4183</v>
      </c>
      <c r="N914" s="75" t="s">
        <v>4184</v>
      </c>
      <c r="O914" s="79">
        <v>45039</v>
      </c>
      <c r="P914" s="74">
        <v>12</v>
      </c>
    </row>
    <row r="915" spans="1:16" ht="191.25" x14ac:dyDescent="0.2">
      <c r="A915" s="200"/>
      <c r="B915" s="98" t="s">
        <v>4186</v>
      </c>
      <c r="C915" s="98" t="s">
        <v>2312</v>
      </c>
      <c r="D915" s="98" t="s">
        <v>4234</v>
      </c>
      <c r="E915" s="82" t="s">
        <v>81</v>
      </c>
      <c r="F915" s="82" t="s">
        <v>300</v>
      </c>
      <c r="G915" s="79">
        <v>45016</v>
      </c>
      <c r="H915" s="99" t="s">
        <v>4179</v>
      </c>
      <c r="I915" s="82" t="s">
        <v>4180</v>
      </c>
      <c r="J915" s="67" t="s">
        <v>45</v>
      </c>
      <c r="K915" s="78" t="s">
        <v>4181</v>
      </c>
      <c r="L915" s="75" t="s">
        <v>4182</v>
      </c>
      <c r="M915" s="80" t="s">
        <v>4183</v>
      </c>
      <c r="N915" s="75" t="s">
        <v>4184</v>
      </c>
      <c r="O915" s="79">
        <v>45039</v>
      </c>
      <c r="P915" s="74">
        <v>12</v>
      </c>
    </row>
    <row r="916" spans="1:16" ht="191.25" x14ac:dyDescent="0.2">
      <c r="A916" s="200"/>
      <c r="B916" s="98" t="s">
        <v>4186</v>
      </c>
      <c r="C916" s="98" t="s">
        <v>2312</v>
      </c>
      <c r="D916" s="98" t="s">
        <v>4235</v>
      </c>
      <c r="E916" s="82" t="s">
        <v>81</v>
      </c>
      <c r="F916" s="82" t="s">
        <v>300</v>
      </c>
      <c r="G916" s="79">
        <v>45016</v>
      </c>
      <c r="H916" s="99" t="s">
        <v>4179</v>
      </c>
      <c r="I916" s="82" t="s">
        <v>4180</v>
      </c>
      <c r="J916" s="67" t="s">
        <v>45</v>
      </c>
      <c r="K916" s="78" t="s">
        <v>4181</v>
      </c>
      <c r="L916" s="75" t="s">
        <v>4182</v>
      </c>
      <c r="M916" s="80" t="s">
        <v>4183</v>
      </c>
      <c r="N916" s="75" t="s">
        <v>4184</v>
      </c>
      <c r="O916" s="79">
        <v>45039</v>
      </c>
      <c r="P916" s="74">
        <v>12</v>
      </c>
    </row>
    <row r="917" spans="1:16" ht="191.25" x14ac:dyDescent="0.2">
      <c r="A917" s="200"/>
      <c r="B917" s="98" t="s">
        <v>4186</v>
      </c>
      <c r="C917" s="98" t="s">
        <v>2312</v>
      </c>
      <c r="D917" s="98" t="s">
        <v>4236</v>
      </c>
      <c r="E917" s="82" t="s">
        <v>81</v>
      </c>
      <c r="F917" s="82" t="s">
        <v>300</v>
      </c>
      <c r="G917" s="79">
        <v>45016</v>
      </c>
      <c r="H917" s="99" t="s">
        <v>4179</v>
      </c>
      <c r="I917" s="82" t="s">
        <v>4180</v>
      </c>
      <c r="J917" s="67" t="s">
        <v>45</v>
      </c>
      <c r="K917" s="78" t="s">
        <v>4181</v>
      </c>
      <c r="L917" s="75" t="s">
        <v>4182</v>
      </c>
      <c r="M917" s="80" t="s">
        <v>4183</v>
      </c>
      <c r="N917" s="75" t="s">
        <v>4184</v>
      </c>
      <c r="O917" s="79">
        <v>45039</v>
      </c>
      <c r="P917" s="74">
        <v>12</v>
      </c>
    </row>
    <row r="918" spans="1:16" ht="191.25" x14ac:dyDescent="0.2">
      <c r="A918" s="200"/>
      <c r="B918" s="98" t="s">
        <v>4186</v>
      </c>
      <c r="C918" s="98" t="s">
        <v>2312</v>
      </c>
      <c r="D918" s="98" t="s">
        <v>4237</v>
      </c>
      <c r="E918" s="82" t="s">
        <v>81</v>
      </c>
      <c r="F918" s="82" t="s">
        <v>300</v>
      </c>
      <c r="G918" s="79">
        <v>45016</v>
      </c>
      <c r="H918" s="99" t="s">
        <v>4179</v>
      </c>
      <c r="I918" s="82" t="s">
        <v>4180</v>
      </c>
      <c r="J918" s="67" t="s">
        <v>45</v>
      </c>
      <c r="K918" s="78" t="s">
        <v>4181</v>
      </c>
      <c r="L918" s="75" t="s">
        <v>4182</v>
      </c>
      <c r="M918" s="80" t="s">
        <v>4183</v>
      </c>
      <c r="N918" s="75" t="s">
        <v>4184</v>
      </c>
      <c r="O918" s="79">
        <v>45039</v>
      </c>
      <c r="P918" s="74">
        <v>12</v>
      </c>
    </row>
    <row r="919" spans="1:16" ht="191.25" x14ac:dyDescent="0.2">
      <c r="A919" s="200"/>
      <c r="B919" s="98" t="s">
        <v>4186</v>
      </c>
      <c r="C919" s="98" t="s">
        <v>2312</v>
      </c>
      <c r="D919" s="98" t="s">
        <v>4238</v>
      </c>
      <c r="E919" s="82" t="s">
        <v>81</v>
      </c>
      <c r="F919" s="82" t="s">
        <v>300</v>
      </c>
      <c r="G919" s="79">
        <v>45016</v>
      </c>
      <c r="H919" s="99" t="s">
        <v>4179</v>
      </c>
      <c r="I919" s="82" t="s">
        <v>4180</v>
      </c>
      <c r="J919" s="67" t="s">
        <v>45</v>
      </c>
      <c r="K919" s="78" t="s">
        <v>4181</v>
      </c>
      <c r="L919" s="75" t="s">
        <v>4182</v>
      </c>
      <c r="M919" s="80" t="s">
        <v>4183</v>
      </c>
      <c r="N919" s="75" t="s">
        <v>4184</v>
      </c>
      <c r="O919" s="79">
        <v>45039</v>
      </c>
      <c r="P919" s="74">
        <v>12</v>
      </c>
    </row>
    <row r="920" spans="1:16" ht="191.25" x14ac:dyDescent="0.2">
      <c r="A920" s="200"/>
      <c r="B920" s="98" t="s">
        <v>4186</v>
      </c>
      <c r="C920" s="98" t="s">
        <v>2312</v>
      </c>
      <c r="D920" s="98" t="s">
        <v>4239</v>
      </c>
      <c r="E920" s="82" t="s">
        <v>81</v>
      </c>
      <c r="F920" s="82" t="s">
        <v>300</v>
      </c>
      <c r="G920" s="79">
        <v>45016</v>
      </c>
      <c r="H920" s="99" t="s">
        <v>4179</v>
      </c>
      <c r="I920" s="82" t="s">
        <v>4180</v>
      </c>
      <c r="J920" s="67" t="s">
        <v>45</v>
      </c>
      <c r="K920" s="78" t="s">
        <v>4181</v>
      </c>
      <c r="L920" s="75" t="s">
        <v>4182</v>
      </c>
      <c r="M920" s="80" t="s">
        <v>4183</v>
      </c>
      <c r="N920" s="75" t="s">
        <v>4184</v>
      </c>
      <c r="O920" s="79">
        <v>45039</v>
      </c>
      <c r="P920" s="74">
        <v>12</v>
      </c>
    </row>
    <row r="921" spans="1:16" ht="191.25" x14ac:dyDescent="0.2">
      <c r="A921" s="200"/>
      <c r="B921" s="98" t="s">
        <v>4186</v>
      </c>
      <c r="C921" s="98" t="s">
        <v>2312</v>
      </c>
      <c r="D921" s="98" t="s">
        <v>4240</v>
      </c>
      <c r="E921" s="82" t="s">
        <v>81</v>
      </c>
      <c r="F921" s="82" t="s">
        <v>300</v>
      </c>
      <c r="G921" s="79">
        <v>45016</v>
      </c>
      <c r="H921" s="99" t="s">
        <v>4179</v>
      </c>
      <c r="I921" s="82" t="s">
        <v>4180</v>
      </c>
      <c r="J921" s="67" t="s">
        <v>45</v>
      </c>
      <c r="K921" s="78" t="s">
        <v>4181</v>
      </c>
      <c r="L921" s="75" t="s">
        <v>4182</v>
      </c>
      <c r="M921" s="80" t="s">
        <v>4183</v>
      </c>
      <c r="N921" s="75" t="s">
        <v>4184</v>
      </c>
      <c r="O921" s="79">
        <v>45039</v>
      </c>
      <c r="P921" s="74">
        <v>12</v>
      </c>
    </row>
    <row r="922" spans="1:16" ht="191.25" x14ac:dyDescent="0.2">
      <c r="A922" s="200"/>
      <c r="B922" s="98" t="s">
        <v>4186</v>
      </c>
      <c r="C922" s="98" t="s">
        <v>2312</v>
      </c>
      <c r="D922" s="98" t="s">
        <v>4241</v>
      </c>
      <c r="E922" s="82" t="s">
        <v>81</v>
      </c>
      <c r="F922" s="82" t="s">
        <v>300</v>
      </c>
      <c r="G922" s="79">
        <v>45016</v>
      </c>
      <c r="H922" s="99" t="s">
        <v>4179</v>
      </c>
      <c r="I922" s="82" t="s">
        <v>4180</v>
      </c>
      <c r="J922" s="67" t="s">
        <v>45</v>
      </c>
      <c r="K922" s="78" t="s">
        <v>4181</v>
      </c>
      <c r="L922" s="75" t="s">
        <v>4182</v>
      </c>
      <c r="M922" s="80" t="s">
        <v>4183</v>
      </c>
      <c r="N922" s="75" t="s">
        <v>4184</v>
      </c>
      <c r="O922" s="79">
        <v>45039</v>
      </c>
      <c r="P922" s="74">
        <v>12</v>
      </c>
    </row>
    <row r="923" spans="1:16" ht="191.25" x14ac:dyDescent="0.2">
      <c r="A923" s="200"/>
      <c r="B923" s="98" t="s">
        <v>4186</v>
      </c>
      <c r="C923" s="98" t="s">
        <v>2312</v>
      </c>
      <c r="D923" s="98" t="s">
        <v>4242</v>
      </c>
      <c r="E923" s="82" t="s">
        <v>81</v>
      </c>
      <c r="F923" s="82" t="s">
        <v>300</v>
      </c>
      <c r="G923" s="79">
        <v>45016</v>
      </c>
      <c r="H923" s="99" t="s">
        <v>4179</v>
      </c>
      <c r="I923" s="82" t="s">
        <v>4180</v>
      </c>
      <c r="J923" s="67" t="s">
        <v>45</v>
      </c>
      <c r="K923" s="78" t="s">
        <v>4181</v>
      </c>
      <c r="L923" s="75" t="s">
        <v>4182</v>
      </c>
      <c r="M923" s="80" t="s">
        <v>4183</v>
      </c>
      <c r="N923" s="75" t="s">
        <v>4184</v>
      </c>
      <c r="O923" s="79">
        <v>45039</v>
      </c>
      <c r="P923" s="74">
        <v>12</v>
      </c>
    </row>
    <row r="924" spans="1:16" ht="191.25" x14ac:dyDescent="0.2">
      <c r="A924" s="200"/>
      <c r="B924" s="98" t="s">
        <v>4186</v>
      </c>
      <c r="C924" s="98" t="s">
        <v>2312</v>
      </c>
      <c r="D924" s="98" t="s">
        <v>4243</v>
      </c>
      <c r="E924" s="82" t="s">
        <v>81</v>
      </c>
      <c r="F924" s="82" t="s">
        <v>300</v>
      </c>
      <c r="G924" s="79">
        <v>45016</v>
      </c>
      <c r="H924" s="99" t="s">
        <v>4179</v>
      </c>
      <c r="I924" s="82" t="s">
        <v>4180</v>
      </c>
      <c r="J924" s="67" t="s">
        <v>45</v>
      </c>
      <c r="K924" s="78" t="s">
        <v>4181</v>
      </c>
      <c r="L924" s="75" t="s">
        <v>4182</v>
      </c>
      <c r="M924" s="80" t="s">
        <v>4183</v>
      </c>
      <c r="N924" s="75" t="s">
        <v>4184</v>
      </c>
      <c r="O924" s="79">
        <v>45039</v>
      </c>
      <c r="P924" s="74">
        <v>12</v>
      </c>
    </row>
    <row r="925" spans="1:16" ht="191.25" x14ac:dyDescent="0.2">
      <c r="A925" s="200"/>
      <c r="B925" s="98" t="s">
        <v>4186</v>
      </c>
      <c r="C925" s="98" t="s">
        <v>2312</v>
      </c>
      <c r="D925" s="98" t="s">
        <v>4244</v>
      </c>
      <c r="E925" s="82" t="s">
        <v>81</v>
      </c>
      <c r="F925" s="82" t="s">
        <v>300</v>
      </c>
      <c r="G925" s="79">
        <v>45016</v>
      </c>
      <c r="H925" s="99" t="s">
        <v>4179</v>
      </c>
      <c r="I925" s="82" t="s">
        <v>4180</v>
      </c>
      <c r="J925" s="67" t="s">
        <v>45</v>
      </c>
      <c r="K925" s="78" t="s">
        <v>4181</v>
      </c>
      <c r="L925" s="75" t="s">
        <v>4182</v>
      </c>
      <c r="M925" s="80" t="s">
        <v>4183</v>
      </c>
      <c r="N925" s="75" t="s">
        <v>4184</v>
      </c>
      <c r="O925" s="79">
        <v>45039</v>
      </c>
      <c r="P925" s="74">
        <v>12</v>
      </c>
    </row>
    <row r="926" spans="1:16" ht="191.25" x14ac:dyDescent="0.2">
      <c r="A926" s="200"/>
      <c r="B926" s="98" t="s">
        <v>4186</v>
      </c>
      <c r="C926" s="98" t="s">
        <v>2312</v>
      </c>
      <c r="D926" s="98" t="s">
        <v>4245</v>
      </c>
      <c r="E926" s="82" t="s">
        <v>81</v>
      </c>
      <c r="F926" s="82" t="s">
        <v>300</v>
      </c>
      <c r="G926" s="79">
        <v>45016</v>
      </c>
      <c r="H926" s="99" t="s">
        <v>4179</v>
      </c>
      <c r="I926" s="82" t="s">
        <v>4180</v>
      </c>
      <c r="J926" s="67" t="s">
        <v>45</v>
      </c>
      <c r="K926" s="78" t="s">
        <v>4181</v>
      </c>
      <c r="L926" s="75" t="s">
        <v>4182</v>
      </c>
      <c r="M926" s="80" t="s">
        <v>4183</v>
      </c>
      <c r="N926" s="75" t="s">
        <v>4184</v>
      </c>
      <c r="O926" s="79">
        <v>45039</v>
      </c>
      <c r="P926" s="74">
        <v>12</v>
      </c>
    </row>
    <row r="927" spans="1:16" ht="191.25" x14ac:dyDescent="0.2">
      <c r="A927" s="200"/>
      <c r="B927" s="98" t="s">
        <v>4186</v>
      </c>
      <c r="C927" s="98" t="s">
        <v>2312</v>
      </c>
      <c r="D927" s="98" t="s">
        <v>4246</v>
      </c>
      <c r="E927" s="82" t="s">
        <v>81</v>
      </c>
      <c r="F927" s="82" t="s">
        <v>300</v>
      </c>
      <c r="G927" s="79">
        <v>45016</v>
      </c>
      <c r="H927" s="99" t="s">
        <v>4179</v>
      </c>
      <c r="I927" s="82" t="s">
        <v>4180</v>
      </c>
      <c r="J927" s="67" t="s">
        <v>45</v>
      </c>
      <c r="K927" s="78" t="s">
        <v>4181</v>
      </c>
      <c r="L927" s="75" t="s">
        <v>4182</v>
      </c>
      <c r="M927" s="80" t="s">
        <v>4183</v>
      </c>
      <c r="N927" s="75" t="s">
        <v>4184</v>
      </c>
      <c r="O927" s="79">
        <v>45039</v>
      </c>
      <c r="P927" s="74">
        <v>12</v>
      </c>
    </row>
    <row r="928" spans="1:16" ht="191.25" x14ac:dyDescent="0.2">
      <c r="A928" s="200"/>
      <c r="B928" s="98" t="s">
        <v>4186</v>
      </c>
      <c r="C928" s="98" t="s">
        <v>2312</v>
      </c>
      <c r="D928" s="98" t="s">
        <v>4247</v>
      </c>
      <c r="E928" s="82" t="s">
        <v>81</v>
      </c>
      <c r="F928" s="82" t="s">
        <v>300</v>
      </c>
      <c r="G928" s="79">
        <v>45016</v>
      </c>
      <c r="H928" s="99" t="s">
        <v>4179</v>
      </c>
      <c r="I928" s="82" t="s">
        <v>4180</v>
      </c>
      <c r="J928" s="67" t="s">
        <v>45</v>
      </c>
      <c r="K928" s="78" t="s">
        <v>4181</v>
      </c>
      <c r="L928" s="75" t="s">
        <v>4182</v>
      </c>
      <c r="M928" s="80" t="s">
        <v>4183</v>
      </c>
      <c r="N928" s="75" t="s">
        <v>4184</v>
      </c>
      <c r="O928" s="79">
        <v>45039</v>
      </c>
      <c r="P928" s="74">
        <v>12</v>
      </c>
    </row>
    <row r="929" spans="1:16" ht="191.25" x14ac:dyDescent="0.2">
      <c r="A929" s="200"/>
      <c r="B929" s="98" t="s">
        <v>4186</v>
      </c>
      <c r="C929" s="98" t="s">
        <v>2312</v>
      </c>
      <c r="D929" s="98" t="s">
        <v>4248</v>
      </c>
      <c r="E929" s="82" t="s">
        <v>81</v>
      </c>
      <c r="F929" s="82" t="s">
        <v>300</v>
      </c>
      <c r="G929" s="79">
        <v>45016</v>
      </c>
      <c r="H929" s="99" t="s">
        <v>4179</v>
      </c>
      <c r="I929" s="82" t="s">
        <v>4180</v>
      </c>
      <c r="J929" s="67" t="s">
        <v>45</v>
      </c>
      <c r="K929" s="78" t="s">
        <v>4181</v>
      </c>
      <c r="L929" s="75" t="s">
        <v>4182</v>
      </c>
      <c r="M929" s="80" t="s">
        <v>4183</v>
      </c>
      <c r="N929" s="75" t="s">
        <v>4184</v>
      </c>
      <c r="O929" s="79">
        <v>45039</v>
      </c>
      <c r="P929" s="74">
        <v>12</v>
      </c>
    </row>
    <row r="930" spans="1:16" ht="191.25" x14ac:dyDescent="0.2">
      <c r="A930" s="200"/>
      <c r="B930" s="98" t="s">
        <v>4186</v>
      </c>
      <c r="C930" s="98" t="s">
        <v>2312</v>
      </c>
      <c r="D930" s="98" t="s">
        <v>4249</v>
      </c>
      <c r="E930" s="82" t="s">
        <v>81</v>
      </c>
      <c r="F930" s="82" t="s">
        <v>300</v>
      </c>
      <c r="G930" s="79">
        <v>45016</v>
      </c>
      <c r="H930" s="99" t="s">
        <v>4179</v>
      </c>
      <c r="I930" s="82" t="s">
        <v>4180</v>
      </c>
      <c r="J930" s="67" t="s">
        <v>45</v>
      </c>
      <c r="K930" s="78" t="s">
        <v>4181</v>
      </c>
      <c r="L930" s="75" t="s">
        <v>4182</v>
      </c>
      <c r="M930" s="80" t="s">
        <v>4183</v>
      </c>
      <c r="N930" s="75" t="s">
        <v>4184</v>
      </c>
      <c r="O930" s="79">
        <v>45039</v>
      </c>
      <c r="P930" s="74">
        <v>12</v>
      </c>
    </row>
    <row r="931" spans="1:16" ht="191.25" x14ac:dyDescent="0.2">
      <c r="A931" s="200"/>
      <c r="B931" s="98" t="s">
        <v>4186</v>
      </c>
      <c r="C931" s="98" t="s">
        <v>2312</v>
      </c>
      <c r="D931" s="98" t="s">
        <v>4250</v>
      </c>
      <c r="E931" s="82" t="s">
        <v>81</v>
      </c>
      <c r="F931" s="82" t="s">
        <v>300</v>
      </c>
      <c r="G931" s="79">
        <v>45016</v>
      </c>
      <c r="H931" s="99" t="s">
        <v>4179</v>
      </c>
      <c r="I931" s="82" t="s">
        <v>4180</v>
      </c>
      <c r="J931" s="67" t="s">
        <v>45</v>
      </c>
      <c r="K931" s="78" t="s">
        <v>4181</v>
      </c>
      <c r="L931" s="75" t="s">
        <v>4182</v>
      </c>
      <c r="M931" s="80" t="s">
        <v>4183</v>
      </c>
      <c r="N931" s="75" t="s">
        <v>4184</v>
      </c>
      <c r="O931" s="79">
        <v>45039</v>
      </c>
      <c r="P931" s="74">
        <v>12</v>
      </c>
    </row>
    <row r="932" spans="1:16" ht="292.5" x14ac:dyDescent="0.2">
      <c r="A932" s="200"/>
      <c r="B932" s="98" t="s">
        <v>4186</v>
      </c>
      <c r="C932" s="98" t="s">
        <v>2312</v>
      </c>
      <c r="D932" s="98" t="s">
        <v>4251</v>
      </c>
      <c r="E932" s="82" t="s">
        <v>81</v>
      </c>
      <c r="F932" s="82" t="s">
        <v>300</v>
      </c>
      <c r="G932" s="79">
        <v>45016</v>
      </c>
      <c r="H932" s="99" t="s">
        <v>4179</v>
      </c>
      <c r="I932" s="82" t="s">
        <v>4180</v>
      </c>
      <c r="J932" s="67" t="s">
        <v>46</v>
      </c>
      <c r="K932" s="78" t="s">
        <v>2245</v>
      </c>
      <c r="L932" s="75" t="s">
        <v>4182</v>
      </c>
      <c r="M932" s="80" t="s">
        <v>4183</v>
      </c>
      <c r="N932" s="75" t="s">
        <v>4184</v>
      </c>
      <c r="O932" s="79">
        <v>45039</v>
      </c>
      <c r="P932" s="74">
        <v>12</v>
      </c>
    </row>
    <row r="933" spans="1:16" ht="191.25" x14ac:dyDescent="0.2">
      <c r="A933" s="200"/>
      <c r="B933" s="98" t="s">
        <v>4186</v>
      </c>
      <c r="C933" s="98" t="s">
        <v>2312</v>
      </c>
      <c r="D933" s="98" t="s">
        <v>4252</v>
      </c>
      <c r="E933" s="82" t="s">
        <v>81</v>
      </c>
      <c r="F933" s="82" t="s">
        <v>300</v>
      </c>
      <c r="G933" s="79">
        <v>45016</v>
      </c>
      <c r="H933" s="99" t="s">
        <v>4179</v>
      </c>
      <c r="I933" s="82" t="s">
        <v>4180</v>
      </c>
      <c r="J933" s="67" t="s">
        <v>45</v>
      </c>
      <c r="K933" s="78" t="s">
        <v>4181</v>
      </c>
      <c r="L933" s="75" t="s">
        <v>4182</v>
      </c>
      <c r="M933" s="80" t="s">
        <v>4183</v>
      </c>
      <c r="N933" s="75" t="s">
        <v>4184</v>
      </c>
      <c r="O933" s="79">
        <v>45039</v>
      </c>
      <c r="P933" s="74">
        <v>12</v>
      </c>
    </row>
    <row r="934" spans="1:16" ht="191.25" x14ac:dyDescent="0.2">
      <c r="A934" s="200"/>
      <c r="B934" s="98" t="s">
        <v>4186</v>
      </c>
      <c r="C934" s="98" t="s">
        <v>2312</v>
      </c>
      <c r="D934" s="98" t="s">
        <v>4253</v>
      </c>
      <c r="E934" s="82" t="s">
        <v>81</v>
      </c>
      <c r="F934" s="82" t="s">
        <v>300</v>
      </c>
      <c r="G934" s="79">
        <v>45016</v>
      </c>
      <c r="H934" s="99" t="s">
        <v>4179</v>
      </c>
      <c r="I934" s="82" t="s">
        <v>4180</v>
      </c>
      <c r="J934" s="67" t="s">
        <v>45</v>
      </c>
      <c r="K934" s="78" t="s">
        <v>4181</v>
      </c>
      <c r="L934" s="75" t="s">
        <v>4182</v>
      </c>
      <c r="M934" s="80" t="s">
        <v>4183</v>
      </c>
      <c r="N934" s="75" t="s">
        <v>4184</v>
      </c>
      <c r="O934" s="79">
        <v>45039</v>
      </c>
      <c r="P934" s="74">
        <v>12</v>
      </c>
    </row>
    <row r="935" spans="1:16" ht="191.25" x14ac:dyDescent="0.2">
      <c r="A935" s="200"/>
      <c r="B935" s="98" t="s">
        <v>4186</v>
      </c>
      <c r="C935" s="98" t="s">
        <v>2312</v>
      </c>
      <c r="D935" s="98" t="s">
        <v>4254</v>
      </c>
      <c r="E935" s="82" t="s">
        <v>81</v>
      </c>
      <c r="F935" s="82" t="s">
        <v>300</v>
      </c>
      <c r="G935" s="79">
        <v>45016</v>
      </c>
      <c r="H935" s="99" t="s">
        <v>4179</v>
      </c>
      <c r="I935" s="82" t="s">
        <v>4180</v>
      </c>
      <c r="J935" s="67" t="s">
        <v>45</v>
      </c>
      <c r="K935" s="78" t="s">
        <v>4181</v>
      </c>
      <c r="L935" s="75" t="s">
        <v>4182</v>
      </c>
      <c r="M935" s="80" t="s">
        <v>4183</v>
      </c>
      <c r="N935" s="75" t="s">
        <v>4184</v>
      </c>
      <c r="O935" s="79">
        <v>45039</v>
      </c>
      <c r="P935" s="74">
        <v>12</v>
      </c>
    </row>
    <row r="936" spans="1:16" ht="191.25" x14ac:dyDescent="0.2">
      <c r="A936" s="200"/>
      <c r="B936" s="98" t="s">
        <v>4186</v>
      </c>
      <c r="C936" s="98" t="s">
        <v>2312</v>
      </c>
      <c r="D936" s="98" t="s">
        <v>4255</v>
      </c>
      <c r="E936" s="82" t="s">
        <v>81</v>
      </c>
      <c r="F936" s="82" t="s">
        <v>300</v>
      </c>
      <c r="G936" s="79">
        <v>45016</v>
      </c>
      <c r="H936" s="99" t="s">
        <v>4179</v>
      </c>
      <c r="I936" s="82" t="s">
        <v>4180</v>
      </c>
      <c r="J936" s="67" t="s">
        <v>45</v>
      </c>
      <c r="K936" s="78" t="s">
        <v>4181</v>
      </c>
      <c r="L936" s="75" t="s">
        <v>4182</v>
      </c>
      <c r="M936" s="80" t="s">
        <v>4183</v>
      </c>
      <c r="N936" s="75" t="s">
        <v>4184</v>
      </c>
      <c r="O936" s="79">
        <v>45039</v>
      </c>
      <c r="P936" s="74">
        <v>12</v>
      </c>
    </row>
    <row r="937" spans="1:16" ht="191.25" x14ac:dyDescent="0.2">
      <c r="A937" s="200"/>
      <c r="B937" s="98" t="s">
        <v>4186</v>
      </c>
      <c r="C937" s="98" t="s">
        <v>2312</v>
      </c>
      <c r="D937" s="98" t="s">
        <v>4256</v>
      </c>
      <c r="E937" s="82" t="s">
        <v>81</v>
      </c>
      <c r="F937" s="82" t="s">
        <v>300</v>
      </c>
      <c r="G937" s="79">
        <v>45016</v>
      </c>
      <c r="H937" s="99" t="s">
        <v>4179</v>
      </c>
      <c r="I937" s="82" t="s">
        <v>4180</v>
      </c>
      <c r="J937" s="67" t="s">
        <v>45</v>
      </c>
      <c r="K937" s="78" t="s">
        <v>4181</v>
      </c>
      <c r="L937" s="75" t="s">
        <v>4182</v>
      </c>
      <c r="M937" s="80" t="s">
        <v>4183</v>
      </c>
      <c r="N937" s="75" t="s">
        <v>4184</v>
      </c>
      <c r="O937" s="79">
        <v>45039</v>
      </c>
      <c r="P937" s="74">
        <v>12</v>
      </c>
    </row>
    <row r="938" spans="1:16" ht="191.25" x14ac:dyDescent="0.2">
      <c r="A938" s="200"/>
      <c r="B938" s="98" t="s">
        <v>4186</v>
      </c>
      <c r="C938" s="98" t="s">
        <v>2312</v>
      </c>
      <c r="D938" s="98" t="s">
        <v>4257</v>
      </c>
      <c r="E938" s="82" t="s">
        <v>81</v>
      </c>
      <c r="F938" s="82" t="s">
        <v>300</v>
      </c>
      <c r="G938" s="79">
        <v>45016</v>
      </c>
      <c r="H938" s="99" t="s">
        <v>4179</v>
      </c>
      <c r="I938" s="82" t="s">
        <v>4180</v>
      </c>
      <c r="J938" s="67" t="s">
        <v>45</v>
      </c>
      <c r="K938" s="78" t="s">
        <v>4181</v>
      </c>
      <c r="L938" s="75" t="s">
        <v>4182</v>
      </c>
      <c r="M938" s="80" t="s">
        <v>4183</v>
      </c>
      <c r="N938" s="75" t="s">
        <v>4184</v>
      </c>
      <c r="O938" s="79">
        <v>45039</v>
      </c>
      <c r="P938" s="74">
        <v>12</v>
      </c>
    </row>
    <row r="939" spans="1:16" ht="191.25" x14ac:dyDescent="0.2">
      <c r="A939" s="200"/>
      <c r="B939" s="98" t="s">
        <v>4186</v>
      </c>
      <c r="C939" s="98" t="s">
        <v>2312</v>
      </c>
      <c r="D939" s="98" t="s">
        <v>4258</v>
      </c>
      <c r="E939" s="82" t="s">
        <v>81</v>
      </c>
      <c r="F939" s="82" t="s">
        <v>300</v>
      </c>
      <c r="G939" s="79">
        <v>45016</v>
      </c>
      <c r="H939" s="99" t="s">
        <v>4179</v>
      </c>
      <c r="I939" s="82" t="s">
        <v>4180</v>
      </c>
      <c r="J939" s="67" t="s">
        <v>45</v>
      </c>
      <c r="K939" s="78" t="s">
        <v>4181</v>
      </c>
      <c r="L939" s="75" t="s">
        <v>4182</v>
      </c>
      <c r="M939" s="80" t="s">
        <v>4183</v>
      </c>
      <c r="N939" s="75" t="s">
        <v>4184</v>
      </c>
      <c r="O939" s="79">
        <v>45039</v>
      </c>
      <c r="P939" s="74">
        <v>12</v>
      </c>
    </row>
    <row r="940" spans="1:16" ht="191.25" x14ac:dyDescent="0.2">
      <c r="A940" s="200"/>
      <c r="B940" s="98" t="s">
        <v>4186</v>
      </c>
      <c r="C940" s="98" t="s">
        <v>2312</v>
      </c>
      <c r="D940" s="98" t="s">
        <v>4259</v>
      </c>
      <c r="E940" s="82" t="s">
        <v>81</v>
      </c>
      <c r="F940" s="82" t="s">
        <v>300</v>
      </c>
      <c r="G940" s="79">
        <v>45016</v>
      </c>
      <c r="H940" s="99" t="s">
        <v>4179</v>
      </c>
      <c r="I940" s="82" t="s">
        <v>4180</v>
      </c>
      <c r="J940" s="67" t="s">
        <v>45</v>
      </c>
      <c r="K940" s="78" t="s">
        <v>4181</v>
      </c>
      <c r="L940" s="75" t="s">
        <v>4182</v>
      </c>
      <c r="M940" s="80" t="s">
        <v>4183</v>
      </c>
      <c r="N940" s="75" t="s">
        <v>4184</v>
      </c>
      <c r="O940" s="79">
        <v>45039</v>
      </c>
      <c r="P940" s="74">
        <v>12</v>
      </c>
    </row>
    <row r="941" spans="1:16" ht="191.25" x14ac:dyDescent="0.2">
      <c r="A941" s="200"/>
      <c r="B941" s="98" t="s">
        <v>4186</v>
      </c>
      <c r="C941" s="98" t="s">
        <v>2312</v>
      </c>
      <c r="D941" s="98" t="s">
        <v>4260</v>
      </c>
      <c r="E941" s="82" t="s">
        <v>81</v>
      </c>
      <c r="F941" s="82" t="s">
        <v>300</v>
      </c>
      <c r="G941" s="79">
        <v>45016</v>
      </c>
      <c r="H941" s="99" t="s">
        <v>4179</v>
      </c>
      <c r="I941" s="82" t="s">
        <v>4180</v>
      </c>
      <c r="J941" s="67" t="s">
        <v>45</v>
      </c>
      <c r="K941" s="78" t="s">
        <v>4181</v>
      </c>
      <c r="L941" s="75" t="s">
        <v>4182</v>
      </c>
      <c r="M941" s="80" t="s">
        <v>4183</v>
      </c>
      <c r="N941" s="75" t="s">
        <v>4184</v>
      </c>
      <c r="O941" s="79">
        <v>45039</v>
      </c>
      <c r="P941" s="74">
        <v>12</v>
      </c>
    </row>
    <row r="942" spans="1:16" ht="191.25" x14ac:dyDescent="0.2">
      <c r="A942" s="200"/>
      <c r="B942" s="98" t="s">
        <v>4186</v>
      </c>
      <c r="C942" s="98" t="s">
        <v>2312</v>
      </c>
      <c r="D942" s="98" t="s">
        <v>4261</v>
      </c>
      <c r="E942" s="82" t="s">
        <v>81</v>
      </c>
      <c r="F942" s="82" t="s">
        <v>300</v>
      </c>
      <c r="G942" s="79">
        <v>45016</v>
      </c>
      <c r="H942" s="99" t="s">
        <v>4179</v>
      </c>
      <c r="I942" s="82" t="s">
        <v>4180</v>
      </c>
      <c r="J942" s="67" t="s">
        <v>45</v>
      </c>
      <c r="K942" s="78" t="s">
        <v>4181</v>
      </c>
      <c r="L942" s="75" t="s">
        <v>4182</v>
      </c>
      <c r="M942" s="80" t="s">
        <v>4183</v>
      </c>
      <c r="N942" s="75" t="s">
        <v>4184</v>
      </c>
      <c r="O942" s="79">
        <v>45039</v>
      </c>
      <c r="P942" s="74">
        <v>12</v>
      </c>
    </row>
    <row r="943" spans="1:16" ht="191.25" x14ac:dyDescent="0.2">
      <c r="A943" s="200"/>
      <c r="B943" s="98" t="s">
        <v>4186</v>
      </c>
      <c r="C943" s="98" t="s">
        <v>2312</v>
      </c>
      <c r="D943" s="98" t="s">
        <v>4262</v>
      </c>
      <c r="E943" s="82" t="s">
        <v>81</v>
      </c>
      <c r="F943" s="82" t="s">
        <v>300</v>
      </c>
      <c r="G943" s="79">
        <v>45016</v>
      </c>
      <c r="H943" s="99" t="s">
        <v>4179</v>
      </c>
      <c r="I943" s="82" t="s">
        <v>4180</v>
      </c>
      <c r="J943" s="67" t="s">
        <v>45</v>
      </c>
      <c r="K943" s="78" t="s">
        <v>4181</v>
      </c>
      <c r="L943" s="75" t="s">
        <v>4182</v>
      </c>
      <c r="M943" s="80" t="s">
        <v>4183</v>
      </c>
      <c r="N943" s="75" t="s">
        <v>4184</v>
      </c>
      <c r="O943" s="79">
        <v>45039</v>
      </c>
      <c r="P943" s="74">
        <v>12</v>
      </c>
    </row>
    <row r="944" spans="1:16" ht="191.25" x14ac:dyDescent="0.2">
      <c r="A944" s="200"/>
      <c r="B944" s="98" t="s">
        <v>4186</v>
      </c>
      <c r="C944" s="98" t="s">
        <v>2312</v>
      </c>
      <c r="D944" s="98" t="s">
        <v>4263</v>
      </c>
      <c r="E944" s="82" t="s">
        <v>81</v>
      </c>
      <c r="F944" s="82" t="s">
        <v>300</v>
      </c>
      <c r="G944" s="79">
        <v>45016</v>
      </c>
      <c r="H944" s="99" t="s">
        <v>4179</v>
      </c>
      <c r="I944" s="82" t="s">
        <v>4180</v>
      </c>
      <c r="J944" s="67" t="s">
        <v>45</v>
      </c>
      <c r="K944" s="78" t="s">
        <v>4181</v>
      </c>
      <c r="L944" s="75" t="s">
        <v>4182</v>
      </c>
      <c r="M944" s="80" t="s">
        <v>4183</v>
      </c>
      <c r="N944" s="75" t="s">
        <v>4184</v>
      </c>
      <c r="O944" s="79">
        <v>45039</v>
      </c>
      <c r="P944" s="74">
        <v>12</v>
      </c>
    </row>
    <row r="945" spans="1:16" ht="191.25" x14ac:dyDescent="0.2">
      <c r="A945" s="200"/>
      <c r="B945" s="98" t="s">
        <v>4186</v>
      </c>
      <c r="C945" s="98" t="s">
        <v>2312</v>
      </c>
      <c r="D945" s="98" t="s">
        <v>4264</v>
      </c>
      <c r="E945" s="82" t="s">
        <v>81</v>
      </c>
      <c r="F945" s="82" t="s">
        <v>300</v>
      </c>
      <c r="G945" s="79">
        <v>45016</v>
      </c>
      <c r="H945" s="99" t="s">
        <v>4179</v>
      </c>
      <c r="I945" s="82" t="s">
        <v>4180</v>
      </c>
      <c r="J945" s="67" t="s">
        <v>45</v>
      </c>
      <c r="K945" s="78" t="s">
        <v>4181</v>
      </c>
      <c r="L945" s="75" t="s">
        <v>4182</v>
      </c>
      <c r="M945" s="80" t="s">
        <v>4183</v>
      </c>
      <c r="N945" s="75" t="s">
        <v>4184</v>
      </c>
      <c r="O945" s="79">
        <v>45039</v>
      </c>
      <c r="P945" s="74">
        <v>12</v>
      </c>
    </row>
    <row r="946" spans="1:16" ht="191.25" x14ac:dyDescent="0.2">
      <c r="A946" s="200"/>
      <c r="B946" s="98" t="s">
        <v>4186</v>
      </c>
      <c r="C946" s="98" t="s">
        <v>2312</v>
      </c>
      <c r="D946" s="98" t="s">
        <v>4265</v>
      </c>
      <c r="E946" s="82" t="s">
        <v>81</v>
      </c>
      <c r="F946" s="82" t="s">
        <v>300</v>
      </c>
      <c r="G946" s="79">
        <v>45016</v>
      </c>
      <c r="H946" s="99" t="s">
        <v>4179</v>
      </c>
      <c r="I946" s="82" t="s">
        <v>4180</v>
      </c>
      <c r="J946" s="67" t="s">
        <v>45</v>
      </c>
      <c r="K946" s="78" t="s">
        <v>4181</v>
      </c>
      <c r="L946" s="75" t="s">
        <v>4182</v>
      </c>
      <c r="M946" s="80" t="s">
        <v>4183</v>
      </c>
      <c r="N946" s="75" t="s">
        <v>4184</v>
      </c>
      <c r="O946" s="79">
        <v>45039</v>
      </c>
      <c r="P946" s="74">
        <v>12</v>
      </c>
    </row>
    <row r="947" spans="1:16" ht="191.25" x14ac:dyDescent="0.2">
      <c r="A947" s="200"/>
      <c r="B947" s="98" t="s">
        <v>4186</v>
      </c>
      <c r="C947" s="98" t="s">
        <v>2312</v>
      </c>
      <c r="D947" s="98" t="s">
        <v>4266</v>
      </c>
      <c r="E947" s="82" t="s">
        <v>81</v>
      </c>
      <c r="F947" s="82" t="s">
        <v>300</v>
      </c>
      <c r="G947" s="79">
        <v>45016</v>
      </c>
      <c r="H947" s="99" t="s">
        <v>4179</v>
      </c>
      <c r="I947" s="82" t="s">
        <v>4180</v>
      </c>
      <c r="J947" s="67" t="s">
        <v>45</v>
      </c>
      <c r="K947" s="78" t="s">
        <v>4181</v>
      </c>
      <c r="L947" s="75" t="s">
        <v>4182</v>
      </c>
      <c r="M947" s="80" t="s">
        <v>4183</v>
      </c>
      <c r="N947" s="75" t="s">
        <v>4184</v>
      </c>
      <c r="O947" s="79">
        <v>45039</v>
      </c>
      <c r="P947" s="74">
        <v>12</v>
      </c>
    </row>
    <row r="948" spans="1:16" ht="191.25" x14ac:dyDescent="0.2">
      <c r="A948" s="200"/>
      <c r="B948" s="98" t="s">
        <v>4186</v>
      </c>
      <c r="C948" s="98" t="s">
        <v>2312</v>
      </c>
      <c r="D948" s="98" t="s">
        <v>4267</v>
      </c>
      <c r="E948" s="82" t="s">
        <v>81</v>
      </c>
      <c r="F948" s="82" t="s">
        <v>300</v>
      </c>
      <c r="G948" s="79">
        <v>45016</v>
      </c>
      <c r="H948" s="99" t="s">
        <v>4179</v>
      </c>
      <c r="I948" s="82" t="s">
        <v>4180</v>
      </c>
      <c r="J948" s="67" t="s">
        <v>45</v>
      </c>
      <c r="K948" s="78" t="s">
        <v>4181</v>
      </c>
      <c r="L948" s="75" t="s">
        <v>4182</v>
      </c>
      <c r="M948" s="80" t="s">
        <v>4183</v>
      </c>
      <c r="N948" s="75" t="s">
        <v>4184</v>
      </c>
      <c r="O948" s="79">
        <v>45039</v>
      </c>
      <c r="P948" s="74">
        <v>12</v>
      </c>
    </row>
    <row r="949" spans="1:16" ht="191.25" x14ac:dyDescent="0.2">
      <c r="A949" s="200"/>
      <c r="B949" s="98" t="s">
        <v>4186</v>
      </c>
      <c r="C949" s="98" t="s">
        <v>2312</v>
      </c>
      <c r="D949" s="98" t="s">
        <v>4268</v>
      </c>
      <c r="E949" s="82" t="s">
        <v>81</v>
      </c>
      <c r="F949" s="82" t="s">
        <v>300</v>
      </c>
      <c r="G949" s="79">
        <v>45016</v>
      </c>
      <c r="H949" s="99" t="s">
        <v>4179</v>
      </c>
      <c r="I949" s="82" t="s">
        <v>4180</v>
      </c>
      <c r="J949" s="67" t="s">
        <v>45</v>
      </c>
      <c r="K949" s="78" t="s">
        <v>4181</v>
      </c>
      <c r="L949" s="75" t="s">
        <v>4182</v>
      </c>
      <c r="M949" s="80" t="s">
        <v>4183</v>
      </c>
      <c r="N949" s="75" t="s">
        <v>4184</v>
      </c>
      <c r="O949" s="79">
        <v>45039</v>
      </c>
      <c r="P949" s="74">
        <v>12</v>
      </c>
    </row>
    <row r="950" spans="1:16" ht="191.25" x14ac:dyDescent="0.2">
      <c r="A950" s="200"/>
      <c r="B950" s="98" t="s">
        <v>4186</v>
      </c>
      <c r="C950" s="98" t="s">
        <v>2312</v>
      </c>
      <c r="D950" s="98" t="s">
        <v>4269</v>
      </c>
      <c r="E950" s="82" t="s">
        <v>81</v>
      </c>
      <c r="F950" s="82" t="s">
        <v>300</v>
      </c>
      <c r="G950" s="79">
        <v>45016</v>
      </c>
      <c r="H950" s="99" t="s">
        <v>4179</v>
      </c>
      <c r="I950" s="82" t="s">
        <v>4180</v>
      </c>
      <c r="J950" s="67" t="s">
        <v>45</v>
      </c>
      <c r="K950" s="78" t="s">
        <v>4181</v>
      </c>
      <c r="L950" s="75" t="s">
        <v>4182</v>
      </c>
      <c r="M950" s="80" t="s">
        <v>4183</v>
      </c>
      <c r="N950" s="75" t="s">
        <v>4184</v>
      </c>
      <c r="O950" s="79">
        <v>45039</v>
      </c>
      <c r="P950" s="74">
        <v>12</v>
      </c>
    </row>
    <row r="951" spans="1:16" ht="191.25" x14ac:dyDescent="0.2">
      <c r="A951" s="200"/>
      <c r="B951" s="98" t="s">
        <v>4186</v>
      </c>
      <c r="C951" s="98" t="s">
        <v>2312</v>
      </c>
      <c r="D951" s="98" t="s">
        <v>4270</v>
      </c>
      <c r="E951" s="82" t="s">
        <v>81</v>
      </c>
      <c r="F951" s="82" t="s">
        <v>300</v>
      </c>
      <c r="G951" s="79">
        <v>45016</v>
      </c>
      <c r="H951" s="99" t="s">
        <v>4179</v>
      </c>
      <c r="I951" s="82" t="s">
        <v>4180</v>
      </c>
      <c r="J951" s="67" t="s">
        <v>45</v>
      </c>
      <c r="K951" s="78" t="s">
        <v>4181</v>
      </c>
      <c r="L951" s="75" t="s">
        <v>4182</v>
      </c>
      <c r="M951" s="80" t="s">
        <v>4183</v>
      </c>
      <c r="N951" s="75" t="s">
        <v>4184</v>
      </c>
      <c r="O951" s="79">
        <v>45039</v>
      </c>
      <c r="P951" s="74">
        <v>12</v>
      </c>
    </row>
    <row r="952" spans="1:16" ht="191.25" x14ac:dyDescent="0.2">
      <c r="A952" s="200"/>
      <c r="B952" s="98" t="s">
        <v>4186</v>
      </c>
      <c r="C952" s="98" t="s">
        <v>2312</v>
      </c>
      <c r="D952" s="98" t="s">
        <v>4271</v>
      </c>
      <c r="E952" s="82" t="s">
        <v>81</v>
      </c>
      <c r="F952" s="82" t="s">
        <v>300</v>
      </c>
      <c r="G952" s="79">
        <v>45016</v>
      </c>
      <c r="H952" s="99" t="s">
        <v>4179</v>
      </c>
      <c r="I952" s="82" t="s">
        <v>4180</v>
      </c>
      <c r="J952" s="67" t="s">
        <v>45</v>
      </c>
      <c r="K952" s="78" t="s">
        <v>4181</v>
      </c>
      <c r="L952" s="75" t="s">
        <v>4182</v>
      </c>
      <c r="M952" s="80" t="s">
        <v>4183</v>
      </c>
      <c r="N952" s="75" t="s">
        <v>4184</v>
      </c>
      <c r="O952" s="79">
        <v>45039</v>
      </c>
      <c r="P952" s="74">
        <v>12</v>
      </c>
    </row>
    <row r="953" spans="1:16" ht="191.25" x14ac:dyDescent="0.2">
      <c r="A953" s="200"/>
      <c r="B953" s="98" t="s">
        <v>4186</v>
      </c>
      <c r="C953" s="98" t="s">
        <v>2312</v>
      </c>
      <c r="D953" s="98" t="s">
        <v>4272</v>
      </c>
      <c r="E953" s="82" t="s">
        <v>81</v>
      </c>
      <c r="F953" s="82" t="s">
        <v>300</v>
      </c>
      <c r="G953" s="79">
        <v>45016</v>
      </c>
      <c r="H953" s="99" t="s">
        <v>4179</v>
      </c>
      <c r="I953" s="82" t="s">
        <v>4180</v>
      </c>
      <c r="J953" s="67" t="s">
        <v>45</v>
      </c>
      <c r="K953" s="78" t="s">
        <v>4181</v>
      </c>
      <c r="L953" s="75" t="s">
        <v>4182</v>
      </c>
      <c r="M953" s="80" t="s">
        <v>4183</v>
      </c>
      <c r="N953" s="75" t="s">
        <v>4184</v>
      </c>
      <c r="O953" s="79">
        <v>45039</v>
      </c>
      <c r="P953" s="74">
        <v>12</v>
      </c>
    </row>
    <row r="954" spans="1:16" ht="191.25" x14ac:dyDescent="0.2">
      <c r="A954" s="200"/>
      <c r="B954" s="98" t="s">
        <v>4186</v>
      </c>
      <c r="C954" s="98" t="s">
        <v>2312</v>
      </c>
      <c r="D954" s="98" t="s">
        <v>4273</v>
      </c>
      <c r="E954" s="82" t="s">
        <v>81</v>
      </c>
      <c r="F954" s="82" t="s">
        <v>300</v>
      </c>
      <c r="G954" s="79">
        <v>45016</v>
      </c>
      <c r="H954" s="99" t="s">
        <v>4179</v>
      </c>
      <c r="I954" s="82" t="s">
        <v>4180</v>
      </c>
      <c r="J954" s="67" t="s">
        <v>45</v>
      </c>
      <c r="K954" s="78" t="s">
        <v>4181</v>
      </c>
      <c r="L954" s="75" t="s">
        <v>4182</v>
      </c>
      <c r="M954" s="80" t="s">
        <v>4183</v>
      </c>
      <c r="N954" s="75" t="s">
        <v>4184</v>
      </c>
      <c r="O954" s="79">
        <v>45039</v>
      </c>
      <c r="P954" s="74">
        <v>12</v>
      </c>
    </row>
    <row r="955" spans="1:16" ht="191.25" x14ac:dyDescent="0.2">
      <c r="A955" s="200"/>
      <c r="B955" s="98" t="s">
        <v>4186</v>
      </c>
      <c r="C955" s="98" t="s">
        <v>2312</v>
      </c>
      <c r="D955" s="98" t="s">
        <v>4274</v>
      </c>
      <c r="E955" s="82" t="s">
        <v>81</v>
      </c>
      <c r="F955" s="82" t="s">
        <v>300</v>
      </c>
      <c r="G955" s="79">
        <v>45016</v>
      </c>
      <c r="H955" s="99" t="s">
        <v>4179</v>
      </c>
      <c r="I955" s="82" t="s">
        <v>4180</v>
      </c>
      <c r="J955" s="67" t="s">
        <v>45</v>
      </c>
      <c r="K955" s="78" t="s">
        <v>4181</v>
      </c>
      <c r="L955" s="75" t="s">
        <v>4182</v>
      </c>
      <c r="M955" s="80" t="s">
        <v>4183</v>
      </c>
      <c r="N955" s="75" t="s">
        <v>4184</v>
      </c>
      <c r="O955" s="79">
        <v>45039</v>
      </c>
      <c r="P955" s="74">
        <v>12</v>
      </c>
    </row>
    <row r="956" spans="1:16" ht="191.25" x14ac:dyDescent="0.2">
      <c r="A956" s="200"/>
      <c r="B956" s="98" t="s">
        <v>4186</v>
      </c>
      <c r="C956" s="98" t="s">
        <v>2312</v>
      </c>
      <c r="D956" s="98" t="s">
        <v>4275</v>
      </c>
      <c r="E956" s="82" t="s">
        <v>81</v>
      </c>
      <c r="F956" s="82" t="s">
        <v>300</v>
      </c>
      <c r="G956" s="79">
        <v>45016</v>
      </c>
      <c r="H956" s="99" t="s">
        <v>4179</v>
      </c>
      <c r="I956" s="82" t="s">
        <v>4180</v>
      </c>
      <c r="J956" s="67" t="s">
        <v>45</v>
      </c>
      <c r="K956" s="78" t="s">
        <v>4181</v>
      </c>
      <c r="L956" s="75" t="s">
        <v>4182</v>
      </c>
      <c r="M956" s="80" t="s">
        <v>4183</v>
      </c>
      <c r="N956" s="75" t="s">
        <v>4184</v>
      </c>
      <c r="O956" s="79">
        <v>45039</v>
      </c>
      <c r="P956" s="74">
        <v>12</v>
      </c>
    </row>
    <row r="957" spans="1:16" ht="191.25" x14ac:dyDescent="0.2">
      <c r="A957" s="200"/>
      <c r="B957" s="98" t="s">
        <v>4186</v>
      </c>
      <c r="C957" s="98" t="s">
        <v>2312</v>
      </c>
      <c r="D957" s="98" t="s">
        <v>4276</v>
      </c>
      <c r="E957" s="82" t="s">
        <v>81</v>
      </c>
      <c r="F957" s="82" t="s">
        <v>300</v>
      </c>
      <c r="G957" s="79">
        <v>45016</v>
      </c>
      <c r="H957" s="99" t="s">
        <v>4179</v>
      </c>
      <c r="I957" s="82" t="s">
        <v>4180</v>
      </c>
      <c r="J957" s="67" t="s">
        <v>45</v>
      </c>
      <c r="K957" s="78" t="s">
        <v>4181</v>
      </c>
      <c r="L957" s="75" t="s">
        <v>4182</v>
      </c>
      <c r="M957" s="80" t="s">
        <v>4183</v>
      </c>
      <c r="N957" s="75" t="s">
        <v>4184</v>
      </c>
      <c r="O957" s="79">
        <v>45039</v>
      </c>
      <c r="P957" s="74">
        <v>12</v>
      </c>
    </row>
    <row r="958" spans="1:16" ht="191.25" x14ac:dyDescent="0.2">
      <c r="A958" s="200"/>
      <c r="B958" s="98" t="s">
        <v>4186</v>
      </c>
      <c r="C958" s="98" t="s">
        <v>2312</v>
      </c>
      <c r="D958" s="98" t="s">
        <v>4277</v>
      </c>
      <c r="E958" s="82" t="s">
        <v>81</v>
      </c>
      <c r="F958" s="82" t="s">
        <v>300</v>
      </c>
      <c r="G958" s="79">
        <v>45016</v>
      </c>
      <c r="H958" s="99" t="s">
        <v>4179</v>
      </c>
      <c r="I958" s="82" t="s">
        <v>4180</v>
      </c>
      <c r="J958" s="67" t="s">
        <v>45</v>
      </c>
      <c r="K958" s="78" t="s">
        <v>4181</v>
      </c>
      <c r="L958" s="75" t="s">
        <v>4182</v>
      </c>
      <c r="M958" s="80" t="s">
        <v>4183</v>
      </c>
      <c r="N958" s="75" t="s">
        <v>4184</v>
      </c>
      <c r="O958" s="79">
        <v>45039</v>
      </c>
      <c r="P958" s="74">
        <v>12</v>
      </c>
    </row>
    <row r="959" spans="1:16" ht="191.25" x14ac:dyDescent="0.2">
      <c r="A959" s="200"/>
      <c r="B959" s="98" t="s">
        <v>4186</v>
      </c>
      <c r="C959" s="98" t="s">
        <v>2312</v>
      </c>
      <c r="D959" s="98" t="s">
        <v>4278</v>
      </c>
      <c r="E959" s="82" t="s">
        <v>81</v>
      </c>
      <c r="F959" s="82" t="s">
        <v>300</v>
      </c>
      <c r="G959" s="79">
        <v>45016</v>
      </c>
      <c r="H959" s="99" t="s">
        <v>4179</v>
      </c>
      <c r="I959" s="82" t="s">
        <v>4180</v>
      </c>
      <c r="J959" s="67" t="s">
        <v>45</v>
      </c>
      <c r="K959" s="78" t="s">
        <v>4181</v>
      </c>
      <c r="L959" s="75" t="s">
        <v>4182</v>
      </c>
      <c r="M959" s="80" t="s">
        <v>4183</v>
      </c>
      <c r="N959" s="75" t="s">
        <v>4184</v>
      </c>
      <c r="O959" s="79">
        <v>45039</v>
      </c>
      <c r="P959" s="74">
        <v>12</v>
      </c>
    </row>
    <row r="960" spans="1:16" ht="191.25" x14ac:dyDescent="0.2">
      <c r="A960" s="200"/>
      <c r="B960" s="98" t="s">
        <v>4186</v>
      </c>
      <c r="C960" s="98" t="s">
        <v>2312</v>
      </c>
      <c r="D960" s="98" t="s">
        <v>4279</v>
      </c>
      <c r="E960" s="82" t="s">
        <v>81</v>
      </c>
      <c r="F960" s="82" t="s">
        <v>300</v>
      </c>
      <c r="G960" s="79">
        <v>45016</v>
      </c>
      <c r="H960" s="99" t="s">
        <v>4179</v>
      </c>
      <c r="I960" s="82" t="s">
        <v>4180</v>
      </c>
      <c r="J960" s="67" t="s">
        <v>45</v>
      </c>
      <c r="K960" s="78" t="s">
        <v>4181</v>
      </c>
      <c r="L960" s="75" t="s">
        <v>4182</v>
      </c>
      <c r="M960" s="80" t="s">
        <v>4183</v>
      </c>
      <c r="N960" s="75" t="s">
        <v>4184</v>
      </c>
      <c r="O960" s="79">
        <v>45039</v>
      </c>
      <c r="P960" s="74">
        <v>12</v>
      </c>
    </row>
    <row r="961" spans="1:16" ht="191.25" x14ac:dyDescent="0.2">
      <c r="A961" s="200"/>
      <c r="B961" s="98" t="s">
        <v>4186</v>
      </c>
      <c r="C961" s="98" t="s">
        <v>2312</v>
      </c>
      <c r="D961" s="98" t="s">
        <v>4280</v>
      </c>
      <c r="E961" s="82" t="s">
        <v>81</v>
      </c>
      <c r="F961" s="82" t="s">
        <v>300</v>
      </c>
      <c r="G961" s="79">
        <v>45016</v>
      </c>
      <c r="H961" s="99" t="s">
        <v>4179</v>
      </c>
      <c r="I961" s="82" t="s">
        <v>4180</v>
      </c>
      <c r="J961" s="67" t="s">
        <v>45</v>
      </c>
      <c r="K961" s="78" t="s">
        <v>4181</v>
      </c>
      <c r="L961" s="75" t="s">
        <v>4182</v>
      </c>
      <c r="M961" s="80" t="s">
        <v>4183</v>
      </c>
      <c r="N961" s="75" t="s">
        <v>4184</v>
      </c>
      <c r="O961" s="79">
        <v>45039</v>
      </c>
      <c r="P961" s="74">
        <v>12</v>
      </c>
    </row>
    <row r="962" spans="1:16" ht="191.25" x14ac:dyDescent="0.2">
      <c r="A962" s="200"/>
      <c r="B962" s="98" t="s">
        <v>4186</v>
      </c>
      <c r="C962" s="98" t="s">
        <v>2312</v>
      </c>
      <c r="D962" s="98" t="s">
        <v>4281</v>
      </c>
      <c r="E962" s="82" t="s">
        <v>81</v>
      </c>
      <c r="F962" s="82" t="s">
        <v>300</v>
      </c>
      <c r="G962" s="79">
        <v>45016</v>
      </c>
      <c r="H962" s="99" t="s">
        <v>4179</v>
      </c>
      <c r="I962" s="82" t="s">
        <v>4180</v>
      </c>
      <c r="J962" s="67" t="s">
        <v>45</v>
      </c>
      <c r="K962" s="78" t="s">
        <v>4181</v>
      </c>
      <c r="L962" s="75" t="s">
        <v>4182</v>
      </c>
      <c r="M962" s="80" t="s">
        <v>4183</v>
      </c>
      <c r="N962" s="75" t="s">
        <v>4184</v>
      </c>
      <c r="O962" s="79">
        <v>45039</v>
      </c>
      <c r="P962" s="74">
        <v>12</v>
      </c>
    </row>
    <row r="963" spans="1:16" ht="191.25" x14ac:dyDescent="0.2">
      <c r="A963" s="200"/>
      <c r="B963" s="98" t="s">
        <v>4186</v>
      </c>
      <c r="C963" s="98" t="s">
        <v>2312</v>
      </c>
      <c r="D963" s="98" t="s">
        <v>4282</v>
      </c>
      <c r="E963" s="82" t="s">
        <v>81</v>
      </c>
      <c r="F963" s="82" t="s">
        <v>300</v>
      </c>
      <c r="G963" s="79">
        <v>45016</v>
      </c>
      <c r="H963" s="99" t="s">
        <v>4179</v>
      </c>
      <c r="I963" s="82" t="s">
        <v>4180</v>
      </c>
      <c r="J963" s="67" t="s">
        <v>45</v>
      </c>
      <c r="K963" s="78" t="s">
        <v>4181</v>
      </c>
      <c r="L963" s="75" t="s">
        <v>4182</v>
      </c>
      <c r="M963" s="80" t="s">
        <v>4183</v>
      </c>
      <c r="N963" s="75" t="s">
        <v>4184</v>
      </c>
      <c r="O963" s="79">
        <v>45039</v>
      </c>
      <c r="P963" s="74">
        <v>12</v>
      </c>
    </row>
    <row r="964" spans="1:16" ht="191.25" x14ac:dyDescent="0.2">
      <c r="A964" s="200"/>
      <c r="B964" s="98" t="s">
        <v>4186</v>
      </c>
      <c r="C964" s="98" t="s">
        <v>2312</v>
      </c>
      <c r="D964" s="98" t="s">
        <v>4283</v>
      </c>
      <c r="E964" s="82" t="s">
        <v>81</v>
      </c>
      <c r="F964" s="82" t="s">
        <v>300</v>
      </c>
      <c r="G964" s="79">
        <v>45016</v>
      </c>
      <c r="H964" s="99" t="s">
        <v>4179</v>
      </c>
      <c r="I964" s="82" t="s">
        <v>4180</v>
      </c>
      <c r="J964" s="67" t="s">
        <v>45</v>
      </c>
      <c r="K964" s="78" t="s">
        <v>4181</v>
      </c>
      <c r="L964" s="75" t="s">
        <v>4182</v>
      </c>
      <c r="M964" s="80" t="s">
        <v>4183</v>
      </c>
      <c r="N964" s="75" t="s">
        <v>4184</v>
      </c>
      <c r="O964" s="79">
        <v>45039</v>
      </c>
      <c r="P964" s="74">
        <v>12</v>
      </c>
    </row>
    <row r="965" spans="1:16" ht="191.25" x14ac:dyDescent="0.2">
      <c r="A965" s="200"/>
      <c r="B965" s="98" t="s">
        <v>4186</v>
      </c>
      <c r="C965" s="98" t="s">
        <v>2312</v>
      </c>
      <c r="D965" s="98" t="s">
        <v>4284</v>
      </c>
      <c r="E965" s="82" t="s">
        <v>81</v>
      </c>
      <c r="F965" s="82" t="s">
        <v>300</v>
      </c>
      <c r="G965" s="79">
        <v>45016</v>
      </c>
      <c r="H965" s="99" t="s">
        <v>4179</v>
      </c>
      <c r="I965" s="82" t="s">
        <v>4180</v>
      </c>
      <c r="J965" s="67" t="s">
        <v>45</v>
      </c>
      <c r="K965" s="78" t="s">
        <v>4181</v>
      </c>
      <c r="L965" s="75" t="s">
        <v>4182</v>
      </c>
      <c r="M965" s="80" t="s">
        <v>4183</v>
      </c>
      <c r="N965" s="75" t="s">
        <v>4184</v>
      </c>
      <c r="O965" s="79">
        <v>45039</v>
      </c>
      <c r="P965" s="74">
        <v>12</v>
      </c>
    </row>
    <row r="966" spans="1:16" ht="191.25" x14ac:dyDescent="0.2">
      <c r="A966" s="200"/>
      <c r="B966" s="98" t="s">
        <v>4186</v>
      </c>
      <c r="C966" s="98" t="s">
        <v>2312</v>
      </c>
      <c r="D966" s="98" t="s">
        <v>4285</v>
      </c>
      <c r="E966" s="82" t="s">
        <v>81</v>
      </c>
      <c r="F966" s="82" t="s">
        <v>300</v>
      </c>
      <c r="G966" s="79">
        <v>45016</v>
      </c>
      <c r="H966" s="99" t="s">
        <v>4179</v>
      </c>
      <c r="I966" s="82" t="s">
        <v>4180</v>
      </c>
      <c r="J966" s="67" t="s">
        <v>45</v>
      </c>
      <c r="K966" s="78" t="s">
        <v>4181</v>
      </c>
      <c r="L966" s="75" t="s">
        <v>4182</v>
      </c>
      <c r="M966" s="80" t="s">
        <v>4183</v>
      </c>
      <c r="N966" s="75" t="s">
        <v>4184</v>
      </c>
      <c r="O966" s="79">
        <v>45039</v>
      </c>
      <c r="P966" s="74">
        <v>12</v>
      </c>
    </row>
    <row r="967" spans="1:16" ht="191.25" x14ac:dyDescent="0.2">
      <c r="A967" s="200"/>
      <c r="B967" s="98" t="s">
        <v>4186</v>
      </c>
      <c r="C967" s="98" t="s">
        <v>2312</v>
      </c>
      <c r="D967" s="98" t="s">
        <v>4286</v>
      </c>
      <c r="E967" s="82" t="s">
        <v>81</v>
      </c>
      <c r="F967" s="82" t="s">
        <v>300</v>
      </c>
      <c r="G967" s="79">
        <v>45016</v>
      </c>
      <c r="H967" s="99" t="s">
        <v>4179</v>
      </c>
      <c r="I967" s="82" t="s">
        <v>4180</v>
      </c>
      <c r="J967" s="67" t="s">
        <v>45</v>
      </c>
      <c r="K967" s="78" t="s">
        <v>4181</v>
      </c>
      <c r="L967" s="75" t="s">
        <v>4182</v>
      </c>
      <c r="M967" s="80" t="s">
        <v>4183</v>
      </c>
      <c r="N967" s="75" t="s">
        <v>4184</v>
      </c>
      <c r="O967" s="79">
        <v>45039</v>
      </c>
      <c r="P967" s="74">
        <v>12</v>
      </c>
    </row>
    <row r="968" spans="1:16" ht="191.25" x14ac:dyDescent="0.2">
      <c r="A968" s="200"/>
      <c r="B968" s="98" t="s">
        <v>4186</v>
      </c>
      <c r="C968" s="98" t="s">
        <v>2312</v>
      </c>
      <c r="D968" s="98" t="s">
        <v>4287</v>
      </c>
      <c r="E968" s="82" t="s">
        <v>81</v>
      </c>
      <c r="F968" s="82" t="s">
        <v>300</v>
      </c>
      <c r="G968" s="79">
        <v>45016</v>
      </c>
      <c r="H968" s="99" t="s">
        <v>4179</v>
      </c>
      <c r="I968" s="82" t="s">
        <v>4180</v>
      </c>
      <c r="J968" s="67" t="s">
        <v>45</v>
      </c>
      <c r="K968" s="78" t="s">
        <v>4181</v>
      </c>
      <c r="L968" s="75" t="s">
        <v>4182</v>
      </c>
      <c r="M968" s="80" t="s">
        <v>4183</v>
      </c>
      <c r="N968" s="75" t="s">
        <v>4184</v>
      </c>
      <c r="O968" s="79">
        <v>45039</v>
      </c>
      <c r="P968" s="74">
        <v>12</v>
      </c>
    </row>
    <row r="969" spans="1:16" ht="191.25" x14ac:dyDescent="0.2">
      <c r="A969" s="200"/>
      <c r="B969" s="98" t="s">
        <v>4186</v>
      </c>
      <c r="C969" s="98" t="s">
        <v>2312</v>
      </c>
      <c r="D969" s="98" t="s">
        <v>4288</v>
      </c>
      <c r="E969" s="82" t="s">
        <v>81</v>
      </c>
      <c r="F969" s="82" t="s">
        <v>300</v>
      </c>
      <c r="G969" s="79">
        <v>45016</v>
      </c>
      <c r="H969" s="99" t="s">
        <v>4179</v>
      </c>
      <c r="I969" s="82" t="s">
        <v>4180</v>
      </c>
      <c r="J969" s="67" t="s">
        <v>45</v>
      </c>
      <c r="K969" s="78" t="s">
        <v>4181</v>
      </c>
      <c r="L969" s="75" t="s">
        <v>4182</v>
      </c>
      <c r="M969" s="80" t="s">
        <v>4183</v>
      </c>
      <c r="N969" s="75" t="s">
        <v>4184</v>
      </c>
      <c r="O969" s="79">
        <v>45039</v>
      </c>
      <c r="P969" s="74">
        <v>12</v>
      </c>
    </row>
    <row r="970" spans="1:16" ht="191.25" x14ac:dyDescent="0.2">
      <c r="A970" s="200"/>
      <c r="B970" s="98" t="s">
        <v>4186</v>
      </c>
      <c r="C970" s="98" t="s">
        <v>2312</v>
      </c>
      <c r="D970" s="98" t="s">
        <v>4289</v>
      </c>
      <c r="E970" s="82" t="s">
        <v>81</v>
      </c>
      <c r="F970" s="82" t="s">
        <v>300</v>
      </c>
      <c r="G970" s="79">
        <v>45016</v>
      </c>
      <c r="H970" s="99" t="s">
        <v>4179</v>
      </c>
      <c r="I970" s="82" t="s">
        <v>4180</v>
      </c>
      <c r="J970" s="67" t="s">
        <v>45</v>
      </c>
      <c r="K970" s="78" t="s">
        <v>4181</v>
      </c>
      <c r="L970" s="75" t="s">
        <v>4182</v>
      </c>
      <c r="M970" s="80" t="s">
        <v>4183</v>
      </c>
      <c r="N970" s="75" t="s">
        <v>4184</v>
      </c>
      <c r="O970" s="79">
        <v>45039</v>
      </c>
      <c r="P970" s="74">
        <v>12</v>
      </c>
    </row>
    <row r="971" spans="1:16" ht="191.25" x14ac:dyDescent="0.2">
      <c r="A971" s="200"/>
      <c r="B971" s="98" t="s">
        <v>4186</v>
      </c>
      <c r="C971" s="98" t="s">
        <v>2312</v>
      </c>
      <c r="D971" s="98" t="s">
        <v>4290</v>
      </c>
      <c r="E971" s="82" t="s">
        <v>81</v>
      </c>
      <c r="F971" s="82" t="s">
        <v>300</v>
      </c>
      <c r="G971" s="79">
        <v>45016</v>
      </c>
      <c r="H971" s="99" t="s">
        <v>4179</v>
      </c>
      <c r="I971" s="82" t="s">
        <v>4180</v>
      </c>
      <c r="J971" s="67" t="s">
        <v>45</v>
      </c>
      <c r="K971" s="78" t="s">
        <v>4181</v>
      </c>
      <c r="L971" s="75" t="s">
        <v>4182</v>
      </c>
      <c r="M971" s="80" t="s">
        <v>4183</v>
      </c>
      <c r="N971" s="75" t="s">
        <v>4184</v>
      </c>
      <c r="O971" s="79">
        <v>45039</v>
      </c>
      <c r="P971" s="74">
        <v>12</v>
      </c>
    </row>
    <row r="972" spans="1:16" ht="191.25" x14ac:dyDescent="0.2">
      <c r="A972" s="200"/>
      <c r="B972" s="98" t="s">
        <v>4186</v>
      </c>
      <c r="C972" s="98" t="s">
        <v>2312</v>
      </c>
      <c r="D972" s="98" t="s">
        <v>4291</v>
      </c>
      <c r="E972" s="82" t="s">
        <v>81</v>
      </c>
      <c r="F972" s="82" t="s">
        <v>300</v>
      </c>
      <c r="G972" s="79">
        <v>45016</v>
      </c>
      <c r="H972" s="99" t="s">
        <v>4179</v>
      </c>
      <c r="I972" s="82" t="s">
        <v>4180</v>
      </c>
      <c r="J972" s="67" t="s">
        <v>45</v>
      </c>
      <c r="K972" s="78" t="s">
        <v>4181</v>
      </c>
      <c r="L972" s="75" t="s">
        <v>4182</v>
      </c>
      <c r="M972" s="80" t="s">
        <v>4183</v>
      </c>
      <c r="N972" s="75" t="s">
        <v>4184</v>
      </c>
      <c r="O972" s="79">
        <v>45039</v>
      </c>
      <c r="P972" s="74">
        <v>12</v>
      </c>
    </row>
    <row r="973" spans="1:16" ht="191.25" x14ac:dyDescent="0.2">
      <c r="A973" s="200"/>
      <c r="B973" s="98" t="s">
        <v>4186</v>
      </c>
      <c r="C973" s="98" t="s">
        <v>2312</v>
      </c>
      <c r="D973" s="98" t="s">
        <v>4292</v>
      </c>
      <c r="E973" s="82" t="s">
        <v>81</v>
      </c>
      <c r="F973" s="82" t="s">
        <v>300</v>
      </c>
      <c r="G973" s="79">
        <v>45016</v>
      </c>
      <c r="H973" s="99" t="s">
        <v>4179</v>
      </c>
      <c r="I973" s="82" t="s">
        <v>4180</v>
      </c>
      <c r="J973" s="67" t="s">
        <v>45</v>
      </c>
      <c r="K973" s="78" t="s">
        <v>4181</v>
      </c>
      <c r="L973" s="75" t="s">
        <v>4182</v>
      </c>
      <c r="M973" s="80" t="s">
        <v>4183</v>
      </c>
      <c r="N973" s="75" t="s">
        <v>4184</v>
      </c>
      <c r="O973" s="79">
        <v>45039</v>
      </c>
      <c r="P973" s="74">
        <v>12</v>
      </c>
    </row>
    <row r="974" spans="1:16" ht="191.25" x14ac:dyDescent="0.2">
      <c r="A974" s="200"/>
      <c r="B974" s="98" t="s">
        <v>4186</v>
      </c>
      <c r="C974" s="98" t="s">
        <v>2312</v>
      </c>
      <c r="D974" s="98" t="s">
        <v>4293</v>
      </c>
      <c r="E974" s="82" t="s">
        <v>81</v>
      </c>
      <c r="F974" s="82" t="s">
        <v>300</v>
      </c>
      <c r="G974" s="79">
        <v>45016</v>
      </c>
      <c r="H974" s="99" t="s">
        <v>4179</v>
      </c>
      <c r="I974" s="82" t="s">
        <v>4180</v>
      </c>
      <c r="J974" s="67" t="s">
        <v>45</v>
      </c>
      <c r="K974" s="78" t="s">
        <v>4181</v>
      </c>
      <c r="L974" s="75" t="s">
        <v>4182</v>
      </c>
      <c r="M974" s="80" t="s">
        <v>4183</v>
      </c>
      <c r="N974" s="75" t="s">
        <v>4184</v>
      </c>
      <c r="O974" s="79">
        <v>45039</v>
      </c>
      <c r="P974" s="74">
        <v>12</v>
      </c>
    </row>
    <row r="975" spans="1:16" ht="191.25" x14ac:dyDescent="0.2">
      <c r="A975" s="200"/>
      <c r="B975" s="98" t="s">
        <v>4186</v>
      </c>
      <c r="C975" s="98" t="s">
        <v>2312</v>
      </c>
      <c r="D975" s="98" t="s">
        <v>4294</v>
      </c>
      <c r="E975" s="82" t="s">
        <v>81</v>
      </c>
      <c r="F975" s="82" t="s">
        <v>300</v>
      </c>
      <c r="G975" s="79">
        <v>45016</v>
      </c>
      <c r="H975" s="99" t="s">
        <v>4179</v>
      </c>
      <c r="I975" s="82" t="s">
        <v>4180</v>
      </c>
      <c r="J975" s="67" t="s">
        <v>45</v>
      </c>
      <c r="K975" s="78" t="s">
        <v>4181</v>
      </c>
      <c r="L975" s="75" t="s">
        <v>4182</v>
      </c>
      <c r="M975" s="80" t="s">
        <v>4183</v>
      </c>
      <c r="N975" s="75" t="s">
        <v>4184</v>
      </c>
      <c r="O975" s="79">
        <v>45039</v>
      </c>
      <c r="P975" s="74">
        <v>12</v>
      </c>
    </row>
    <row r="976" spans="1:16" ht="191.25" x14ac:dyDescent="0.2">
      <c r="A976" s="200"/>
      <c r="B976" s="98" t="s">
        <v>4186</v>
      </c>
      <c r="C976" s="98" t="s">
        <v>2312</v>
      </c>
      <c r="D976" s="98" t="s">
        <v>4295</v>
      </c>
      <c r="E976" s="82" t="s">
        <v>81</v>
      </c>
      <c r="F976" s="82" t="s">
        <v>300</v>
      </c>
      <c r="G976" s="79">
        <v>45016</v>
      </c>
      <c r="H976" s="99" t="s">
        <v>4179</v>
      </c>
      <c r="I976" s="82" t="s">
        <v>4180</v>
      </c>
      <c r="J976" s="67" t="s">
        <v>45</v>
      </c>
      <c r="K976" s="78" t="s">
        <v>4181</v>
      </c>
      <c r="L976" s="75" t="s">
        <v>4182</v>
      </c>
      <c r="M976" s="80" t="s">
        <v>4183</v>
      </c>
      <c r="N976" s="75" t="s">
        <v>4184</v>
      </c>
      <c r="O976" s="79">
        <v>45039</v>
      </c>
      <c r="P976" s="74">
        <v>12</v>
      </c>
    </row>
    <row r="977" spans="1:16" ht="191.25" x14ac:dyDescent="0.2">
      <c r="A977" s="200"/>
      <c r="B977" s="98" t="s">
        <v>4186</v>
      </c>
      <c r="C977" s="98" t="s">
        <v>2312</v>
      </c>
      <c r="D977" s="98" t="s">
        <v>4296</v>
      </c>
      <c r="E977" s="82" t="s">
        <v>81</v>
      </c>
      <c r="F977" s="82" t="s">
        <v>300</v>
      </c>
      <c r="G977" s="79">
        <v>45016</v>
      </c>
      <c r="H977" s="99" t="s">
        <v>4179</v>
      </c>
      <c r="I977" s="82" t="s">
        <v>4180</v>
      </c>
      <c r="J977" s="67" t="s">
        <v>45</v>
      </c>
      <c r="K977" s="78" t="s">
        <v>4181</v>
      </c>
      <c r="L977" s="75" t="s">
        <v>4182</v>
      </c>
      <c r="M977" s="80" t="s">
        <v>4183</v>
      </c>
      <c r="N977" s="75" t="s">
        <v>4184</v>
      </c>
      <c r="O977" s="79">
        <v>45039</v>
      </c>
      <c r="P977" s="74">
        <v>12</v>
      </c>
    </row>
    <row r="978" spans="1:16" ht="191.25" x14ac:dyDescent="0.2">
      <c r="A978" s="200"/>
      <c r="B978" s="98" t="s">
        <v>4186</v>
      </c>
      <c r="C978" s="98" t="s">
        <v>2312</v>
      </c>
      <c r="D978" s="98" t="s">
        <v>4297</v>
      </c>
      <c r="E978" s="82" t="s">
        <v>81</v>
      </c>
      <c r="F978" s="82" t="s">
        <v>300</v>
      </c>
      <c r="G978" s="79">
        <v>45016</v>
      </c>
      <c r="H978" s="99" t="s">
        <v>4179</v>
      </c>
      <c r="I978" s="82" t="s">
        <v>4180</v>
      </c>
      <c r="J978" s="67" t="s">
        <v>45</v>
      </c>
      <c r="K978" s="78" t="s">
        <v>4181</v>
      </c>
      <c r="L978" s="75" t="s">
        <v>4182</v>
      </c>
      <c r="M978" s="80" t="s">
        <v>4183</v>
      </c>
      <c r="N978" s="75" t="s">
        <v>4184</v>
      </c>
      <c r="O978" s="79">
        <v>45039</v>
      </c>
      <c r="P978" s="74">
        <v>12</v>
      </c>
    </row>
    <row r="979" spans="1:16" ht="292.5" x14ac:dyDescent="0.2">
      <c r="A979" s="200"/>
      <c r="B979" s="98" t="s">
        <v>4186</v>
      </c>
      <c r="C979" s="98" t="s">
        <v>2312</v>
      </c>
      <c r="D979" s="98" t="s">
        <v>4298</v>
      </c>
      <c r="E979" s="82" t="s">
        <v>81</v>
      </c>
      <c r="F979" s="82" t="s">
        <v>300</v>
      </c>
      <c r="G979" s="79">
        <v>45016</v>
      </c>
      <c r="H979" s="99" t="s">
        <v>4179</v>
      </c>
      <c r="I979" s="82" t="s">
        <v>4180</v>
      </c>
      <c r="J979" s="67" t="s">
        <v>46</v>
      </c>
      <c r="K979" s="78" t="s">
        <v>2245</v>
      </c>
      <c r="L979" s="75" t="s">
        <v>4182</v>
      </c>
      <c r="M979" s="80" t="s">
        <v>4183</v>
      </c>
      <c r="N979" s="75" t="s">
        <v>4184</v>
      </c>
      <c r="O979" s="79">
        <v>45039</v>
      </c>
      <c r="P979" s="74">
        <v>12</v>
      </c>
    </row>
    <row r="980" spans="1:16" ht="191.25" x14ac:dyDescent="0.2">
      <c r="A980" s="200"/>
      <c r="B980" s="98" t="s">
        <v>4186</v>
      </c>
      <c r="C980" s="98" t="s">
        <v>2312</v>
      </c>
      <c r="D980" s="98" t="s">
        <v>4299</v>
      </c>
      <c r="E980" s="82" t="s">
        <v>81</v>
      </c>
      <c r="F980" s="82" t="s">
        <v>300</v>
      </c>
      <c r="G980" s="79">
        <v>45016</v>
      </c>
      <c r="H980" s="99" t="s">
        <v>4179</v>
      </c>
      <c r="I980" s="82" t="s">
        <v>4180</v>
      </c>
      <c r="J980" s="67" t="s">
        <v>45</v>
      </c>
      <c r="K980" s="78" t="s">
        <v>4181</v>
      </c>
      <c r="L980" s="75" t="s">
        <v>4182</v>
      </c>
      <c r="M980" s="80" t="s">
        <v>4183</v>
      </c>
      <c r="N980" s="75" t="s">
        <v>4184</v>
      </c>
      <c r="O980" s="79">
        <v>45039</v>
      </c>
      <c r="P980" s="74">
        <v>12</v>
      </c>
    </row>
    <row r="981" spans="1:16" ht="191.25" x14ac:dyDescent="0.2">
      <c r="A981" s="200"/>
      <c r="B981" s="98" t="s">
        <v>4186</v>
      </c>
      <c r="C981" s="98" t="s">
        <v>2312</v>
      </c>
      <c r="D981" s="98" t="s">
        <v>4300</v>
      </c>
      <c r="E981" s="82" t="s">
        <v>81</v>
      </c>
      <c r="F981" s="82" t="s">
        <v>300</v>
      </c>
      <c r="G981" s="79">
        <v>45016</v>
      </c>
      <c r="H981" s="99" t="s">
        <v>4179</v>
      </c>
      <c r="I981" s="82" t="s">
        <v>4180</v>
      </c>
      <c r="J981" s="67" t="s">
        <v>45</v>
      </c>
      <c r="K981" s="78" t="s">
        <v>4181</v>
      </c>
      <c r="L981" s="75" t="s">
        <v>4182</v>
      </c>
      <c r="M981" s="80" t="s">
        <v>4183</v>
      </c>
      <c r="N981" s="75" t="s">
        <v>4184</v>
      </c>
      <c r="O981" s="79">
        <v>45039</v>
      </c>
      <c r="P981" s="74">
        <v>12</v>
      </c>
    </row>
    <row r="982" spans="1:16" ht="191.25" x14ac:dyDescent="0.2">
      <c r="A982" s="200"/>
      <c r="B982" s="98" t="s">
        <v>4186</v>
      </c>
      <c r="C982" s="98" t="s">
        <v>2312</v>
      </c>
      <c r="D982" s="98" t="s">
        <v>4301</v>
      </c>
      <c r="E982" s="82" t="s">
        <v>81</v>
      </c>
      <c r="F982" s="82" t="s">
        <v>300</v>
      </c>
      <c r="G982" s="79">
        <v>45016</v>
      </c>
      <c r="H982" s="99" t="s">
        <v>4179</v>
      </c>
      <c r="I982" s="82" t="s">
        <v>4180</v>
      </c>
      <c r="J982" s="67" t="s">
        <v>45</v>
      </c>
      <c r="K982" s="78" t="s">
        <v>4181</v>
      </c>
      <c r="L982" s="75" t="s">
        <v>4182</v>
      </c>
      <c r="M982" s="80" t="s">
        <v>4183</v>
      </c>
      <c r="N982" s="75" t="s">
        <v>4184</v>
      </c>
      <c r="O982" s="79">
        <v>45039</v>
      </c>
      <c r="P982" s="74">
        <v>12</v>
      </c>
    </row>
    <row r="983" spans="1:16" ht="191.25" x14ac:dyDescent="0.2">
      <c r="A983" s="200"/>
      <c r="B983" s="98" t="s">
        <v>4186</v>
      </c>
      <c r="C983" s="98" t="s">
        <v>2312</v>
      </c>
      <c r="D983" s="98" t="s">
        <v>4302</v>
      </c>
      <c r="E983" s="82" t="s">
        <v>81</v>
      </c>
      <c r="F983" s="82" t="s">
        <v>300</v>
      </c>
      <c r="G983" s="79">
        <v>45016</v>
      </c>
      <c r="H983" s="99" t="s">
        <v>4179</v>
      </c>
      <c r="I983" s="82" t="s">
        <v>4180</v>
      </c>
      <c r="J983" s="67" t="s">
        <v>45</v>
      </c>
      <c r="K983" s="78" t="s">
        <v>4181</v>
      </c>
      <c r="L983" s="75" t="s">
        <v>4182</v>
      </c>
      <c r="M983" s="80" t="s">
        <v>4183</v>
      </c>
      <c r="N983" s="75" t="s">
        <v>4184</v>
      </c>
      <c r="O983" s="79">
        <v>45039</v>
      </c>
      <c r="P983" s="74">
        <v>12</v>
      </c>
    </row>
    <row r="984" spans="1:16" ht="191.25" x14ac:dyDescent="0.2">
      <c r="A984" s="200"/>
      <c r="B984" s="98" t="s">
        <v>4186</v>
      </c>
      <c r="C984" s="98" t="s">
        <v>2312</v>
      </c>
      <c r="D984" s="98" t="s">
        <v>4303</v>
      </c>
      <c r="E984" s="82" t="s">
        <v>81</v>
      </c>
      <c r="F984" s="82" t="s">
        <v>300</v>
      </c>
      <c r="G984" s="79">
        <v>45016</v>
      </c>
      <c r="H984" s="99" t="s">
        <v>4179</v>
      </c>
      <c r="I984" s="82" t="s">
        <v>4180</v>
      </c>
      <c r="J984" s="67" t="s">
        <v>45</v>
      </c>
      <c r="K984" s="78" t="s">
        <v>4181</v>
      </c>
      <c r="L984" s="75" t="s">
        <v>4182</v>
      </c>
      <c r="M984" s="80" t="s">
        <v>4183</v>
      </c>
      <c r="N984" s="75" t="s">
        <v>4184</v>
      </c>
      <c r="O984" s="79">
        <v>45039</v>
      </c>
      <c r="P984" s="74">
        <v>12</v>
      </c>
    </row>
    <row r="985" spans="1:16" ht="191.25" x14ac:dyDescent="0.2">
      <c r="A985" s="200"/>
      <c r="B985" s="98" t="s">
        <v>4186</v>
      </c>
      <c r="C985" s="98" t="s">
        <v>2312</v>
      </c>
      <c r="D985" s="98" t="s">
        <v>4304</v>
      </c>
      <c r="E985" s="82" t="s">
        <v>81</v>
      </c>
      <c r="F985" s="82" t="s">
        <v>300</v>
      </c>
      <c r="G985" s="79">
        <v>45016</v>
      </c>
      <c r="H985" s="99" t="s">
        <v>4179</v>
      </c>
      <c r="I985" s="82" t="s">
        <v>4180</v>
      </c>
      <c r="J985" s="67" t="s">
        <v>45</v>
      </c>
      <c r="K985" s="78" t="s">
        <v>4181</v>
      </c>
      <c r="L985" s="75" t="s">
        <v>4182</v>
      </c>
      <c r="M985" s="80" t="s">
        <v>4183</v>
      </c>
      <c r="N985" s="75" t="s">
        <v>4184</v>
      </c>
      <c r="O985" s="79">
        <v>45039</v>
      </c>
      <c r="P985" s="74">
        <v>12</v>
      </c>
    </row>
    <row r="986" spans="1:16" ht="191.25" x14ac:dyDescent="0.2">
      <c r="A986" s="200"/>
      <c r="B986" s="98" t="s">
        <v>4186</v>
      </c>
      <c r="C986" s="98" t="s">
        <v>2312</v>
      </c>
      <c r="D986" s="98" t="s">
        <v>4305</v>
      </c>
      <c r="E986" s="82" t="s">
        <v>81</v>
      </c>
      <c r="F986" s="82" t="s">
        <v>300</v>
      </c>
      <c r="G986" s="79">
        <v>45016</v>
      </c>
      <c r="H986" s="99" t="s">
        <v>4179</v>
      </c>
      <c r="I986" s="82" t="s">
        <v>4180</v>
      </c>
      <c r="J986" s="67" t="s">
        <v>45</v>
      </c>
      <c r="K986" s="78" t="s">
        <v>4181</v>
      </c>
      <c r="L986" s="75" t="s">
        <v>4182</v>
      </c>
      <c r="M986" s="80" t="s">
        <v>4183</v>
      </c>
      <c r="N986" s="75" t="s">
        <v>4184</v>
      </c>
      <c r="O986" s="79">
        <v>45039</v>
      </c>
      <c r="P986" s="74">
        <v>12</v>
      </c>
    </row>
    <row r="987" spans="1:16" ht="191.25" x14ac:dyDescent="0.2">
      <c r="A987" s="200"/>
      <c r="B987" s="98" t="s">
        <v>4186</v>
      </c>
      <c r="C987" s="98" t="s">
        <v>2312</v>
      </c>
      <c r="D987" s="98" t="s">
        <v>4306</v>
      </c>
      <c r="E987" s="82" t="s">
        <v>81</v>
      </c>
      <c r="F987" s="82" t="s">
        <v>300</v>
      </c>
      <c r="G987" s="79">
        <v>45016</v>
      </c>
      <c r="H987" s="99" t="s">
        <v>4179</v>
      </c>
      <c r="I987" s="82" t="s">
        <v>4180</v>
      </c>
      <c r="J987" s="67" t="s">
        <v>45</v>
      </c>
      <c r="K987" s="78" t="s">
        <v>4181</v>
      </c>
      <c r="L987" s="75" t="s">
        <v>4182</v>
      </c>
      <c r="M987" s="80" t="s">
        <v>4183</v>
      </c>
      <c r="N987" s="75" t="s">
        <v>4184</v>
      </c>
      <c r="O987" s="79">
        <v>45039</v>
      </c>
      <c r="P987" s="74">
        <v>12</v>
      </c>
    </row>
    <row r="988" spans="1:16" ht="191.25" x14ac:dyDescent="0.2">
      <c r="A988" s="200"/>
      <c r="B988" s="98" t="s">
        <v>4186</v>
      </c>
      <c r="C988" s="98" t="s">
        <v>2312</v>
      </c>
      <c r="D988" s="98" t="s">
        <v>4307</v>
      </c>
      <c r="E988" s="82" t="s">
        <v>81</v>
      </c>
      <c r="F988" s="82" t="s">
        <v>300</v>
      </c>
      <c r="G988" s="79">
        <v>45016</v>
      </c>
      <c r="H988" s="99" t="s">
        <v>4179</v>
      </c>
      <c r="I988" s="82" t="s">
        <v>4180</v>
      </c>
      <c r="J988" s="67" t="s">
        <v>45</v>
      </c>
      <c r="K988" s="78" t="s">
        <v>4181</v>
      </c>
      <c r="L988" s="75" t="s">
        <v>4182</v>
      </c>
      <c r="M988" s="80" t="s">
        <v>4183</v>
      </c>
      <c r="N988" s="75" t="s">
        <v>4184</v>
      </c>
      <c r="O988" s="79">
        <v>45039</v>
      </c>
      <c r="P988" s="74">
        <v>12</v>
      </c>
    </row>
    <row r="989" spans="1:16" ht="292.5" x14ac:dyDescent="0.2">
      <c r="A989" s="200"/>
      <c r="B989" s="98" t="s">
        <v>4186</v>
      </c>
      <c r="C989" s="98" t="s">
        <v>2312</v>
      </c>
      <c r="D989" s="98" t="s">
        <v>4308</v>
      </c>
      <c r="E989" s="82" t="s">
        <v>81</v>
      </c>
      <c r="F989" s="82" t="s">
        <v>300</v>
      </c>
      <c r="G989" s="79">
        <v>45016</v>
      </c>
      <c r="H989" s="99" t="s">
        <v>4179</v>
      </c>
      <c r="I989" s="82" t="s">
        <v>4180</v>
      </c>
      <c r="J989" s="67" t="s">
        <v>46</v>
      </c>
      <c r="K989" s="78" t="s">
        <v>2245</v>
      </c>
      <c r="L989" s="75" t="s">
        <v>4182</v>
      </c>
      <c r="M989" s="80" t="s">
        <v>4183</v>
      </c>
      <c r="N989" s="75" t="s">
        <v>4184</v>
      </c>
      <c r="O989" s="79">
        <v>45039</v>
      </c>
      <c r="P989" s="74">
        <v>12</v>
      </c>
    </row>
    <row r="990" spans="1:16" ht="191.25" x14ac:dyDescent="0.2">
      <c r="A990" s="200"/>
      <c r="B990" s="98" t="s">
        <v>4186</v>
      </c>
      <c r="C990" s="98" t="s">
        <v>2312</v>
      </c>
      <c r="D990" s="98" t="s">
        <v>4309</v>
      </c>
      <c r="E990" s="82" t="s">
        <v>81</v>
      </c>
      <c r="F990" s="82" t="s">
        <v>300</v>
      </c>
      <c r="G990" s="79">
        <v>45016</v>
      </c>
      <c r="H990" s="99" t="s">
        <v>4179</v>
      </c>
      <c r="I990" s="82" t="s">
        <v>4180</v>
      </c>
      <c r="J990" s="67" t="s">
        <v>45</v>
      </c>
      <c r="K990" s="78" t="s">
        <v>4181</v>
      </c>
      <c r="L990" s="75" t="s">
        <v>4182</v>
      </c>
      <c r="M990" s="80" t="s">
        <v>4183</v>
      </c>
      <c r="N990" s="75" t="s">
        <v>4184</v>
      </c>
      <c r="O990" s="79">
        <v>45039</v>
      </c>
      <c r="P990" s="74">
        <v>12</v>
      </c>
    </row>
    <row r="991" spans="1:16" ht="191.25" x14ac:dyDescent="0.2">
      <c r="A991" s="200"/>
      <c r="B991" s="98" t="s">
        <v>4186</v>
      </c>
      <c r="C991" s="98" t="s">
        <v>2312</v>
      </c>
      <c r="D991" s="98" t="s">
        <v>4310</v>
      </c>
      <c r="E991" s="82" t="s">
        <v>81</v>
      </c>
      <c r="F991" s="82" t="s">
        <v>300</v>
      </c>
      <c r="G991" s="79">
        <v>45016</v>
      </c>
      <c r="H991" s="99" t="s">
        <v>4179</v>
      </c>
      <c r="I991" s="82" t="s">
        <v>4180</v>
      </c>
      <c r="J991" s="67" t="s">
        <v>45</v>
      </c>
      <c r="K991" s="78" t="s">
        <v>4181</v>
      </c>
      <c r="L991" s="75" t="s">
        <v>4182</v>
      </c>
      <c r="M991" s="80" t="s">
        <v>4183</v>
      </c>
      <c r="N991" s="75" t="s">
        <v>4184</v>
      </c>
      <c r="O991" s="79">
        <v>45039</v>
      </c>
      <c r="P991" s="74">
        <v>12</v>
      </c>
    </row>
    <row r="992" spans="1:16" ht="191.25" x14ac:dyDescent="0.2">
      <c r="A992" s="200"/>
      <c r="B992" s="98" t="s">
        <v>4186</v>
      </c>
      <c r="C992" s="98" t="s">
        <v>2312</v>
      </c>
      <c r="D992" s="98" t="s">
        <v>4311</v>
      </c>
      <c r="E992" s="82" t="s">
        <v>81</v>
      </c>
      <c r="F992" s="82" t="s">
        <v>300</v>
      </c>
      <c r="G992" s="79">
        <v>45016</v>
      </c>
      <c r="H992" s="99" t="s">
        <v>4179</v>
      </c>
      <c r="I992" s="82" t="s">
        <v>4180</v>
      </c>
      <c r="J992" s="67" t="s">
        <v>45</v>
      </c>
      <c r="K992" s="78" t="s">
        <v>4181</v>
      </c>
      <c r="L992" s="75" t="s">
        <v>4182</v>
      </c>
      <c r="M992" s="80" t="s">
        <v>4183</v>
      </c>
      <c r="N992" s="75" t="s">
        <v>4184</v>
      </c>
      <c r="O992" s="79">
        <v>45039</v>
      </c>
      <c r="P992" s="74">
        <v>12</v>
      </c>
    </row>
    <row r="993" spans="1:16" ht="191.25" x14ac:dyDescent="0.2">
      <c r="A993" s="200"/>
      <c r="B993" s="98" t="s">
        <v>4186</v>
      </c>
      <c r="C993" s="98" t="s">
        <v>2312</v>
      </c>
      <c r="D993" s="98" t="s">
        <v>4312</v>
      </c>
      <c r="E993" s="82" t="s">
        <v>81</v>
      </c>
      <c r="F993" s="82" t="s">
        <v>300</v>
      </c>
      <c r="G993" s="79">
        <v>45016</v>
      </c>
      <c r="H993" s="99" t="s">
        <v>4179</v>
      </c>
      <c r="I993" s="82" t="s">
        <v>4180</v>
      </c>
      <c r="J993" s="67" t="s">
        <v>45</v>
      </c>
      <c r="K993" s="78" t="s">
        <v>4181</v>
      </c>
      <c r="L993" s="75" t="s">
        <v>4182</v>
      </c>
      <c r="M993" s="80" t="s">
        <v>4183</v>
      </c>
      <c r="N993" s="75" t="s">
        <v>4184</v>
      </c>
      <c r="O993" s="79">
        <v>45039</v>
      </c>
      <c r="P993" s="74">
        <v>12</v>
      </c>
    </row>
    <row r="994" spans="1:16" ht="191.25" x14ac:dyDescent="0.2">
      <c r="A994" s="200"/>
      <c r="B994" s="98" t="s">
        <v>4186</v>
      </c>
      <c r="C994" s="98" t="s">
        <v>2312</v>
      </c>
      <c r="D994" s="98" t="s">
        <v>4313</v>
      </c>
      <c r="E994" s="82" t="s">
        <v>81</v>
      </c>
      <c r="F994" s="82" t="s">
        <v>300</v>
      </c>
      <c r="G994" s="79">
        <v>45016</v>
      </c>
      <c r="H994" s="99" t="s">
        <v>4179</v>
      </c>
      <c r="I994" s="82" t="s">
        <v>4180</v>
      </c>
      <c r="J994" s="67" t="s">
        <v>45</v>
      </c>
      <c r="K994" s="78" t="s">
        <v>4181</v>
      </c>
      <c r="L994" s="75" t="s">
        <v>4182</v>
      </c>
      <c r="M994" s="80" t="s">
        <v>4183</v>
      </c>
      <c r="N994" s="75" t="s">
        <v>4184</v>
      </c>
      <c r="O994" s="79">
        <v>45039</v>
      </c>
      <c r="P994" s="74">
        <v>12</v>
      </c>
    </row>
    <row r="995" spans="1:16" ht="191.25" x14ac:dyDescent="0.2">
      <c r="A995" s="200"/>
      <c r="B995" s="98" t="s">
        <v>4186</v>
      </c>
      <c r="C995" s="98" t="s">
        <v>2312</v>
      </c>
      <c r="D995" s="98" t="s">
        <v>4314</v>
      </c>
      <c r="E995" s="82" t="s">
        <v>81</v>
      </c>
      <c r="F995" s="82" t="s">
        <v>300</v>
      </c>
      <c r="G995" s="79">
        <v>45016</v>
      </c>
      <c r="H995" s="99" t="s">
        <v>4179</v>
      </c>
      <c r="I995" s="82" t="s">
        <v>4180</v>
      </c>
      <c r="J995" s="67" t="s">
        <v>45</v>
      </c>
      <c r="K995" s="78" t="s">
        <v>4181</v>
      </c>
      <c r="L995" s="75" t="s">
        <v>4182</v>
      </c>
      <c r="M995" s="80" t="s">
        <v>4183</v>
      </c>
      <c r="N995" s="75" t="s">
        <v>4184</v>
      </c>
      <c r="O995" s="79">
        <v>45039</v>
      </c>
      <c r="P995" s="74">
        <v>12</v>
      </c>
    </row>
    <row r="996" spans="1:16" ht="191.25" x14ac:dyDescent="0.2">
      <c r="A996" s="200"/>
      <c r="B996" s="98" t="s">
        <v>4186</v>
      </c>
      <c r="C996" s="98" t="s">
        <v>2312</v>
      </c>
      <c r="D996" s="98" t="s">
        <v>4315</v>
      </c>
      <c r="E996" s="82" t="s">
        <v>81</v>
      </c>
      <c r="F996" s="82" t="s">
        <v>300</v>
      </c>
      <c r="G996" s="79">
        <v>45016</v>
      </c>
      <c r="H996" s="99" t="s">
        <v>4179</v>
      </c>
      <c r="I996" s="82" t="s">
        <v>4180</v>
      </c>
      <c r="J996" s="67" t="s">
        <v>45</v>
      </c>
      <c r="K996" s="78" t="s">
        <v>4181</v>
      </c>
      <c r="L996" s="75" t="s">
        <v>4182</v>
      </c>
      <c r="M996" s="80" t="s">
        <v>4183</v>
      </c>
      <c r="N996" s="75" t="s">
        <v>4184</v>
      </c>
      <c r="O996" s="79">
        <v>45039</v>
      </c>
      <c r="P996" s="74">
        <v>12</v>
      </c>
    </row>
    <row r="997" spans="1:16" ht="292.5" x14ac:dyDescent="0.2">
      <c r="A997" s="200"/>
      <c r="B997" s="98" t="s">
        <v>4186</v>
      </c>
      <c r="C997" s="98" t="s">
        <v>2312</v>
      </c>
      <c r="D997" s="98" t="s">
        <v>4316</v>
      </c>
      <c r="E997" s="82" t="s">
        <v>81</v>
      </c>
      <c r="F997" s="82" t="s">
        <v>300</v>
      </c>
      <c r="G997" s="79">
        <v>45016</v>
      </c>
      <c r="H997" s="99" t="s">
        <v>4179</v>
      </c>
      <c r="I997" s="82" t="s">
        <v>4180</v>
      </c>
      <c r="J997" s="67" t="s">
        <v>46</v>
      </c>
      <c r="K997" s="78" t="s">
        <v>2245</v>
      </c>
      <c r="L997" s="75" t="s">
        <v>4182</v>
      </c>
      <c r="M997" s="80" t="s">
        <v>4183</v>
      </c>
      <c r="N997" s="75" t="s">
        <v>4184</v>
      </c>
      <c r="O997" s="79">
        <v>45039</v>
      </c>
      <c r="P997" s="74">
        <v>12</v>
      </c>
    </row>
    <row r="998" spans="1:16" ht="292.5" x14ac:dyDescent="0.2">
      <c r="A998" s="200"/>
      <c r="B998" s="98" t="s">
        <v>4186</v>
      </c>
      <c r="C998" s="98" t="s">
        <v>2312</v>
      </c>
      <c r="D998" s="98" t="s">
        <v>4317</v>
      </c>
      <c r="E998" s="82" t="s">
        <v>81</v>
      </c>
      <c r="F998" s="82" t="s">
        <v>300</v>
      </c>
      <c r="G998" s="79">
        <v>45016</v>
      </c>
      <c r="H998" s="99" t="s">
        <v>4179</v>
      </c>
      <c r="I998" s="82" t="s">
        <v>4180</v>
      </c>
      <c r="J998" s="67" t="s">
        <v>46</v>
      </c>
      <c r="K998" s="78" t="s">
        <v>2245</v>
      </c>
      <c r="L998" s="75" t="s">
        <v>4182</v>
      </c>
      <c r="M998" s="80" t="s">
        <v>4183</v>
      </c>
      <c r="N998" s="75" t="s">
        <v>4184</v>
      </c>
      <c r="O998" s="79">
        <v>45039</v>
      </c>
      <c r="P998" s="74">
        <v>12</v>
      </c>
    </row>
    <row r="999" spans="1:16" ht="191.25" x14ac:dyDescent="0.2">
      <c r="A999" s="200"/>
      <c r="B999" s="98" t="s">
        <v>4186</v>
      </c>
      <c r="C999" s="98" t="s">
        <v>2312</v>
      </c>
      <c r="D999" s="98" t="s">
        <v>4318</v>
      </c>
      <c r="E999" s="82" t="s">
        <v>81</v>
      </c>
      <c r="F999" s="82" t="s">
        <v>300</v>
      </c>
      <c r="G999" s="79">
        <v>45016</v>
      </c>
      <c r="H999" s="99" t="s">
        <v>4179</v>
      </c>
      <c r="I999" s="82" t="s">
        <v>4180</v>
      </c>
      <c r="J999" s="67" t="s">
        <v>45</v>
      </c>
      <c r="K999" s="78" t="s">
        <v>4181</v>
      </c>
      <c r="L999" s="75" t="s">
        <v>4182</v>
      </c>
      <c r="M999" s="80" t="s">
        <v>4183</v>
      </c>
      <c r="N999" s="75" t="s">
        <v>4184</v>
      </c>
      <c r="O999" s="79">
        <v>45039</v>
      </c>
      <c r="P999" s="74">
        <v>12</v>
      </c>
    </row>
    <row r="1000" spans="1:16" ht="191.25" x14ac:dyDescent="0.2">
      <c r="A1000" s="200"/>
      <c r="B1000" s="98" t="s">
        <v>4186</v>
      </c>
      <c r="C1000" s="98" t="s">
        <v>2312</v>
      </c>
      <c r="D1000" s="98" t="s">
        <v>4319</v>
      </c>
      <c r="E1000" s="82" t="s">
        <v>81</v>
      </c>
      <c r="F1000" s="82" t="s">
        <v>300</v>
      </c>
      <c r="G1000" s="79">
        <v>45016</v>
      </c>
      <c r="H1000" s="99" t="s">
        <v>4179</v>
      </c>
      <c r="I1000" s="82" t="s">
        <v>4180</v>
      </c>
      <c r="J1000" s="67" t="s">
        <v>45</v>
      </c>
      <c r="K1000" s="78" t="s">
        <v>4181</v>
      </c>
      <c r="L1000" s="75" t="s">
        <v>4182</v>
      </c>
      <c r="M1000" s="80" t="s">
        <v>4183</v>
      </c>
      <c r="N1000" s="75" t="s">
        <v>4184</v>
      </c>
      <c r="O1000" s="79">
        <v>45039</v>
      </c>
      <c r="P1000" s="74">
        <v>12</v>
      </c>
    </row>
    <row r="1001" spans="1:16" ht="191.25" x14ac:dyDescent="0.2">
      <c r="A1001" s="200"/>
      <c r="B1001" s="98" t="s">
        <v>4186</v>
      </c>
      <c r="C1001" s="98" t="s">
        <v>2312</v>
      </c>
      <c r="D1001" s="98" t="s">
        <v>4320</v>
      </c>
      <c r="E1001" s="82" t="s">
        <v>81</v>
      </c>
      <c r="F1001" s="82" t="s">
        <v>300</v>
      </c>
      <c r="G1001" s="79">
        <v>45016</v>
      </c>
      <c r="H1001" s="99" t="s">
        <v>4179</v>
      </c>
      <c r="I1001" s="82" t="s">
        <v>4180</v>
      </c>
      <c r="J1001" s="67" t="s">
        <v>45</v>
      </c>
      <c r="K1001" s="78" t="s">
        <v>4181</v>
      </c>
      <c r="L1001" s="75" t="s">
        <v>4182</v>
      </c>
      <c r="M1001" s="80" t="s">
        <v>4183</v>
      </c>
      <c r="N1001" s="75" t="s">
        <v>4184</v>
      </c>
      <c r="O1001" s="79">
        <v>45039</v>
      </c>
      <c r="P1001" s="74">
        <v>12</v>
      </c>
    </row>
    <row r="1002" spans="1:16" ht="191.25" x14ac:dyDescent="0.2">
      <c r="A1002" s="200"/>
      <c r="B1002" s="98" t="s">
        <v>4186</v>
      </c>
      <c r="C1002" s="98" t="s">
        <v>2312</v>
      </c>
      <c r="D1002" s="98" t="s">
        <v>4321</v>
      </c>
      <c r="E1002" s="82" t="s">
        <v>81</v>
      </c>
      <c r="F1002" s="82" t="s">
        <v>300</v>
      </c>
      <c r="G1002" s="79">
        <v>45016</v>
      </c>
      <c r="H1002" s="99" t="s">
        <v>4179</v>
      </c>
      <c r="I1002" s="82" t="s">
        <v>4180</v>
      </c>
      <c r="J1002" s="67" t="s">
        <v>45</v>
      </c>
      <c r="K1002" s="78" t="s">
        <v>4181</v>
      </c>
      <c r="L1002" s="75" t="s">
        <v>4182</v>
      </c>
      <c r="M1002" s="80" t="s">
        <v>4183</v>
      </c>
      <c r="N1002" s="75" t="s">
        <v>4184</v>
      </c>
      <c r="O1002" s="79">
        <v>45039</v>
      </c>
      <c r="P1002" s="74">
        <v>12</v>
      </c>
    </row>
    <row r="1003" spans="1:16" ht="191.25" x14ac:dyDescent="0.2">
      <c r="A1003" s="200"/>
      <c r="B1003" s="98" t="s">
        <v>4186</v>
      </c>
      <c r="C1003" s="98" t="s">
        <v>2312</v>
      </c>
      <c r="D1003" s="98" t="s">
        <v>4322</v>
      </c>
      <c r="E1003" s="82" t="s">
        <v>81</v>
      </c>
      <c r="F1003" s="82" t="s">
        <v>300</v>
      </c>
      <c r="G1003" s="79">
        <v>45016</v>
      </c>
      <c r="H1003" s="99" t="s">
        <v>4179</v>
      </c>
      <c r="I1003" s="82" t="s">
        <v>4180</v>
      </c>
      <c r="J1003" s="67" t="s">
        <v>45</v>
      </c>
      <c r="K1003" s="78" t="s">
        <v>4181</v>
      </c>
      <c r="L1003" s="75" t="s">
        <v>4182</v>
      </c>
      <c r="M1003" s="80" t="s">
        <v>4183</v>
      </c>
      <c r="N1003" s="75" t="s">
        <v>4184</v>
      </c>
      <c r="O1003" s="79">
        <v>45039</v>
      </c>
      <c r="P1003" s="74">
        <v>12</v>
      </c>
    </row>
    <row r="1004" spans="1:16" ht="191.25" x14ac:dyDescent="0.2">
      <c r="A1004" s="200"/>
      <c r="B1004" s="98" t="s">
        <v>4186</v>
      </c>
      <c r="C1004" s="98" t="s">
        <v>2312</v>
      </c>
      <c r="D1004" s="98" t="s">
        <v>4323</v>
      </c>
      <c r="E1004" s="82" t="s">
        <v>81</v>
      </c>
      <c r="F1004" s="82" t="s">
        <v>300</v>
      </c>
      <c r="G1004" s="79">
        <v>45016</v>
      </c>
      <c r="H1004" s="99" t="s">
        <v>4179</v>
      </c>
      <c r="I1004" s="82" t="s">
        <v>4180</v>
      </c>
      <c r="J1004" s="67" t="s">
        <v>45</v>
      </c>
      <c r="K1004" s="78" t="s">
        <v>4181</v>
      </c>
      <c r="L1004" s="75" t="s">
        <v>4182</v>
      </c>
      <c r="M1004" s="80" t="s">
        <v>4183</v>
      </c>
      <c r="N1004" s="75" t="s">
        <v>4184</v>
      </c>
      <c r="O1004" s="79">
        <v>45039</v>
      </c>
      <c r="P1004" s="74">
        <v>12</v>
      </c>
    </row>
    <row r="1005" spans="1:16" ht="191.25" x14ac:dyDescent="0.2">
      <c r="A1005" s="200"/>
      <c r="B1005" s="98" t="s">
        <v>4186</v>
      </c>
      <c r="C1005" s="98" t="s">
        <v>2312</v>
      </c>
      <c r="D1005" s="98" t="s">
        <v>4324</v>
      </c>
      <c r="E1005" s="82" t="s">
        <v>81</v>
      </c>
      <c r="F1005" s="82" t="s">
        <v>300</v>
      </c>
      <c r="G1005" s="79">
        <v>45016</v>
      </c>
      <c r="H1005" s="99" t="s">
        <v>4179</v>
      </c>
      <c r="I1005" s="82" t="s">
        <v>4180</v>
      </c>
      <c r="J1005" s="67" t="s">
        <v>45</v>
      </c>
      <c r="K1005" s="78" t="s">
        <v>4181</v>
      </c>
      <c r="L1005" s="75" t="s">
        <v>4182</v>
      </c>
      <c r="M1005" s="80" t="s">
        <v>4183</v>
      </c>
      <c r="N1005" s="75" t="s">
        <v>4184</v>
      </c>
      <c r="O1005" s="79">
        <v>45039</v>
      </c>
      <c r="P1005" s="74">
        <v>12</v>
      </c>
    </row>
    <row r="1006" spans="1:16" ht="191.25" x14ac:dyDescent="0.2">
      <c r="A1006" s="200"/>
      <c r="B1006" s="98" t="s">
        <v>4186</v>
      </c>
      <c r="C1006" s="98" t="s">
        <v>2312</v>
      </c>
      <c r="D1006" s="98" t="s">
        <v>4325</v>
      </c>
      <c r="E1006" s="82" t="s">
        <v>81</v>
      </c>
      <c r="F1006" s="82" t="s">
        <v>300</v>
      </c>
      <c r="G1006" s="79">
        <v>45016</v>
      </c>
      <c r="H1006" s="99" t="s">
        <v>4179</v>
      </c>
      <c r="I1006" s="82" t="s">
        <v>4180</v>
      </c>
      <c r="J1006" s="67" t="s">
        <v>45</v>
      </c>
      <c r="K1006" s="78" t="s">
        <v>4181</v>
      </c>
      <c r="L1006" s="75" t="s">
        <v>4182</v>
      </c>
      <c r="M1006" s="80" t="s">
        <v>4183</v>
      </c>
      <c r="N1006" s="75" t="s">
        <v>4184</v>
      </c>
      <c r="O1006" s="79">
        <v>45039</v>
      </c>
      <c r="P1006" s="74">
        <v>12</v>
      </c>
    </row>
    <row r="1007" spans="1:16" ht="191.25" x14ac:dyDescent="0.2">
      <c r="A1007" s="200"/>
      <c r="B1007" s="98" t="s">
        <v>4186</v>
      </c>
      <c r="C1007" s="98" t="s">
        <v>2312</v>
      </c>
      <c r="D1007" s="98" t="s">
        <v>4326</v>
      </c>
      <c r="E1007" s="82" t="s">
        <v>81</v>
      </c>
      <c r="F1007" s="82" t="s">
        <v>300</v>
      </c>
      <c r="G1007" s="79">
        <v>45016</v>
      </c>
      <c r="H1007" s="99" t="s">
        <v>4179</v>
      </c>
      <c r="I1007" s="82" t="s">
        <v>4180</v>
      </c>
      <c r="J1007" s="67" t="s">
        <v>45</v>
      </c>
      <c r="K1007" s="78" t="s">
        <v>4181</v>
      </c>
      <c r="L1007" s="75" t="s">
        <v>4182</v>
      </c>
      <c r="M1007" s="80" t="s">
        <v>4183</v>
      </c>
      <c r="N1007" s="75" t="s">
        <v>4184</v>
      </c>
      <c r="O1007" s="79">
        <v>45039</v>
      </c>
      <c r="P1007" s="74">
        <v>12</v>
      </c>
    </row>
    <row r="1008" spans="1:16" ht="292.5" x14ac:dyDescent="0.2">
      <c r="A1008" s="200"/>
      <c r="B1008" s="98" t="s">
        <v>4186</v>
      </c>
      <c r="C1008" s="98" t="s">
        <v>2312</v>
      </c>
      <c r="D1008" s="98" t="s">
        <v>4327</v>
      </c>
      <c r="E1008" s="82" t="s">
        <v>81</v>
      </c>
      <c r="F1008" s="82" t="s">
        <v>300</v>
      </c>
      <c r="G1008" s="79">
        <v>45016</v>
      </c>
      <c r="H1008" s="99" t="s">
        <v>4179</v>
      </c>
      <c r="I1008" s="82" t="s">
        <v>4180</v>
      </c>
      <c r="J1008" s="67" t="s">
        <v>46</v>
      </c>
      <c r="K1008" s="78" t="s">
        <v>2245</v>
      </c>
      <c r="L1008" s="75" t="s">
        <v>4182</v>
      </c>
      <c r="M1008" s="80" t="s">
        <v>4183</v>
      </c>
      <c r="N1008" s="75" t="s">
        <v>4184</v>
      </c>
      <c r="O1008" s="79">
        <v>45039</v>
      </c>
      <c r="P1008" s="74">
        <v>12</v>
      </c>
    </row>
    <row r="1009" spans="1:16" ht="191.25" x14ac:dyDescent="0.2">
      <c r="A1009" s="200"/>
      <c r="B1009" s="98" t="s">
        <v>3480</v>
      </c>
      <c r="C1009" s="98" t="s">
        <v>2312</v>
      </c>
      <c r="D1009" s="98" t="s">
        <v>4328</v>
      </c>
      <c r="E1009" s="82" t="s">
        <v>81</v>
      </c>
      <c r="F1009" s="82" t="s">
        <v>300</v>
      </c>
      <c r="G1009" s="79">
        <v>45016</v>
      </c>
      <c r="H1009" s="99" t="s">
        <v>4179</v>
      </c>
      <c r="I1009" s="82" t="s">
        <v>4180</v>
      </c>
      <c r="J1009" s="67" t="s">
        <v>45</v>
      </c>
      <c r="K1009" s="78" t="s">
        <v>4181</v>
      </c>
      <c r="L1009" s="75" t="s">
        <v>4182</v>
      </c>
      <c r="M1009" s="80" t="s">
        <v>4183</v>
      </c>
      <c r="N1009" s="75" t="s">
        <v>4184</v>
      </c>
      <c r="O1009" s="79">
        <v>45039</v>
      </c>
      <c r="P1009" s="74">
        <v>12</v>
      </c>
    </row>
    <row r="1010" spans="1:16" ht="191.25" x14ac:dyDescent="0.2">
      <c r="A1010" s="200"/>
      <c r="B1010" s="98" t="s">
        <v>3480</v>
      </c>
      <c r="C1010" s="98" t="s">
        <v>2312</v>
      </c>
      <c r="D1010" s="98" t="s">
        <v>4329</v>
      </c>
      <c r="E1010" s="82" t="s">
        <v>81</v>
      </c>
      <c r="F1010" s="82" t="s">
        <v>300</v>
      </c>
      <c r="G1010" s="79">
        <v>45016</v>
      </c>
      <c r="H1010" s="99" t="s">
        <v>4179</v>
      </c>
      <c r="I1010" s="82" t="s">
        <v>4180</v>
      </c>
      <c r="J1010" s="67" t="s">
        <v>45</v>
      </c>
      <c r="K1010" s="78" t="s">
        <v>4181</v>
      </c>
      <c r="L1010" s="75" t="s">
        <v>4182</v>
      </c>
      <c r="M1010" s="80" t="s">
        <v>4183</v>
      </c>
      <c r="N1010" s="75" t="s">
        <v>4184</v>
      </c>
      <c r="O1010" s="79">
        <v>45039</v>
      </c>
      <c r="P1010" s="74">
        <v>12</v>
      </c>
    </row>
    <row r="1011" spans="1:16" ht="191.25" x14ac:dyDescent="0.2">
      <c r="A1011" s="200"/>
      <c r="B1011" s="98" t="s">
        <v>3480</v>
      </c>
      <c r="C1011" s="98" t="s">
        <v>2312</v>
      </c>
      <c r="D1011" s="98" t="s">
        <v>4330</v>
      </c>
      <c r="E1011" s="82" t="s">
        <v>81</v>
      </c>
      <c r="F1011" s="82" t="s">
        <v>300</v>
      </c>
      <c r="G1011" s="79">
        <v>45016</v>
      </c>
      <c r="H1011" s="99" t="s">
        <v>4179</v>
      </c>
      <c r="I1011" s="82" t="s">
        <v>4180</v>
      </c>
      <c r="J1011" s="67" t="s">
        <v>45</v>
      </c>
      <c r="K1011" s="78" t="s">
        <v>4181</v>
      </c>
      <c r="L1011" s="75" t="s">
        <v>4182</v>
      </c>
      <c r="M1011" s="80" t="s">
        <v>4183</v>
      </c>
      <c r="N1011" s="75" t="s">
        <v>4184</v>
      </c>
      <c r="O1011" s="79">
        <v>45039</v>
      </c>
      <c r="P1011" s="74">
        <v>12</v>
      </c>
    </row>
    <row r="1012" spans="1:16" ht="191.25" x14ac:dyDescent="0.2">
      <c r="A1012" s="200"/>
      <c r="B1012" s="98" t="s">
        <v>3480</v>
      </c>
      <c r="C1012" s="98" t="s">
        <v>2312</v>
      </c>
      <c r="D1012" s="98" t="s">
        <v>4331</v>
      </c>
      <c r="E1012" s="82" t="s">
        <v>81</v>
      </c>
      <c r="F1012" s="82" t="s">
        <v>300</v>
      </c>
      <c r="G1012" s="79">
        <v>45016</v>
      </c>
      <c r="H1012" s="99" t="s">
        <v>4179</v>
      </c>
      <c r="I1012" s="82" t="s">
        <v>4180</v>
      </c>
      <c r="J1012" s="67" t="s">
        <v>45</v>
      </c>
      <c r="K1012" s="78" t="s">
        <v>4181</v>
      </c>
      <c r="L1012" s="75" t="s">
        <v>4182</v>
      </c>
      <c r="M1012" s="80" t="s">
        <v>4183</v>
      </c>
      <c r="N1012" s="75" t="s">
        <v>4184</v>
      </c>
      <c r="O1012" s="79">
        <v>45039</v>
      </c>
      <c r="P1012" s="74">
        <v>12</v>
      </c>
    </row>
    <row r="1013" spans="1:16" ht="191.25" x14ac:dyDescent="0.2">
      <c r="A1013" s="200"/>
      <c r="B1013" s="98" t="s">
        <v>3480</v>
      </c>
      <c r="C1013" s="98" t="s">
        <v>2312</v>
      </c>
      <c r="D1013" s="98" t="s">
        <v>4332</v>
      </c>
      <c r="E1013" s="82" t="s">
        <v>81</v>
      </c>
      <c r="F1013" s="82" t="s">
        <v>300</v>
      </c>
      <c r="G1013" s="79">
        <v>45016</v>
      </c>
      <c r="H1013" s="99" t="s">
        <v>4179</v>
      </c>
      <c r="I1013" s="82" t="s">
        <v>4180</v>
      </c>
      <c r="J1013" s="67" t="s">
        <v>45</v>
      </c>
      <c r="K1013" s="78" t="s">
        <v>4181</v>
      </c>
      <c r="L1013" s="75" t="s">
        <v>4182</v>
      </c>
      <c r="M1013" s="80" t="s">
        <v>4183</v>
      </c>
      <c r="N1013" s="75" t="s">
        <v>4184</v>
      </c>
      <c r="O1013" s="79">
        <v>45039</v>
      </c>
      <c r="P1013" s="74">
        <v>12</v>
      </c>
    </row>
    <row r="1014" spans="1:16" ht="191.25" x14ac:dyDescent="0.2">
      <c r="A1014" s="200"/>
      <c r="B1014" s="98" t="s">
        <v>3480</v>
      </c>
      <c r="C1014" s="98" t="s">
        <v>2312</v>
      </c>
      <c r="D1014" s="98" t="s">
        <v>4333</v>
      </c>
      <c r="E1014" s="82" t="s">
        <v>81</v>
      </c>
      <c r="F1014" s="82" t="s">
        <v>300</v>
      </c>
      <c r="G1014" s="79">
        <v>45016</v>
      </c>
      <c r="H1014" s="99" t="s">
        <v>4179</v>
      </c>
      <c r="I1014" s="82" t="s">
        <v>4180</v>
      </c>
      <c r="J1014" s="67" t="s">
        <v>45</v>
      </c>
      <c r="K1014" s="78" t="s">
        <v>4181</v>
      </c>
      <c r="L1014" s="75" t="s">
        <v>4182</v>
      </c>
      <c r="M1014" s="80" t="s">
        <v>4183</v>
      </c>
      <c r="N1014" s="75" t="s">
        <v>4184</v>
      </c>
      <c r="O1014" s="79">
        <v>45039</v>
      </c>
      <c r="P1014" s="74">
        <v>12</v>
      </c>
    </row>
    <row r="1015" spans="1:16" ht="191.25" x14ac:dyDescent="0.2">
      <c r="A1015" s="200"/>
      <c r="B1015" s="98" t="s">
        <v>3480</v>
      </c>
      <c r="C1015" s="98" t="s">
        <v>2312</v>
      </c>
      <c r="D1015" s="98" t="s">
        <v>4334</v>
      </c>
      <c r="E1015" s="82" t="s">
        <v>81</v>
      </c>
      <c r="F1015" s="82" t="s">
        <v>300</v>
      </c>
      <c r="G1015" s="79">
        <v>45016</v>
      </c>
      <c r="H1015" s="99" t="s">
        <v>4179</v>
      </c>
      <c r="I1015" s="82" t="s">
        <v>4180</v>
      </c>
      <c r="J1015" s="67" t="s">
        <v>45</v>
      </c>
      <c r="K1015" s="78" t="s">
        <v>4181</v>
      </c>
      <c r="L1015" s="75" t="s">
        <v>4182</v>
      </c>
      <c r="M1015" s="80" t="s">
        <v>4183</v>
      </c>
      <c r="N1015" s="75" t="s">
        <v>4184</v>
      </c>
      <c r="O1015" s="79">
        <v>45039</v>
      </c>
      <c r="P1015" s="74">
        <v>12</v>
      </c>
    </row>
    <row r="1016" spans="1:16" ht="191.25" x14ac:dyDescent="0.2">
      <c r="A1016" s="200"/>
      <c r="B1016" s="98" t="s">
        <v>3480</v>
      </c>
      <c r="C1016" s="98" t="s">
        <v>2312</v>
      </c>
      <c r="D1016" s="98" t="s">
        <v>4335</v>
      </c>
      <c r="E1016" s="82" t="s">
        <v>81</v>
      </c>
      <c r="F1016" s="82" t="s">
        <v>300</v>
      </c>
      <c r="G1016" s="79">
        <v>45016</v>
      </c>
      <c r="H1016" s="99" t="s">
        <v>4179</v>
      </c>
      <c r="I1016" s="82" t="s">
        <v>4180</v>
      </c>
      <c r="J1016" s="67" t="s">
        <v>45</v>
      </c>
      <c r="K1016" s="78" t="s">
        <v>4181</v>
      </c>
      <c r="L1016" s="75" t="s">
        <v>4182</v>
      </c>
      <c r="M1016" s="80" t="s">
        <v>4183</v>
      </c>
      <c r="N1016" s="75" t="s">
        <v>4184</v>
      </c>
      <c r="O1016" s="79">
        <v>45039</v>
      </c>
      <c r="P1016" s="74">
        <v>12</v>
      </c>
    </row>
    <row r="1017" spans="1:16" ht="191.25" x14ac:dyDescent="0.2">
      <c r="A1017" s="200"/>
      <c r="B1017" s="98" t="s">
        <v>3480</v>
      </c>
      <c r="C1017" s="98" t="s">
        <v>2312</v>
      </c>
      <c r="D1017" s="98" t="s">
        <v>4336</v>
      </c>
      <c r="E1017" s="82" t="s">
        <v>81</v>
      </c>
      <c r="F1017" s="82" t="s">
        <v>300</v>
      </c>
      <c r="G1017" s="79">
        <v>45016</v>
      </c>
      <c r="H1017" s="99" t="s">
        <v>4179</v>
      </c>
      <c r="I1017" s="82" t="s">
        <v>4180</v>
      </c>
      <c r="J1017" s="67" t="s">
        <v>45</v>
      </c>
      <c r="K1017" s="78" t="s">
        <v>4181</v>
      </c>
      <c r="L1017" s="75" t="s">
        <v>4182</v>
      </c>
      <c r="M1017" s="80" t="s">
        <v>4183</v>
      </c>
      <c r="N1017" s="75" t="s">
        <v>4184</v>
      </c>
      <c r="O1017" s="79">
        <v>45039</v>
      </c>
      <c r="P1017" s="74">
        <v>12</v>
      </c>
    </row>
    <row r="1018" spans="1:16" ht="191.25" x14ac:dyDescent="0.2">
      <c r="A1018" s="200"/>
      <c r="B1018" s="98" t="s">
        <v>3480</v>
      </c>
      <c r="C1018" s="98" t="s">
        <v>2312</v>
      </c>
      <c r="D1018" s="98" t="s">
        <v>4337</v>
      </c>
      <c r="E1018" s="82" t="s">
        <v>81</v>
      </c>
      <c r="F1018" s="82" t="s">
        <v>300</v>
      </c>
      <c r="G1018" s="79">
        <v>45016</v>
      </c>
      <c r="H1018" s="99" t="s">
        <v>4179</v>
      </c>
      <c r="I1018" s="82" t="s">
        <v>4180</v>
      </c>
      <c r="J1018" s="67" t="s">
        <v>45</v>
      </c>
      <c r="K1018" s="78" t="s">
        <v>4181</v>
      </c>
      <c r="L1018" s="75" t="s">
        <v>4182</v>
      </c>
      <c r="M1018" s="80" t="s">
        <v>4183</v>
      </c>
      <c r="N1018" s="75" t="s">
        <v>4184</v>
      </c>
      <c r="O1018" s="79">
        <v>45039</v>
      </c>
      <c r="P1018" s="74">
        <v>12</v>
      </c>
    </row>
    <row r="1019" spans="1:16" ht="191.25" x14ac:dyDescent="0.2">
      <c r="A1019" s="200"/>
      <c r="B1019" s="98" t="s">
        <v>3480</v>
      </c>
      <c r="C1019" s="98" t="s">
        <v>2312</v>
      </c>
      <c r="D1019" s="98" t="s">
        <v>4338</v>
      </c>
      <c r="E1019" s="82" t="s">
        <v>81</v>
      </c>
      <c r="F1019" s="82" t="s">
        <v>300</v>
      </c>
      <c r="G1019" s="79">
        <v>45016</v>
      </c>
      <c r="H1019" s="99" t="s">
        <v>4179</v>
      </c>
      <c r="I1019" s="82" t="s">
        <v>4180</v>
      </c>
      <c r="J1019" s="67" t="s">
        <v>45</v>
      </c>
      <c r="K1019" s="78" t="s">
        <v>4181</v>
      </c>
      <c r="L1019" s="75" t="s">
        <v>4182</v>
      </c>
      <c r="M1019" s="80" t="s">
        <v>4183</v>
      </c>
      <c r="N1019" s="75" t="s">
        <v>4184</v>
      </c>
      <c r="O1019" s="79">
        <v>45039</v>
      </c>
      <c r="P1019" s="74">
        <v>12</v>
      </c>
    </row>
    <row r="1020" spans="1:16" ht="191.25" x14ac:dyDescent="0.2">
      <c r="A1020" s="200"/>
      <c r="B1020" s="98" t="s">
        <v>3480</v>
      </c>
      <c r="C1020" s="98" t="s">
        <v>2312</v>
      </c>
      <c r="D1020" s="98" t="s">
        <v>4339</v>
      </c>
      <c r="E1020" s="82" t="s">
        <v>81</v>
      </c>
      <c r="F1020" s="82" t="s">
        <v>300</v>
      </c>
      <c r="G1020" s="79">
        <v>45016</v>
      </c>
      <c r="H1020" s="99" t="s">
        <v>4179</v>
      </c>
      <c r="I1020" s="82" t="s">
        <v>4180</v>
      </c>
      <c r="J1020" s="67" t="s">
        <v>45</v>
      </c>
      <c r="K1020" s="78" t="s">
        <v>4181</v>
      </c>
      <c r="L1020" s="75" t="s">
        <v>4182</v>
      </c>
      <c r="M1020" s="80" t="s">
        <v>4183</v>
      </c>
      <c r="N1020" s="75" t="s">
        <v>4184</v>
      </c>
      <c r="O1020" s="79">
        <v>45039</v>
      </c>
      <c r="P1020" s="74">
        <v>12</v>
      </c>
    </row>
    <row r="1021" spans="1:16" ht="191.25" x14ac:dyDescent="0.2">
      <c r="A1021" s="200"/>
      <c r="B1021" s="98" t="s">
        <v>3480</v>
      </c>
      <c r="C1021" s="98" t="s">
        <v>2312</v>
      </c>
      <c r="D1021" s="98" t="s">
        <v>4340</v>
      </c>
      <c r="E1021" s="82" t="s">
        <v>81</v>
      </c>
      <c r="F1021" s="82" t="s">
        <v>300</v>
      </c>
      <c r="G1021" s="79">
        <v>45016</v>
      </c>
      <c r="H1021" s="99" t="s">
        <v>4179</v>
      </c>
      <c r="I1021" s="82" t="s">
        <v>4180</v>
      </c>
      <c r="J1021" s="67" t="s">
        <v>45</v>
      </c>
      <c r="K1021" s="78" t="s">
        <v>4181</v>
      </c>
      <c r="L1021" s="75" t="s">
        <v>4182</v>
      </c>
      <c r="M1021" s="80" t="s">
        <v>4183</v>
      </c>
      <c r="N1021" s="75" t="s">
        <v>4184</v>
      </c>
      <c r="O1021" s="79">
        <v>45039</v>
      </c>
      <c r="P1021" s="74">
        <v>12</v>
      </c>
    </row>
    <row r="1022" spans="1:16" ht="191.25" x14ac:dyDescent="0.2">
      <c r="A1022" s="200"/>
      <c r="B1022" s="98" t="s">
        <v>3480</v>
      </c>
      <c r="C1022" s="98" t="s">
        <v>2312</v>
      </c>
      <c r="D1022" s="98" t="s">
        <v>4341</v>
      </c>
      <c r="E1022" s="82" t="s">
        <v>81</v>
      </c>
      <c r="F1022" s="82" t="s">
        <v>300</v>
      </c>
      <c r="G1022" s="79">
        <v>45016</v>
      </c>
      <c r="H1022" s="99" t="s">
        <v>4179</v>
      </c>
      <c r="I1022" s="82" t="s">
        <v>4180</v>
      </c>
      <c r="J1022" s="67" t="s">
        <v>45</v>
      </c>
      <c r="K1022" s="78" t="s">
        <v>4181</v>
      </c>
      <c r="L1022" s="75" t="s">
        <v>4182</v>
      </c>
      <c r="M1022" s="80" t="s">
        <v>4183</v>
      </c>
      <c r="N1022" s="75" t="s">
        <v>4184</v>
      </c>
      <c r="O1022" s="79">
        <v>45039</v>
      </c>
      <c r="P1022" s="74">
        <v>12</v>
      </c>
    </row>
    <row r="1023" spans="1:16" ht="191.25" x14ac:dyDescent="0.2">
      <c r="A1023" s="200"/>
      <c r="B1023" s="98" t="s">
        <v>3480</v>
      </c>
      <c r="C1023" s="98" t="s">
        <v>2312</v>
      </c>
      <c r="D1023" s="98" t="s">
        <v>4342</v>
      </c>
      <c r="E1023" s="82" t="s">
        <v>81</v>
      </c>
      <c r="F1023" s="82" t="s">
        <v>300</v>
      </c>
      <c r="G1023" s="79">
        <v>45016</v>
      </c>
      <c r="H1023" s="99" t="s">
        <v>4179</v>
      </c>
      <c r="I1023" s="82" t="s">
        <v>4180</v>
      </c>
      <c r="J1023" s="67" t="s">
        <v>45</v>
      </c>
      <c r="K1023" s="78" t="s">
        <v>4181</v>
      </c>
      <c r="L1023" s="75" t="s">
        <v>4182</v>
      </c>
      <c r="M1023" s="80" t="s">
        <v>4183</v>
      </c>
      <c r="N1023" s="75" t="s">
        <v>4184</v>
      </c>
      <c r="O1023" s="79">
        <v>45039</v>
      </c>
      <c r="P1023" s="74">
        <v>12</v>
      </c>
    </row>
    <row r="1024" spans="1:16" ht="191.25" x14ac:dyDescent="0.2">
      <c r="A1024" s="200"/>
      <c r="B1024" s="98" t="s">
        <v>3480</v>
      </c>
      <c r="C1024" s="98" t="s">
        <v>2312</v>
      </c>
      <c r="D1024" s="98" t="s">
        <v>4343</v>
      </c>
      <c r="E1024" s="82" t="s">
        <v>81</v>
      </c>
      <c r="F1024" s="82" t="s">
        <v>300</v>
      </c>
      <c r="G1024" s="79">
        <v>45016</v>
      </c>
      <c r="H1024" s="99" t="s">
        <v>4179</v>
      </c>
      <c r="I1024" s="82" t="s">
        <v>4180</v>
      </c>
      <c r="J1024" s="67" t="s">
        <v>45</v>
      </c>
      <c r="K1024" s="78" t="s">
        <v>4181</v>
      </c>
      <c r="L1024" s="75" t="s">
        <v>4182</v>
      </c>
      <c r="M1024" s="80" t="s">
        <v>4183</v>
      </c>
      <c r="N1024" s="75" t="s">
        <v>4184</v>
      </c>
      <c r="O1024" s="79">
        <v>45039</v>
      </c>
      <c r="P1024" s="74">
        <v>12</v>
      </c>
    </row>
    <row r="1025" spans="1:16" ht="191.25" x14ac:dyDescent="0.2">
      <c r="A1025" s="200"/>
      <c r="B1025" s="98" t="s">
        <v>3480</v>
      </c>
      <c r="C1025" s="98" t="s">
        <v>2312</v>
      </c>
      <c r="D1025" s="98" t="s">
        <v>4344</v>
      </c>
      <c r="E1025" s="82" t="s">
        <v>81</v>
      </c>
      <c r="F1025" s="82" t="s">
        <v>300</v>
      </c>
      <c r="G1025" s="79">
        <v>45016</v>
      </c>
      <c r="H1025" s="99" t="s">
        <v>4179</v>
      </c>
      <c r="I1025" s="82" t="s">
        <v>4180</v>
      </c>
      <c r="J1025" s="67" t="s">
        <v>45</v>
      </c>
      <c r="K1025" s="78" t="s">
        <v>4181</v>
      </c>
      <c r="L1025" s="75" t="s">
        <v>4182</v>
      </c>
      <c r="M1025" s="80" t="s">
        <v>4183</v>
      </c>
      <c r="N1025" s="75" t="s">
        <v>4184</v>
      </c>
      <c r="O1025" s="79">
        <v>45039</v>
      </c>
      <c r="P1025" s="74">
        <v>12</v>
      </c>
    </row>
    <row r="1026" spans="1:16" ht="191.25" x14ac:dyDescent="0.2">
      <c r="A1026" s="200"/>
      <c r="B1026" s="98" t="s">
        <v>3480</v>
      </c>
      <c r="C1026" s="98" t="s">
        <v>2312</v>
      </c>
      <c r="D1026" s="98" t="s">
        <v>4345</v>
      </c>
      <c r="E1026" s="82" t="s">
        <v>81</v>
      </c>
      <c r="F1026" s="82" t="s">
        <v>300</v>
      </c>
      <c r="G1026" s="79">
        <v>45016</v>
      </c>
      <c r="H1026" s="99" t="s">
        <v>4179</v>
      </c>
      <c r="I1026" s="82" t="s">
        <v>4180</v>
      </c>
      <c r="J1026" s="67" t="s">
        <v>45</v>
      </c>
      <c r="K1026" s="78" t="s">
        <v>4181</v>
      </c>
      <c r="L1026" s="75" t="s">
        <v>4182</v>
      </c>
      <c r="M1026" s="80" t="s">
        <v>4183</v>
      </c>
      <c r="N1026" s="75" t="s">
        <v>4184</v>
      </c>
      <c r="O1026" s="79">
        <v>45039</v>
      </c>
      <c r="P1026" s="74">
        <v>12</v>
      </c>
    </row>
    <row r="1027" spans="1:16" ht="191.25" x14ac:dyDescent="0.2">
      <c r="A1027" s="200"/>
      <c r="B1027" s="98" t="s">
        <v>3480</v>
      </c>
      <c r="C1027" s="98" t="s">
        <v>2312</v>
      </c>
      <c r="D1027" s="98" t="s">
        <v>4346</v>
      </c>
      <c r="E1027" s="82" t="s">
        <v>81</v>
      </c>
      <c r="F1027" s="82" t="s">
        <v>300</v>
      </c>
      <c r="G1027" s="79">
        <v>45016</v>
      </c>
      <c r="H1027" s="99" t="s">
        <v>4179</v>
      </c>
      <c r="I1027" s="82" t="s">
        <v>4180</v>
      </c>
      <c r="J1027" s="67" t="s">
        <v>45</v>
      </c>
      <c r="K1027" s="78" t="s">
        <v>4181</v>
      </c>
      <c r="L1027" s="75" t="s">
        <v>4182</v>
      </c>
      <c r="M1027" s="80" t="s">
        <v>4183</v>
      </c>
      <c r="N1027" s="75" t="s">
        <v>4184</v>
      </c>
      <c r="O1027" s="79">
        <v>45039</v>
      </c>
      <c r="P1027" s="74">
        <v>12</v>
      </c>
    </row>
    <row r="1028" spans="1:16" ht="191.25" x14ac:dyDescent="0.2">
      <c r="A1028" s="200"/>
      <c r="B1028" s="98" t="s">
        <v>3480</v>
      </c>
      <c r="C1028" s="98" t="s">
        <v>2312</v>
      </c>
      <c r="D1028" s="98" t="s">
        <v>4347</v>
      </c>
      <c r="E1028" s="82" t="s">
        <v>81</v>
      </c>
      <c r="F1028" s="82" t="s">
        <v>300</v>
      </c>
      <c r="G1028" s="79">
        <v>45016</v>
      </c>
      <c r="H1028" s="99" t="s">
        <v>4179</v>
      </c>
      <c r="I1028" s="82" t="s">
        <v>4180</v>
      </c>
      <c r="J1028" s="67" t="s">
        <v>45</v>
      </c>
      <c r="K1028" s="78" t="s">
        <v>4181</v>
      </c>
      <c r="L1028" s="75" t="s">
        <v>4182</v>
      </c>
      <c r="M1028" s="80" t="s">
        <v>4183</v>
      </c>
      <c r="N1028" s="75" t="s">
        <v>4184</v>
      </c>
      <c r="O1028" s="79">
        <v>45039</v>
      </c>
      <c r="P1028" s="74">
        <v>12</v>
      </c>
    </row>
    <row r="1029" spans="1:16" ht="191.25" x14ac:dyDescent="0.2">
      <c r="A1029" s="200"/>
      <c r="B1029" s="98" t="s">
        <v>3480</v>
      </c>
      <c r="C1029" s="98" t="s">
        <v>2312</v>
      </c>
      <c r="D1029" s="98" t="s">
        <v>4348</v>
      </c>
      <c r="E1029" s="82" t="s">
        <v>81</v>
      </c>
      <c r="F1029" s="82" t="s">
        <v>300</v>
      </c>
      <c r="G1029" s="79">
        <v>45016</v>
      </c>
      <c r="H1029" s="99" t="s">
        <v>4179</v>
      </c>
      <c r="I1029" s="82" t="s">
        <v>4180</v>
      </c>
      <c r="J1029" s="67" t="s">
        <v>45</v>
      </c>
      <c r="K1029" s="78" t="s">
        <v>4181</v>
      </c>
      <c r="L1029" s="75" t="s">
        <v>4182</v>
      </c>
      <c r="M1029" s="80" t="s">
        <v>4183</v>
      </c>
      <c r="N1029" s="75" t="s">
        <v>4184</v>
      </c>
      <c r="O1029" s="79">
        <v>45039</v>
      </c>
      <c r="P1029" s="74">
        <v>12</v>
      </c>
    </row>
    <row r="1030" spans="1:16" ht="191.25" x14ac:dyDescent="0.2">
      <c r="A1030" s="200"/>
      <c r="B1030" s="98" t="s">
        <v>3480</v>
      </c>
      <c r="C1030" s="98" t="s">
        <v>2312</v>
      </c>
      <c r="D1030" s="98" t="s">
        <v>4349</v>
      </c>
      <c r="E1030" s="82" t="s">
        <v>81</v>
      </c>
      <c r="F1030" s="82" t="s">
        <v>300</v>
      </c>
      <c r="G1030" s="79">
        <v>45016</v>
      </c>
      <c r="H1030" s="99" t="s">
        <v>4179</v>
      </c>
      <c r="I1030" s="82" t="s">
        <v>4180</v>
      </c>
      <c r="J1030" s="67" t="s">
        <v>45</v>
      </c>
      <c r="K1030" s="78" t="s">
        <v>4181</v>
      </c>
      <c r="L1030" s="75" t="s">
        <v>4182</v>
      </c>
      <c r="M1030" s="80" t="s">
        <v>4183</v>
      </c>
      <c r="N1030" s="75" t="s">
        <v>4184</v>
      </c>
      <c r="O1030" s="79">
        <v>45039</v>
      </c>
      <c r="P1030" s="74">
        <v>12</v>
      </c>
    </row>
    <row r="1031" spans="1:16" ht="191.25" x14ac:dyDescent="0.2">
      <c r="A1031" s="200"/>
      <c r="B1031" s="98" t="s">
        <v>3480</v>
      </c>
      <c r="C1031" s="98" t="s">
        <v>2312</v>
      </c>
      <c r="D1031" s="98" t="s">
        <v>4350</v>
      </c>
      <c r="E1031" s="82" t="s">
        <v>81</v>
      </c>
      <c r="F1031" s="82" t="s">
        <v>300</v>
      </c>
      <c r="G1031" s="79">
        <v>45016</v>
      </c>
      <c r="H1031" s="99" t="s">
        <v>4179</v>
      </c>
      <c r="I1031" s="82" t="s">
        <v>4180</v>
      </c>
      <c r="J1031" s="67" t="s">
        <v>45</v>
      </c>
      <c r="K1031" s="78" t="s">
        <v>4181</v>
      </c>
      <c r="L1031" s="75" t="s">
        <v>4182</v>
      </c>
      <c r="M1031" s="80" t="s">
        <v>4183</v>
      </c>
      <c r="N1031" s="75" t="s">
        <v>4184</v>
      </c>
      <c r="O1031" s="79">
        <v>45039</v>
      </c>
      <c r="P1031" s="74">
        <v>12</v>
      </c>
    </row>
    <row r="1032" spans="1:16" ht="191.25" x14ac:dyDescent="0.2">
      <c r="A1032" s="200"/>
      <c r="B1032" s="98" t="s">
        <v>3480</v>
      </c>
      <c r="C1032" s="98" t="s">
        <v>2312</v>
      </c>
      <c r="D1032" s="98" t="s">
        <v>4351</v>
      </c>
      <c r="E1032" s="82" t="s">
        <v>81</v>
      </c>
      <c r="F1032" s="82" t="s">
        <v>300</v>
      </c>
      <c r="G1032" s="79">
        <v>45016</v>
      </c>
      <c r="H1032" s="99" t="s">
        <v>4179</v>
      </c>
      <c r="I1032" s="82" t="s">
        <v>4180</v>
      </c>
      <c r="J1032" s="67" t="s">
        <v>45</v>
      </c>
      <c r="K1032" s="78" t="s">
        <v>4181</v>
      </c>
      <c r="L1032" s="75" t="s">
        <v>4182</v>
      </c>
      <c r="M1032" s="80" t="s">
        <v>4183</v>
      </c>
      <c r="N1032" s="75" t="s">
        <v>4184</v>
      </c>
      <c r="O1032" s="79">
        <v>45039</v>
      </c>
      <c r="P1032" s="74">
        <v>12</v>
      </c>
    </row>
    <row r="1033" spans="1:16" ht="191.25" x14ac:dyDescent="0.2">
      <c r="A1033" s="200"/>
      <c r="B1033" s="98" t="s">
        <v>3480</v>
      </c>
      <c r="C1033" s="98" t="s">
        <v>2312</v>
      </c>
      <c r="D1033" s="98" t="s">
        <v>4352</v>
      </c>
      <c r="E1033" s="82" t="s">
        <v>81</v>
      </c>
      <c r="F1033" s="82" t="s">
        <v>300</v>
      </c>
      <c r="G1033" s="79">
        <v>45016</v>
      </c>
      <c r="H1033" s="99" t="s">
        <v>4179</v>
      </c>
      <c r="I1033" s="82" t="s">
        <v>4180</v>
      </c>
      <c r="J1033" s="67" t="s">
        <v>45</v>
      </c>
      <c r="K1033" s="78" t="s">
        <v>4181</v>
      </c>
      <c r="L1033" s="75" t="s">
        <v>4182</v>
      </c>
      <c r="M1033" s="80" t="s">
        <v>4183</v>
      </c>
      <c r="N1033" s="75" t="s">
        <v>4184</v>
      </c>
      <c r="O1033" s="79">
        <v>45039</v>
      </c>
      <c r="P1033" s="74">
        <v>12</v>
      </c>
    </row>
    <row r="1034" spans="1:16" ht="191.25" x14ac:dyDescent="0.2">
      <c r="A1034" s="200"/>
      <c r="B1034" s="98" t="s">
        <v>3480</v>
      </c>
      <c r="C1034" s="98" t="s">
        <v>2312</v>
      </c>
      <c r="D1034" s="98" t="s">
        <v>4353</v>
      </c>
      <c r="E1034" s="82" t="s">
        <v>81</v>
      </c>
      <c r="F1034" s="82" t="s">
        <v>300</v>
      </c>
      <c r="G1034" s="79">
        <v>45016</v>
      </c>
      <c r="H1034" s="99" t="s">
        <v>4179</v>
      </c>
      <c r="I1034" s="82" t="s">
        <v>4180</v>
      </c>
      <c r="J1034" s="67" t="s">
        <v>45</v>
      </c>
      <c r="K1034" s="78" t="s">
        <v>4181</v>
      </c>
      <c r="L1034" s="75" t="s">
        <v>4182</v>
      </c>
      <c r="M1034" s="80" t="s">
        <v>4183</v>
      </c>
      <c r="N1034" s="75" t="s">
        <v>4184</v>
      </c>
      <c r="O1034" s="79">
        <v>45039</v>
      </c>
      <c r="P1034" s="74">
        <v>12</v>
      </c>
    </row>
    <row r="1035" spans="1:16" ht="191.25" x14ac:dyDescent="0.2">
      <c r="A1035" s="200"/>
      <c r="B1035" s="98" t="s">
        <v>3480</v>
      </c>
      <c r="C1035" s="98" t="s">
        <v>2312</v>
      </c>
      <c r="D1035" s="98" t="s">
        <v>4354</v>
      </c>
      <c r="E1035" s="82" t="s">
        <v>81</v>
      </c>
      <c r="F1035" s="82" t="s">
        <v>300</v>
      </c>
      <c r="G1035" s="79">
        <v>45016</v>
      </c>
      <c r="H1035" s="99" t="s">
        <v>4179</v>
      </c>
      <c r="I1035" s="82" t="s">
        <v>4180</v>
      </c>
      <c r="J1035" s="67" t="s">
        <v>45</v>
      </c>
      <c r="K1035" s="78" t="s">
        <v>4181</v>
      </c>
      <c r="L1035" s="75" t="s">
        <v>4182</v>
      </c>
      <c r="M1035" s="80" t="s">
        <v>4183</v>
      </c>
      <c r="N1035" s="75" t="s">
        <v>4184</v>
      </c>
      <c r="O1035" s="79">
        <v>45039</v>
      </c>
      <c r="P1035" s="74">
        <v>12</v>
      </c>
    </row>
    <row r="1036" spans="1:16" ht="191.25" x14ac:dyDescent="0.2">
      <c r="A1036" s="200"/>
      <c r="B1036" s="98" t="s">
        <v>3480</v>
      </c>
      <c r="C1036" s="98" t="s">
        <v>2312</v>
      </c>
      <c r="D1036" s="98" t="s">
        <v>4355</v>
      </c>
      <c r="E1036" s="82" t="s">
        <v>81</v>
      </c>
      <c r="F1036" s="82" t="s">
        <v>300</v>
      </c>
      <c r="G1036" s="79">
        <v>45016</v>
      </c>
      <c r="H1036" s="99" t="s">
        <v>4179</v>
      </c>
      <c r="I1036" s="82" t="s">
        <v>4180</v>
      </c>
      <c r="J1036" s="67" t="s">
        <v>45</v>
      </c>
      <c r="K1036" s="78" t="s">
        <v>4181</v>
      </c>
      <c r="L1036" s="75" t="s">
        <v>4182</v>
      </c>
      <c r="M1036" s="80" t="s">
        <v>4183</v>
      </c>
      <c r="N1036" s="75" t="s">
        <v>4184</v>
      </c>
      <c r="O1036" s="79">
        <v>45039</v>
      </c>
      <c r="P1036" s="74">
        <v>12</v>
      </c>
    </row>
    <row r="1037" spans="1:16" ht="191.25" x14ac:dyDescent="0.2">
      <c r="A1037" s="200"/>
      <c r="B1037" s="98" t="s">
        <v>3480</v>
      </c>
      <c r="C1037" s="98" t="s">
        <v>2312</v>
      </c>
      <c r="D1037" s="98" t="s">
        <v>4356</v>
      </c>
      <c r="E1037" s="82" t="s">
        <v>81</v>
      </c>
      <c r="F1037" s="82" t="s">
        <v>300</v>
      </c>
      <c r="G1037" s="79">
        <v>45016</v>
      </c>
      <c r="H1037" s="99" t="s">
        <v>4179</v>
      </c>
      <c r="I1037" s="82" t="s">
        <v>4180</v>
      </c>
      <c r="J1037" s="67" t="s">
        <v>45</v>
      </c>
      <c r="K1037" s="78" t="s">
        <v>4181</v>
      </c>
      <c r="L1037" s="75" t="s">
        <v>4182</v>
      </c>
      <c r="M1037" s="80" t="s">
        <v>4183</v>
      </c>
      <c r="N1037" s="75" t="s">
        <v>4184</v>
      </c>
      <c r="O1037" s="79">
        <v>45039</v>
      </c>
      <c r="P1037" s="74">
        <v>12</v>
      </c>
    </row>
    <row r="1038" spans="1:16" ht="292.5" x14ac:dyDescent="0.2">
      <c r="A1038" s="200"/>
      <c r="B1038" s="98" t="s">
        <v>3480</v>
      </c>
      <c r="C1038" s="98" t="s">
        <v>2312</v>
      </c>
      <c r="D1038" s="98" t="s">
        <v>4357</v>
      </c>
      <c r="E1038" s="82" t="s">
        <v>81</v>
      </c>
      <c r="F1038" s="82" t="s">
        <v>300</v>
      </c>
      <c r="G1038" s="79">
        <v>45016</v>
      </c>
      <c r="H1038" s="99" t="s">
        <v>4179</v>
      </c>
      <c r="I1038" s="82" t="s">
        <v>4180</v>
      </c>
      <c r="J1038" s="67" t="s">
        <v>46</v>
      </c>
      <c r="K1038" s="78" t="s">
        <v>2245</v>
      </c>
      <c r="L1038" s="75" t="s">
        <v>4182</v>
      </c>
      <c r="M1038" s="80" t="s">
        <v>4183</v>
      </c>
      <c r="N1038" s="75" t="s">
        <v>4184</v>
      </c>
      <c r="O1038" s="79">
        <v>45039</v>
      </c>
      <c r="P1038" s="74">
        <v>12</v>
      </c>
    </row>
    <row r="1039" spans="1:16" ht="292.5" x14ac:dyDescent="0.2">
      <c r="A1039" s="200"/>
      <c r="B1039" s="98" t="s">
        <v>3480</v>
      </c>
      <c r="C1039" s="98" t="s">
        <v>2312</v>
      </c>
      <c r="D1039" s="98" t="s">
        <v>4358</v>
      </c>
      <c r="E1039" s="82" t="s">
        <v>81</v>
      </c>
      <c r="F1039" s="82" t="s">
        <v>300</v>
      </c>
      <c r="G1039" s="79">
        <v>45016</v>
      </c>
      <c r="H1039" s="99" t="s">
        <v>4179</v>
      </c>
      <c r="I1039" s="82" t="s">
        <v>4180</v>
      </c>
      <c r="J1039" s="67" t="s">
        <v>46</v>
      </c>
      <c r="K1039" s="78" t="s">
        <v>2245</v>
      </c>
      <c r="L1039" s="75" t="s">
        <v>4182</v>
      </c>
      <c r="M1039" s="80" t="s">
        <v>4183</v>
      </c>
      <c r="N1039" s="75" t="s">
        <v>4184</v>
      </c>
      <c r="O1039" s="79">
        <v>45039</v>
      </c>
      <c r="P1039" s="74">
        <v>12</v>
      </c>
    </row>
    <row r="1040" spans="1:16" ht="292.5" x14ac:dyDescent="0.2">
      <c r="A1040" s="200"/>
      <c r="B1040" s="98" t="s">
        <v>3480</v>
      </c>
      <c r="C1040" s="98" t="s">
        <v>2312</v>
      </c>
      <c r="D1040" s="98" t="s">
        <v>4359</v>
      </c>
      <c r="E1040" s="82" t="s">
        <v>81</v>
      </c>
      <c r="F1040" s="82" t="s">
        <v>300</v>
      </c>
      <c r="G1040" s="79">
        <v>45016</v>
      </c>
      <c r="H1040" s="99" t="s">
        <v>4179</v>
      </c>
      <c r="I1040" s="82" t="s">
        <v>4180</v>
      </c>
      <c r="J1040" s="67" t="s">
        <v>46</v>
      </c>
      <c r="K1040" s="78" t="s">
        <v>2245</v>
      </c>
      <c r="L1040" s="75" t="s">
        <v>4182</v>
      </c>
      <c r="M1040" s="80" t="s">
        <v>4183</v>
      </c>
      <c r="N1040" s="75" t="s">
        <v>4184</v>
      </c>
      <c r="O1040" s="79">
        <v>45039</v>
      </c>
      <c r="P1040" s="74">
        <v>12</v>
      </c>
    </row>
    <row r="1041" spans="1:16" ht="191.25" x14ac:dyDescent="0.2">
      <c r="A1041" s="200"/>
      <c r="B1041" s="98" t="s">
        <v>3480</v>
      </c>
      <c r="C1041" s="98" t="s">
        <v>2312</v>
      </c>
      <c r="D1041" s="98" t="s">
        <v>4360</v>
      </c>
      <c r="E1041" s="82" t="s">
        <v>81</v>
      </c>
      <c r="F1041" s="82" t="s">
        <v>300</v>
      </c>
      <c r="G1041" s="79">
        <v>45016</v>
      </c>
      <c r="H1041" s="99" t="s">
        <v>4179</v>
      </c>
      <c r="I1041" s="82" t="s">
        <v>4180</v>
      </c>
      <c r="J1041" s="67" t="s">
        <v>45</v>
      </c>
      <c r="K1041" s="78" t="s">
        <v>4181</v>
      </c>
      <c r="L1041" s="75" t="s">
        <v>4182</v>
      </c>
      <c r="M1041" s="80" t="s">
        <v>4183</v>
      </c>
      <c r="N1041" s="75" t="s">
        <v>4184</v>
      </c>
      <c r="O1041" s="79">
        <v>45039</v>
      </c>
      <c r="P1041" s="74">
        <v>12</v>
      </c>
    </row>
    <row r="1042" spans="1:16" ht="191.25" x14ac:dyDescent="0.2">
      <c r="A1042" s="200"/>
      <c r="B1042" s="98" t="s">
        <v>3480</v>
      </c>
      <c r="C1042" s="98" t="s">
        <v>2312</v>
      </c>
      <c r="D1042" s="98" t="s">
        <v>4361</v>
      </c>
      <c r="E1042" s="82" t="s">
        <v>81</v>
      </c>
      <c r="F1042" s="82" t="s">
        <v>300</v>
      </c>
      <c r="G1042" s="79">
        <v>45016</v>
      </c>
      <c r="H1042" s="99" t="s">
        <v>4179</v>
      </c>
      <c r="I1042" s="82" t="s">
        <v>4180</v>
      </c>
      <c r="J1042" s="67" t="s">
        <v>45</v>
      </c>
      <c r="K1042" s="78" t="s">
        <v>4181</v>
      </c>
      <c r="L1042" s="75" t="s">
        <v>4182</v>
      </c>
      <c r="M1042" s="80" t="s">
        <v>4183</v>
      </c>
      <c r="N1042" s="75" t="s">
        <v>4184</v>
      </c>
      <c r="O1042" s="79">
        <v>45039</v>
      </c>
      <c r="P1042" s="74">
        <v>12</v>
      </c>
    </row>
    <row r="1043" spans="1:16" ht="191.25" x14ac:dyDescent="0.2">
      <c r="A1043" s="200"/>
      <c r="B1043" s="98" t="s">
        <v>3480</v>
      </c>
      <c r="C1043" s="98" t="s">
        <v>2312</v>
      </c>
      <c r="D1043" s="98" t="s">
        <v>4362</v>
      </c>
      <c r="E1043" s="82" t="s">
        <v>81</v>
      </c>
      <c r="F1043" s="82" t="s">
        <v>300</v>
      </c>
      <c r="G1043" s="79">
        <v>45016</v>
      </c>
      <c r="H1043" s="99" t="s">
        <v>4179</v>
      </c>
      <c r="I1043" s="82" t="s">
        <v>4180</v>
      </c>
      <c r="J1043" s="67" t="s">
        <v>45</v>
      </c>
      <c r="K1043" s="78" t="s">
        <v>4181</v>
      </c>
      <c r="L1043" s="75" t="s">
        <v>4182</v>
      </c>
      <c r="M1043" s="80" t="s">
        <v>4183</v>
      </c>
      <c r="N1043" s="75" t="s">
        <v>4184</v>
      </c>
      <c r="O1043" s="79">
        <v>45039</v>
      </c>
      <c r="P1043" s="74">
        <v>12</v>
      </c>
    </row>
    <row r="1044" spans="1:16" ht="191.25" x14ac:dyDescent="0.2">
      <c r="A1044" s="200"/>
      <c r="B1044" s="98" t="s">
        <v>3480</v>
      </c>
      <c r="C1044" s="98" t="s">
        <v>2312</v>
      </c>
      <c r="D1044" s="98" t="s">
        <v>4363</v>
      </c>
      <c r="E1044" s="82" t="s">
        <v>81</v>
      </c>
      <c r="F1044" s="82" t="s">
        <v>300</v>
      </c>
      <c r="G1044" s="79">
        <v>45016</v>
      </c>
      <c r="H1044" s="99" t="s">
        <v>4179</v>
      </c>
      <c r="I1044" s="82" t="s">
        <v>4180</v>
      </c>
      <c r="J1044" s="67" t="s">
        <v>45</v>
      </c>
      <c r="K1044" s="78" t="s">
        <v>4181</v>
      </c>
      <c r="L1044" s="75" t="s">
        <v>4182</v>
      </c>
      <c r="M1044" s="80" t="s">
        <v>4183</v>
      </c>
      <c r="N1044" s="75" t="s">
        <v>4184</v>
      </c>
      <c r="O1044" s="79">
        <v>45039</v>
      </c>
      <c r="P1044" s="74">
        <v>12</v>
      </c>
    </row>
    <row r="1045" spans="1:16" ht="292.5" x14ac:dyDescent="0.2">
      <c r="A1045" s="200"/>
      <c r="B1045" s="98" t="s">
        <v>3480</v>
      </c>
      <c r="C1045" s="98" t="s">
        <v>2312</v>
      </c>
      <c r="D1045" s="98" t="s">
        <v>4364</v>
      </c>
      <c r="E1045" s="82" t="s">
        <v>81</v>
      </c>
      <c r="F1045" s="82" t="s">
        <v>300</v>
      </c>
      <c r="G1045" s="79">
        <v>45016</v>
      </c>
      <c r="H1045" s="99" t="s">
        <v>4179</v>
      </c>
      <c r="I1045" s="82" t="s">
        <v>4180</v>
      </c>
      <c r="J1045" s="67" t="s">
        <v>46</v>
      </c>
      <c r="K1045" s="78" t="s">
        <v>2245</v>
      </c>
      <c r="L1045" s="75" t="s">
        <v>4182</v>
      </c>
      <c r="M1045" s="80" t="s">
        <v>4183</v>
      </c>
      <c r="N1045" s="75" t="s">
        <v>4184</v>
      </c>
      <c r="O1045" s="79">
        <v>45039</v>
      </c>
      <c r="P1045" s="74">
        <v>12</v>
      </c>
    </row>
    <row r="1046" spans="1:16" ht="191.25" x14ac:dyDescent="0.2">
      <c r="A1046" s="200"/>
      <c r="B1046" s="98" t="s">
        <v>3480</v>
      </c>
      <c r="C1046" s="98" t="s">
        <v>2312</v>
      </c>
      <c r="D1046" s="98" t="s">
        <v>4365</v>
      </c>
      <c r="E1046" s="82" t="s">
        <v>81</v>
      </c>
      <c r="F1046" s="82" t="s">
        <v>300</v>
      </c>
      <c r="G1046" s="79">
        <v>45016</v>
      </c>
      <c r="H1046" s="99" t="s">
        <v>4179</v>
      </c>
      <c r="I1046" s="82" t="s">
        <v>4180</v>
      </c>
      <c r="J1046" s="67" t="s">
        <v>45</v>
      </c>
      <c r="K1046" s="78" t="s">
        <v>4181</v>
      </c>
      <c r="L1046" s="75" t="s">
        <v>4182</v>
      </c>
      <c r="M1046" s="80" t="s">
        <v>4183</v>
      </c>
      <c r="N1046" s="75" t="s">
        <v>4184</v>
      </c>
      <c r="O1046" s="79">
        <v>45039</v>
      </c>
      <c r="P1046" s="74">
        <v>12</v>
      </c>
    </row>
    <row r="1047" spans="1:16" ht="191.25" x14ac:dyDescent="0.2">
      <c r="A1047" s="200"/>
      <c r="B1047" s="98" t="s">
        <v>3480</v>
      </c>
      <c r="C1047" s="98" t="s">
        <v>2312</v>
      </c>
      <c r="D1047" s="98" t="s">
        <v>4366</v>
      </c>
      <c r="E1047" s="82" t="s">
        <v>81</v>
      </c>
      <c r="F1047" s="82" t="s">
        <v>300</v>
      </c>
      <c r="G1047" s="79">
        <v>45016</v>
      </c>
      <c r="H1047" s="99" t="s">
        <v>4179</v>
      </c>
      <c r="I1047" s="82" t="s">
        <v>4180</v>
      </c>
      <c r="J1047" s="67" t="s">
        <v>45</v>
      </c>
      <c r="K1047" s="78" t="s">
        <v>4181</v>
      </c>
      <c r="L1047" s="75" t="s">
        <v>4182</v>
      </c>
      <c r="M1047" s="80" t="s">
        <v>4183</v>
      </c>
      <c r="N1047" s="75" t="s">
        <v>4184</v>
      </c>
      <c r="O1047" s="79">
        <v>45039</v>
      </c>
      <c r="P1047" s="74">
        <v>12</v>
      </c>
    </row>
    <row r="1048" spans="1:16" ht="191.25" x14ac:dyDescent="0.2">
      <c r="A1048" s="200"/>
      <c r="B1048" s="98" t="s">
        <v>3480</v>
      </c>
      <c r="C1048" s="98" t="s">
        <v>2312</v>
      </c>
      <c r="D1048" s="98" t="s">
        <v>4367</v>
      </c>
      <c r="E1048" s="82" t="s">
        <v>81</v>
      </c>
      <c r="F1048" s="82" t="s">
        <v>300</v>
      </c>
      <c r="G1048" s="79">
        <v>45016</v>
      </c>
      <c r="H1048" s="99" t="s">
        <v>4179</v>
      </c>
      <c r="I1048" s="82" t="s">
        <v>4180</v>
      </c>
      <c r="J1048" s="67" t="s">
        <v>45</v>
      </c>
      <c r="K1048" s="78" t="s">
        <v>4181</v>
      </c>
      <c r="L1048" s="75" t="s">
        <v>4182</v>
      </c>
      <c r="M1048" s="80" t="s">
        <v>4183</v>
      </c>
      <c r="N1048" s="75" t="s">
        <v>4184</v>
      </c>
      <c r="O1048" s="79">
        <v>45039</v>
      </c>
      <c r="P1048" s="74">
        <v>12</v>
      </c>
    </row>
    <row r="1049" spans="1:16" ht="191.25" x14ac:dyDescent="0.2">
      <c r="A1049" s="200"/>
      <c r="B1049" s="98" t="s">
        <v>3480</v>
      </c>
      <c r="C1049" s="98" t="s">
        <v>2312</v>
      </c>
      <c r="D1049" s="98" t="s">
        <v>4368</v>
      </c>
      <c r="E1049" s="82" t="s">
        <v>81</v>
      </c>
      <c r="F1049" s="82" t="s">
        <v>300</v>
      </c>
      <c r="G1049" s="79">
        <v>45016</v>
      </c>
      <c r="H1049" s="99" t="s">
        <v>4179</v>
      </c>
      <c r="I1049" s="82" t="s">
        <v>4180</v>
      </c>
      <c r="J1049" s="67" t="s">
        <v>45</v>
      </c>
      <c r="K1049" s="78" t="s">
        <v>4181</v>
      </c>
      <c r="L1049" s="75" t="s">
        <v>4182</v>
      </c>
      <c r="M1049" s="80" t="s">
        <v>4183</v>
      </c>
      <c r="N1049" s="75" t="s">
        <v>4184</v>
      </c>
      <c r="O1049" s="79">
        <v>45039</v>
      </c>
      <c r="P1049" s="74">
        <v>12</v>
      </c>
    </row>
    <row r="1050" spans="1:16" ht="191.25" x14ac:dyDescent="0.2">
      <c r="A1050" s="200"/>
      <c r="B1050" s="98" t="s">
        <v>3480</v>
      </c>
      <c r="C1050" s="98" t="s">
        <v>2312</v>
      </c>
      <c r="D1050" s="98" t="s">
        <v>4369</v>
      </c>
      <c r="E1050" s="82" t="s">
        <v>81</v>
      </c>
      <c r="F1050" s="82" t="s">
        <v>300</v>
      </c>
      <c r="G1050" s="79">
        <v>45016</v>
      </c>
      <c r="H1050" s="99" t="s">
        <v>4179</v>
      </c>
      <c r="I1050" s="82" t="s">
        <v>4180</v>
      </c>
      <c r="J1050" s="67" t="s">
        <v>45</v>
      </c>
      <c r="K1050" s="78" t="s">
        <v>4181</v>
      </c>
      <c r="L1050" s="75" t="s">
        <v>4182</v>
      </c>
      <c r="M1050" s="80" t="s">
        <v>4183</v>
      </c>
      <c r="N1050" s="75" t="s">
        <v>4184</v>
      </c>
      <c r="O1050" s="79">
        <v>45039</v>
      </c>
      <c r="P1050" s="74">
        <v>12</v>
      </c>
    </row>
    <row r="1051" spans="1:16" ht="191.25" x14ac:dyDescent="0.2">
      <c r="A1051" s="200"/>
      <c r="B1051" s="98" t="s">
        <v>3480</v>
      </c>
      <c r="C1051" s="98" t="s">
        <v>2312</v>
      </c>
      <c r="D1051" s="98" t="s">
        <v>4370</v>
      </c>
      <c r="E1051" s="82" t="s">
        <v>81</v>
      </c>
      <c r="F1051" s="82" t="s">
        <v>300</v>
      </c>
      <c r="G1051" s="79">
        <v>45016</v>
      </c>
      <c r="H1051" s="99" t="s">
        <v>4179</v>
      </c>
      <c r="I1051" s="82" t="s">
        <v>4180</v>
      </c>
      <c r="J1051" s="67" t="s">
        <v>45</v>
      </c>
      <c r="K1051" s="78" t="s">
        <v>4181</v>
      </c>
      <c r="L1051" s="75" t="s">
        <v>4182</v>
      </c>
      <c r="M1051" s="80" t="s">
        <v>4183</v>
      </c>
      <c r="N1051" s="75" t="s">
        <v>4184</v>
      </c>
      <c r="O1051" s="79">
        <v>45039</v>
      </c>
      <c r="P1051" s="74">
        <v>12</v>
      </c>
    </row>
    <row r="1052" spans="1:16" ht="191.25" x14ac:dyDescent="0.2">
      <c r="A1052" s="200"/>
      <c r="B1052" s="98" t="s">
        <v>3480</v>
      </c>
      <c r="C1052" s="98" t="s">
        <v>2312</v>
      </c>
      <c r="D1052" s="98" t="s">
        <v>4371</v>
      </c>
      <c r="E1052" s="82" t="s">
        <v>81</v>
      </c>
      <c r="F1052" s="82" t="s">
        <v>300</v>
      </c>
      <c r="G1052" s="79">
        <v>45016</v>
      </c>
      <c r="H1052" s="99" t="s">
        <v>4179</v>
      </c>
      <c r="I1052" s="82" t="s">
        <v>4180</v>
      </c>
      <c r="J1052" s="67" t="s">
        <v>45</v>
      </c>
      <c r="K1052" s="78" t="s">
        <v>4181</v>
      </c>
      <c r="L1052" s="75" t="s">
        <v>4182</v>
      </c>
      <c r="M1052" s="80" t="s">
        <v>4183</v>
      </c>
      <c r="N1052" s="75" t="s">
        <v>4184</v>
      </c>
      <c r="O1052" s="79">
        <v>45039</v>
      </c>
      <c r="P1052" s="74">
        <v>12</v>
      </c>
    </row>
    <row r="1053" spans="1:16" ht="191.25" x14ac:dyDescent="0.2">
      <c r="A1053" s="200"/>
      <c r="B1053" s="98" t="s">
        <v>3480</v>
      </c>
      <c r="C1053" s="98" t="s">
        <v>2312</v>
      </c>
      <c r="D1053" s="98" t="s">
        <v>4372</v>
      </c>
      <c r="E1053" s="82" t="s">
        <v>81</v>
      </c>
      <c r="F1053" s="82" t="s">
        <v>300</v>
      </c>
      <c r="G1053" s="79">
        <v>45016</v>
      </c>
      <c r="H1053" s="99" t="s">
        <v>4179</v>
      </c>
      <c r="I1053" s="82" t="s">
        <v>4180</v>
      </c>
      <c r="J1053" s="67" t="s">
        <v>45</v>
      </c>
      <c r="K1053" s="78" t="s">
        <v>4181</v>
      </c>
      <c r="L1053" s="75" t="s">
        <v>4182</v>
      </c>
      <c r="M1053" s="80" t="s">
        <v>4183</v>
      </c>
      <c r="N1053" s="75" t="s">
        <v>4184</v>
      </c>
      <c r="O1053" s="79">
        <v>45039</v>
      </c>
      <c r="P1053" s="74">
        <v>12</v>
      </c>
    </row>
    <row r="1054" spans="1:16" ht="191.25" x14ac:dyDescent="0.2">
      <c r="A1054" s="200"/>
      <c r="B1054" s="98" t="s">
        <v>3480</v>
      </c>
      <c r="C1054" s="98" t="s">
        <v>2312</v>
      </c>
      <c r="D1054" s="98" t="s">
        <v>4373</v>
      </c>
      <c r="E1054" s="82" t="s">
        <v>81</v>
      </c>
      <c r="F1054" s="82" t="s">
        <v>300</v>
      </c>
      <c r="G1054" s="79">
        <v>45016</v>
      </c>
      <c r="H1054" s="99" t="s">
        <v>4179</v>
      </c>
      <c r="I1054" s="82" t="s">
        <v>4180</v>
      </c>
      <c r="J1054" s="67" t="s">
        <v>45</v>
      </c>
      <c r="K1054" s="78" t="s">
        <v>4181</v>
      </c>
      <c r="L1054" s="75" t="s">
        <v>4182</v>
      </c>
      <c r="M1054" s="80" t="s">
        <v>4183</v>
      </c>
      <c r="N1054" s="75" t="s">
        <v>4184</v>
      </c>
      <c r="O1054" s="79">
        <v>45039</v>
      </c>
      <c r="P1054" s="74">
        <v>12</v>
      </c>
    </row>
    <row r="1055" spans="1:16" ht="191.25" x14ac:dyDescent="0.2">
      <c r="A1055" s="200"/>
      <c r="B1055" s="98" t="s">
        <v>3480</v>
      </c>
      <c r="C1055" s="98" t="s">
        <v>2312</v>
      </c>
      <c r="D1055" s="98" t="s">
        <v>4374</v>
      </c>
      <c r="E1055" s="82" t="s">
        <v>81</v>
      </c>
      <c r="F1055" s="82" t="s">
        <v>300</v>
      </c>
      <c r="G1055" s="79">
        <v>45016</v>
      </c>
      <c r="H1055" s="99" t="s">
        <v>4179</v>
      </c>
      <c r="I1055" s="82" t="s">
        <v>4180</v>
      </c>
      <c r="J1055" s="67" t="s">
        <v>45</v>
      </c>
      <c r="K1055" s="78" t="s">
        <v>4181</v>
      </c>
      <c r="L1055" s="75" t="s">
        <v>4182</v>
      </c>
      <c r="M1055" s="80" t="s">
        <v>4183</v>
      </c>
      <c r="N1055" s="75" t="s">
        <v>4184</v>
      </c>
      <c r="O1055" s="79">
        <v>45039</v>
      </c>
      <c r="P1055" s="74">
        <v>12</v>
      </c>
    </row>
    <row r="1056" spans="1:16" ht="191.25" x14ac:dyDescent="0.2">
      <c r="A1056" s="200"/>
      <c r="B1056" s="98" t="s">
        <v>3480</v>
      </c>
      <c r="C1056" s="98" t="s">
        <v>2312</v>
      </c>
      <c r="D1056" s="98" t="s">
        <v>4375</v>
      </c>
      <c r="E1056" s="82" t="s">
        <v>81</v>
      </c>
      <c r="F1056" s="82" t="s">
        <v>300</v>
      </c>
      <c r="G1056" s="79">
        <v>45016</v>
      </c>
      <c r="H1056" s="99" t="s">
        <v>4179</v>
      </c>
      <c r="I1056" s="82" t="s">
        <v>4180</v>
      </c>
      <c r="J1056" s="67" t="s">
        <v>45</v>
      </c>
      <c r="K1056" s="78" t="s">
        <v>4181</v>
      </c>
      <c r="L1056" s="75" t="s">
        <v>4182</v>
      </c>
      <c r="M1056" s="80" t="s">
        <v>4183</v>
      </c>
      <c r="N1056" s="75" t="s">
        <v>4184</v>
      </c>
      <c r="O1056" s="79">
        <v>45039</v>
      </c>
      <c r="P1056" s="74">
        <v>12</v>
      </c>
    </row>
    <row r="1057" spans="1:16" ht="191.25" x14ac:dyDescent="0.2">
      <c r="A1057" s="200"/>
      <c r="B1057" s="98" t="s">
        <v>3480</v>
      </c>
      <c r="C1057" s="98" t="s">
        <v>2312</v>
      </c>
      <c r="D1057" s="98" t="s">
        <v>4376</v>
      </c>
      <c r="E1057" s="82" t="s">
        <v>81</v>
      </c>
      <c r="F1057" s="82" t="s">
        <v>300</v>
      </c>
      <c r="G1057" s="79">
        <v>45016</v>
      </c>
      <c r="H1057" s="99" t="s">
        <v>4179</v>
      </c>
      <c r="I1057" s="82" t="s">
        <v>4180</v>
      </c>
      <c r="J1057" s="67" t="s">
        <v>45</v>
      </c>
      <c r="K1057" s="78" t="s">
        <v>4181</v>
      </c>
      <c r="L1057" s="75" t="s">
        <v>4182</v>
      </c>
      <c r="M1057" s="80" t="s">
        <v>4183</v>
      </c>
      <c r="N1057" s="75" t="s">
        <v>4184</v>
      </c>
      <c r="O1057" s="79">
        <v>45039</v>
      </c>
      <c r="P1057" s="74">
        <v>12</v>
      </c>
    </row>
    <row r="1058" spans="1:16" ht="191.25" x14ac:dyDescent="0.2">
      <c r="A1058" s="200"/>
      <c r="B1058" s="98" t="s">
        <v>3480</v>
      </c>
      <c r="C1058" s="98" t="s">
        <v>2312</v>
      </c>
      <c r="D1058" s="98" t="s">
        <v>4377</v>
      </c>
      <c r="E1058" s="82" t="s">
        <v>81</v>
      </c>
      <c r="F1058" s="82" t="s">
        <v>300</v>
      </c>
      <c r="G1058" s="79">
        <v>45016</v>
      </c>
      <c r="H1058" s="99" t="s">
        <v>4179</v>
      </c>
      <c r="I1058" s="82" t="s">
        <v>4180</v>
      </c>
      <c r="J1058" s="67" t="s">
        <v>45</v>
      </c>
      <c r="K1058" s="78" t="s">
        <v>4181</v>
      </c>
      <c r="L1058" s="75" t="s">
        <v>4182</v>
      </c>
      <c r="M1058" s="80" t="s">
        <v>4183</v>
      </c>
      <c r="N1058" s="75" t="s">
        <v>4184</v>
      </c>
      <c r="O1058" s="79">
        <v>45039</v>
      </c>
      <c r="P1058" s="74">
        <v>12</v>
      </c>
    </row>
    <row r="1059" spans="1:16" ht="191.25" x14ac:dyDescent="0.2">
      <c r="A1059" s="200"/>
      <c r="B1059" s="98" t="s">
        <v>3480</v>
      </c>
      <c r="C1059" s="98" t="s">
        <v>2312</v>
      </c>
      <c r="D1059" s="98" t="s">
        <v>4378</v>
      </c>
      <c r="E1059" s="82" t="s">
        <v>81</v>
      </c>
      <c r="F1059" s="82" t="s">
        <v>300</v>
      </c>
      <c r="G1059" s="79">
        <v>45016</v>
      </c>
      <c r="H1059" s="99" t="s">
        <v>4179</v>
      </c>
      <c r="I1059" s="82" t="s">
        <v>4180</v>
      </c>
      <c r="J1059" s="67" t="s">
        <v>45</v>
      </c>
      <c r="K1059" s="78" t="s">
        <v>4181</v>
      </c>
      <c r="L1059" s="75" t="s">
        <v>4182</v>
      </c>
      <c r="M1059" s="80" t="s">
        <v>4183</v>
      </c>
      <c r="N1059" s="75" t="s">
        <v>4184</v>
      </c>
      <c r="O1059" s="79">
        <v>45039</v>
      </c>
      <c r="P1059" s="74">
        <v>12</v>
      </c>
    </row>
    <row r="1060" spans="1:16" ht="191.25" x14ac:dyDescent="0.2">
      <c r="A1060" s="200"/>
      <c r="B1060" s="98" t="s">
        <v>3480</v>
      </c>
      <c r="C1060" s="98" t="s">
        <v>2312</v>
      </c>
      <c r="D1060" s="98" t="s">
        <v>4379</v>
      </c>
      <c r="E1060" s="82" t="s">
        <v>81</v>
      </c>
      <c r="F1060" s="82" t="s">
        <v>300</v>
      </c>
      <c r="G1060" s="79">
        <v>45016</v>
      </c>
      <c r="H1060" s="99" t="s">
        <v>4179</v>
      </c>
      <c r="I1060" s="82" t="s">
        <v>4180</v>
      </c>
      <c r="J1060" s="67" t="s">
        <v>45</v>
      </c>
      <c r="K1060" s="78" t="s">
        <v>4181</v>
      </c>
      <c r="L1060" s="75" t="s">
        <v>4182</v>
      </c>
      <c r="M1060" s="80" t="s">
        <v>4183</v>
      </c>
      <c r="N1060" s="75" t="s">
        <v>4184</v>
      </c>
      <c r="O1060" s="79">
        <v>45039</v>
      </c>
      <c r="P1060" s="74">
        <v>12</v>
      </c>
    </row>
    <row r="1061" spans="1:16" ht="191.25" x14ac:dyDescent="0.2">
      <c r="A1061" s="200"/>
      <c r="B1061" s="98" t="s">
        <v>3480</v>
      </c>
      <c r="C1061" s="98" t="s">
        <v>2312</v>
      </c>
      <c r="D1061" s="98" t="s">
        <v>4380</v>
      </c>
      <c r="E1061" s="82" t="s">
        <v>81</v>
      </c>
      <c r="F1061" s="82" t="s">
        <v>300</v>
      </c>
      <c r="G1061" s="79">
        <v>45016</v>
      </c>
      <c r="H1061" s="99" t="s">
        <v>4179</v>
      </c>
      <c r="I1061" s="82" t="s">
        <v>4180</v>
      </c>
      <c r="J1061" s="67" t="s">
        <v>45</v>
      </c>
      <c r="K1061" s="78" t="s">
        <v>4181</v>
      </c>
      <c r="L1061" s="75" t="s">
        <v>4182</v>
      </c>
      <c r="M1061" s="80" t="s">
        <v>4183</v>
      </c>
      <c r="N1061" s="75" t="s">
        <v>4184</v>
      </c>
      <c r="O1061" s="79">
        <v>45039</v>
      </c>
      <c r="P1061" s="74">
        <v>12</v>
      </c>
    </row>
    <row r="1062" spans="1:16" ht="191.25" x14ac:dyDescent="0.2">
      <c r="A1062" s="200"/>
      <c r="B1062" s="98" t="s">
        <v>3480</v>
      </c>
      <c r="C1062" s="98" t="s">
        <v>2312</v>
      </c>
      <c r="D1062" s="98" t="s">
        <v>4381</v>
      </c>
      <c r="E1062" s="82" t="s">
        <v>81</v>
      </c>
      <c r="F1062" s="82" t="s">
        <v>300</v>
      </c>
      <c r="G1062" s="79">
        <v>45016</v>
      </c>
      <c r="H1062" s="99" t="s">
        <v>4179</v>
      </c>
      <c r="I1062" s="82" t="s">
        <v>4180</v>
      </c>
      <c r="J1062" s="67" t="s">
        <v>45</v>
      </c>
      <c r="K1062" s="78" t="s">
        <v>4181</v>
      </c>
      <c r="L1062" s="75" t="s">
        <v>4182</v>
      </c>
      <c r="M1062" s="80" t="s">
        <v>4183</v>
      </c>
      <c r="N1062" s="75" t="s">
        <v>4184</v>
      </c>
      <c r="O1062" s="79">
        <v>45039</v>
      </c>
      <c r="P1062" s="74">
        <v>12</v>
      </c>
    </row>
    <row r="1063" spans="1:16" ht="191.25" x14ac:dyDescent="0.2">
      <c r="A1063" s="200"/>
      <c r="B1063" s="98" t="s">
        <v>3480</v>
      </c>
      <c r="C1063" s="98" t="s">
        <v>2312</v>
      </c>
      <c r="D1063" s="98" t="s">
        <v>4382</v>
      </c>
      <c r="E1063" s="82" t="s">
        <v>81</v>
      </c>
      <c r="F1063" s="82" t="s">
        <v>300</v>
      </c>
      <c r="G1063" s="79">
        <v>45016</v>
      </c>
      <c r="H1063" s="99" t="s">
        <v>4179</v>
      </c>
      <c r="I1063" s="82" t="s">
        <v>4180</v>
      </c>
      <c r="J1063" s="67" t="s">
        <v>45</v>
      </c>
      <c r="K1063" s="78" t="s">
        <v>4181</v>
      </c>
      <c r="L1063" s="75" t="s">
        <v>4182</v>
      </c>
      <c r="M1063" s="80" t="s">
        <v>4183</v>
      </c>
      <c r="N1063" s="75" t="s">
        <v>4184</v>
      </c>
      <c r="O1063" s="79">
        <v>45039</v>
      </c>
      <c r="P1063" s="74">
        <v>12</v>
      </c>
    </row>
    <row r="1064" spans="1:16" ht="191.25" x14ac:dyDescent="0.2">
      <c r="A1064" s="200"/>
      <c r="B1064" s="98" t="s">
        <v>3480</v>
      </c>
      <c r="C1064" s="98" t="s">
        <v>2312</v>
      </c>
      <c r="D1064" s="98" t="s">
        <v>4383</v>
      </c>
      <c r="E1064" s="82" t="s">
        <v>81</v>
      </c>
      <c r="F1064" s="82" t="s">
        <v>300</v>
      </c>
      <c r="G1064" s="79">
        <v>45016</v>
      </c>
      <c r="H1064" s="99" t="s">
        <v>4179</v>
      </c>
      <c r="I1064" s="82" t="s">
        <v>4180</v>
      </c>
      <c r="J1064" s="67" t="s">
        <v>45</v>
      </c>
      <c r="K1064" s="78" t="s">
        <v>4181</v>
      </c>
      <c r="L1064" s="75" t="s">
        <v>4182</v>
      </c>
      <c r="M1064" s="80" t="s">
        <v>4183</v>
      </c>
      <c r="N1064" s="75" t="s">
        <v>4184</v>
      </c>
      <c r="O1064" s="79">
        <v>45039</v>
      </c>
      <c r="P1064" s="74">
        <v>12</v>
      </c>
    </row>
    <row r="1065" spans="1:16" ht="191.25" x14ac:dyDescent="0.2">
      <c r="A1065" s="200"/>
      <c r="B1065" s="98" t="s">
        <v>3480</v>
      </c>
      <c r="C1065" s="98" t="s">
        <v>2312</v>
      </c>
      <c r="D1065" s="98" t="s">
        <v>4384</v>
      </c>
      <c r="E1065" s="82" t="s">
        <v>81</v>
      </c>
      <c r="F1065" s="82" t="s">
        <v>300</v>
      </c>
      <c r="G1065" s="79">
        <v>45016</v>
      </c>
      <c r="H1065" s="99" t="s">
        <v>4179</v>
      </c>
      <c r="I1065" s="82" t="s">
        <v>4180</v>
      </c>
      <c r="J1065" s="67" t="s">
        <v>45</v>
      </c>
      <c r="K1065" s="78" t="s">
        <v>4181</v>
      </c>
      <c r="L1065" s="75" t="s">
        <v>4182</v>
      </c>
      <c r="M1065" s="80" t="s">
        <v>4183</v>
      </c>
      <c r="N1065" s="75" t="s">
        <v>4184</v>
      </c>
      <c r="O1065" s="79">
        <v>45039</v>
      </c>
      <c r="P1065" s="74">
        <v>12</v>
      </c>
    </row>
    <row r="1066" spans="1:16" ht="191.25" x14ac:dyDescent="0.2">
      <c r="A1066" s="200"/>
      <c r="B1066" s="98" t="s">
        <v>3480</v>
      </c>
      <c r="C1066" s="98" t="s">
        <v>2312</v>
      </c>
      <c r="D1066" s="98" t="s">
        <v>4385</v>
      </c>
      <c r="E1066" s="82" t="s">
        <v>81</v>
      </c>
      <c r="F1066" s="82" t="s">
        <v>300</v>
      </c>
      <c r="G1066" s="79">
        <v>45016</v>
      </c>
      <c r="H1066" s="99" t="s">
        <v>4179</v>
      </c>
      <c r="I1066" s="82" t="s">
        <v>4180</v>
      </c>
      <c r="J1066" s="67" t="s">
        <v>45</v>
      </c>
      <c r="K1066" s="78" t="s">
        <v>4181</v>
      </c>
      <c r="L1066" s="75" t="s">
        <v>4182</v>
      </c>
      <c r="M1066" s="80" t="s">
        <v>4183</v>
      </c>
      <c r="N1066" s="75" t="s">
        <v>4184</v>
      </c>
      <c r="O1066" s="79">
        <v>45039</v>
      </c>
      <c r="P1066" s="74">
        <v>12</v>
      </c>
    </row>
    <row r="1067" spans="1:16" ht="191.25" x14ac:dyDescent="0.2">
      <c r="A1067" s="200"/>
      <c r="B1067" s="98" t="s">
        <v>3480</v>
      </c>
      <c r="C1067" s="98" t="s">
        <v>2312</v>
      </c>
      <c r="D1067" s="98" t="s">
        <v>4386</v>
      </c>
      <c r="E1067" s="82" t="s">
        <v>81</v>
      </c>
      <c r="F1067" s="82" t="s">
        <v>300</v>
      </c>
      <c r="G1067" s="79">
        <v>45016</v>
      </c>
      <c r="H1067" s="99" t="s">
        <v>4179</v>
      </c>
      <c r="I1067" s="82" t="s">
        <v>4180</v>
      </c>
      <c r="J1067" s="67" t="s">
        <v>45</v>
      </c>
      <c r="K1067" s="78" t="s">
        <v>4181</v>
      </c>
      <c r="L1067" s="75" t="s">
        <v>4182</v>
      </c>
      <c r="M1067" s="80" t="s">
        <v>4183</v>
      </c>
      <c r="N1067" s="75" t="s">
        <v>4184</v>
      </c>
      <c r="O1067" s="79">
        <v>45039</v>
      </c>
      <c r="P1067" s="74">
        <v>12</v>
      </c>
    </row>
    <row r="1068" spans="1:16" ht="191.25" x14ac:dyDescent="0.2">
      <c r="A1068" s="200"/>
      <c r="B1068" s="98" t="s">
        <v>3480</v>
      </c>
      <c r="C1068" s="98" t="s">
        <v>2312</v>
      </c>
      <c r="D1068" s="98" t="s">
        <v>4387</v>
      </c>
      <c r="E1068" s="82" t="s">
        <v>81</v>
      </c>
      <c r="F1068" s="82" t="s">
        <v>300</v>
      </c>
      <c r="G1068" s="79">
        <v>45016</v>
      </c>
      <c r="H1068" s="99" t="s">
        <v>4179</v>
      </c>
      <c r="I1068" s="82" t="s">
        <v>4180</v>
      </c>
      <c r="J1068" s="67" t="s">
        <v>45</v>
      </c>
      <c r="K1068" s="78" t="s">
        <v>4181</v>
      </c>
      <c r="L1068" s="75" t="s">
        <v>4182</v>
      </c>
      <c r="M1068" s="80" t="s">
        <v>4183</v>
      </c>
      <c r="N1068" s="75" t="s">
        <v>4184</v>
      </c>
      <c r="O1068" s="79">
        <v>45039</v>
      </c>
      <c r="P1068" s="74">
        <v>12</v>
      </c>
    </row>
    <row r="1069" spans="1:16" ht="191.25" x14ac:dyDescent="0.2">
      <c r="A1069" s="200"/>
      <c r="B1069" s="98" t="s">
        <v>3480</v>
      </c>
      <c r="C1069" s="98" t="s">
        <v>2312</v>
      </c>
      <c r="D1069" s="98" t="s">
        <v>4388</v>
      </c>
      <c r="E1069" s="82" t="s">
        <v>81</v>
      </c>
      <c r="F1069" s="82" t="s">
        <v>300</v>
      </c>
      <c r="G1069" s="79">
        <v>45016</v>
      </c>
      <c r="H1069" s="99" t="s">
        <v>4179</v>
      </c>
      <c r="I1069" s="82" t="s">
        <v>4180</v>
      </c>
      <c r="J1069" s="67" t="s">
        <v>45</v>
      </c>
      <c r="K1069" s="78" t="s">
        <v>4181</v>
      </c>
      <c r="L1069" s="75" t="s">
        <v>4182</v>
      </c>
      <c r="M1069" s="80" t="s">
        <v>4183</v>
      </c>
      <c r="N1069" s="75" t="s">
        <v>4184</v>
      </c>
      <c r="O1069" s="79">
        <v>45039</v>
      </c>
      <c r="P1069" s="74">
        <v>12</v>
      </c>
    </row>
    <row r="1070" spans="1:16" ht="191.25" x14ac:dyDescent="0.2">
      <c r="A1070" s="200"/>
      <c r="B1070" s="98" t="s">
        <v>3480</v>
      </c>
      <c r="C1070" s="98" t="s">
        <v>2312</v>
      </c>
      <c r="D1070" s="98" t="s">
        <v>4389</v>
      </c>
      <c r="E1070" s="82" t="s">
        <v>81</v>
      </c>
      <c r="F1070" s="82" t="s">
        <v>300</v>
      </c>
      <c r="G1070" s="79">
        <v>45016</v>
      </c>
      <c r="H1070" s="99" t="s">
        <v>4179</v>
      </c>
      <c r="I1070" s="82" t="s">
        <v>4180</v>
      </c>
      <c r="J1070" s="67" t="s">
        <v>45</v>
      </c>
      <c r="K1070" s="78" t="s">
        <v>4181</v>
      </c>
      <c r="L1070" s="75" t="s">
        <v>4182</v>
      </c>
      <c r="M1070" s="80" t="s">
        <v>4183</v>
      </c>
      <c r="N1070" s="75" t="s">
        <v>4184</v>
      </c>
      <c r="O1070" s="79">
        <v>45039</v>
      </c>
      <c r="P1070" s="74">
        <v>12</v>
      </c>
    </row>
    <row r="1071" spans="1:16" ht="191.25" x14ac:dyDescent="0.2">
      <c r="A1071" s="200"/>
      <c r="B1071" s="98" t="s">
        <v>3480</v>
      </c>
      <c r="C1071" s="98" t="s">
        <v>2312</v>
      </c>
      <c r="D1071" s="98" t="s">
        <v>4390</v>
      </c>
      <c r="E1071" s="82" t="s">
        <v>81</v>
      </c>
      <c r="F1071" s="82" t="s">
        <v>300</v>
      </c>
      <c r="G1071" s="79">
        <v>45016</v>
      </c>
      <c r="H1071" s="99" t="s">
        <v>4179</v>
      </c>
      <c r="I1071" s="82" t="s">
        <v>4180</v>
      </c>
      <c r="J1071" s="67" t="s">
        <v>45</v>
      </c>
      <c r="K1071" s="78" t="s">
        <v>4181</v>
      </c>
      <c r="L1071" s="75" t="s">
        <v>4182</v>
      </c>
      <c r="M1071" s="80" t="s">
        <v>4183</v>
      </c>
      <c r="N1071" s="75" t="s">
        <v>4184</v>
      </c>
      <c r="O1071" s="79">
        <v>45039</v>
      </c>
      <c r="P1071" s="74">
        <v>12</v>
      </c>
    </row>
    <row r="1072" spans="1:16" ht="191.25" x14ac:dyDescent="0.2">
      <c r="A1072" s="200"/>
      <c r="B1072" s="98" t="s">
        <v>3480</v>
      </c>
      <c r="C1072" s="98" t="s">
        <v>2312</v>
      </c>
      <c r="D1072" s="98" t="s">
        <v>4391</v>
      </c>
      <c r="E1072" s="82" t="s">
        <v>81</v>
      </c>
      <c r="F1072" s="82" t="s">
        <v>300</v>
      </c>
      <c r="G1072" s="79">
        <v>45016</v>
      </c>
      <c r="H1072" s="99" t="s">
        <v>4179</v>
      </c>
      <c r="I1072" s="82" t="s">
        <v>4180</v>
      </c>
      <c r="J1072" s="67" t="s">
        <v>45</v>
      </c>
      <c r="K1072" s="78" t="s">
        <v>4181</v>
      </c>
      <c r="L1072" s="75" t="s">
        <v>4182</v>
      </c>
      <c r="M1072" s="80" t="s">
        <v>4183</v>
      </c>
      <c r="N1072" s="75" t="s">
        <v>4184</v>
      </c>
      <c r="O1072" s="79">
        <v>45039</v>
      </c>
      <c r="P1072" s="74">
        <v>12</v>
      </c>
    </row>
    <row r="1073" spans="1:16" ht="292.5" x14ac:dyDescent="0.2">
      <c r="A1073" s="200"/>
      <c r="B1073" s="98" t="s">
        <v>3480</v>
      </c>
      <c r="C1073" s="98" t="s">
        <v>2312</v>
      </c>
      <c r="D1073" s="98" t="s">
        <v>4392</v>
      </c>
      <c r="E1073" s="82" t="s">
        <v>81</v>
      </c>
      <c r="F1073" s="82" t="s">
        <v>300</v>
      </c>
      <c r="G1073" s="79">
        <v>45016</v>
      </c>
      <c r="H1073" s="99" t="s">
        <v>4179</v>
      </c>
      <c r="I1073" s="82" t="s">
        <v>4180</v>
      </c>
      <c r="J1073" s="67" t="s">
        <v>46</v>
      </c>
      <c r="K1073" s="78" t="s">
        <v>2245</v>
      </c>
      <c r="L1073" s="75" t="s">
        <v>4182</v>
      </c>
      <c r="M1073" s="80" t="s">
        <v>4183</v>
      </c>
      <c r="N1073" s="75" t="s">
        <v>4184</v>
      </c>
      <c r="O1073" s="79">
        <v>45039</v>
      </c>
      <c r="P1073" s="74">
        <v>12</v>
      </c>
    </row>
    <row r="1074" spans="1:16" ht="191.25" x14ac:dyDescent="0.2">
      <c r="A1074" s="200"/>
      <c r="B1074" s="98" t="s">
        <v>3480</v>
      </c>
      <c r="C1074" s="98" t="s">
        <v>2312</v>
      </c>
      <c r="D1074" s="98" t="s">
        <v>4393</v>
      </c>
      <c r="E1074" s="82" t="s">
        <v>81</v>
      </c>
      <c r="F1074" s="82" t="s">
        <v>300</v>
      </c>
      <c r="G1074" s="79">
        <v>45016</v>
      </c>
      <c r="H1074" s="99" t="s">
        <v>4179</v>
      </c>
      <c r="I1074" s="82" t="s">
        <v>4180</v>
      </c>
      <c r="J1074" s="67" t="s">
        <v>45</v>
      </c>
      <c r="K1074" s="78" t="s">
        <v>4181</v>
      </c>
      <c r="L1074" s="75" t="s">
        <v>4182</v>
      </c>
      <c r="M1074" s="80" t="s">
        <v>4183</v>
      </c>
      <c r="N1074" s="75" t="s">
        <v>4184</v>
      </c>
      <c r="O1074" s="79">
        <v>45039</v>
      </c>
      <c r="P1074" s="74">
        <v>12</v>
      </c>
    </row>
    <row r="1075" spans="1:16" ht="191.25" x14ac:dyDescent="0.2">
      <c r="A1075" s="200"/>
      <c r="B1075" s="98" t="s">
        <v>3480</v>
      </c>
      <c r="C1075" s="98" t="s">
        <v>2312</v>
      </c>
      <c r="D1075" s="98" t="s">
        <v>4394</v>
      </c>
      <c r="E1075" s="82" t="s">
        <v>81</v>
      </c>
      <c r="F1075" s="82" t="s">
        <v>300</v>
      </c>
      <c r="G1075" s="79">
        <v>45016</v>
      </c>
      <c r="H1075" s="99" t="s">
        <v>4179</v>
      </c>
      <c r="I1075" s="82" t="s">
        <v>4180</v>
      </c>
      <c r="J1075" s="67" t="s">
        <v>45</v>
      </c>
      <c r="K1075" s="78" t="s">
        <v>4181</v>
      </c>
      <c r="L1075" s="75" t="s">
        <v>4182</v>
      </c>
      <c r="M1075" s="80" t="s">
        <v>4183</v>
      </c>
      <c r="N1075" s="75" t="s">
        <v>4184</v>
      </c>
      <c r="O1075" s="79">
        <v>45039</v>
      </c>
      <c r="P1075" s="74">
        <v>12</v>
      </c>
    </row>
    <row r="1076" spans="1:16" ht="191.25" x14ac:dyDescent="0.2">
      <c r="A1076" s="200"/>
      <c r="B1076" s="98" t="s">
        <v>3480</v>
      </c>
      <c r="C1076" s="98" t="s">
        <v>2312</v>
      </c>
      <c r="D1076" s="98" t="s">
        <v>4395</v>
      </c>
      <c r="E1076" s="82" t="s">
        <v>81</v>
      </c>
      <c r="F1076" s="82" t="s">
        <v>300</v>
      </c>
      <c r="G1076" s="79">
        <v>45016</v>
      </c>
      <c r="H1076" s="99" t="s">
        <v>4179</v>
      </c>
      <c r="I1076" s="82" t="s">
        <v>4180</v>
      </c>
      <c r="J1076" s="67" t="s">
        <v>45</v>
      </c>
      <c r="K1076" s="78" t="s">
        <v>4181</v>
      </c>
      <c r="L1076" s="75" t="s">
        <v>4182</v>
      </c>
      <c r="M1076" s="80" t="s">
        <v>4183</v>
      </c>
      <c r="N1076" s="75" t="s">
        <v>4184</v>
      </c>
      <c r="O1076" s="79">
        <v>45039</v>
      </c>
      <c r="P1076" s="74">
        <v>12</v>
      </c>
    </row>
    <row r="1077" spans="1:16" ht="191.25" x14ac:dyDescent="0.2">
      <c r="A1077" s="200"/>
      <c r="B1077" s="98" t="s">
        <v>3480</v>
      </c>
      <c r="C1077" s="98" t="s">
        <v>2312</v>
      </c>
      <c r="D1077" s="98" t="s">
        <v>4396</v>
      </c>
      <c r="E1077" s="82" t="s">
        <v>81</v>
      </c>
      <c r="F1077" s="82" t="s">
        <v>300</v>
      </c>
      <c r="G1077" s="79">
        <v>45016</v>
      </c>
      <c r="H1077" s="99" t="s">
        <v>4179</v>
      </c>
      <c r="I1077" s="82" t="s">
        <v>4180</v>
      </c>
      <c r="J1077" s="67" t="s">
        <v>45</v>
      </c>
      <c r="K1077" s="78" t="s">
        <v>4181</v>
      </c>
      <c r="L1077" s="75" t="s">
        <v>4182</v>
      </c>
      <c r="M1077" s="80" t="s">
        <v>4183</v>
      </c>
      <c r="N1077" s="75" t="s">
        <v>4184</v>
      </c>
      <c r="O1077" s="79">
        <v>45039</v>
      </c>
      <c r="P1077" s="74">
        <v>12</v>
      </c>
    </row>
    <row r="1078" spans="1:16" ht="191.25" x14ac:dyDescent="0.2">
      <c r="A1078" s="200"/>
      <c r="B1078" s="98" t="s">
        <v>3480</v>
      </c>
      <c r="C1078" s="98" t="s">
        <v>2312</v>
      </c>
      <c r="D1078" s="98" t="s">
        <v>4397</v>
      </c>
      <c r="E1078" s="82" t="s">
        <v>81</v>
      </c>
      <c r="F1078" s="82" t="s">
        <v>300</v>
      </c>
      <c r="G1078" s="79">
        <v>45016</v>
      </c>
      <c r="H1078" s="99" t="s">
        <v>4179</v>
      </c>
      <c r="I1078" s="82" t="s">
        <v>4180</v>
      </c>
      <c r="J1078" s="67" t="s">
        <v>45</v>
      </c>
      <c r="K1078" s="78" t="s">
        <v>4181</v>
      </c>
      <c r="L1078" s="75" t="s">
        <v>4182</v>
      </c>
      <c r="M1078" s="80" t="s">
        <v>4183</v>
      </c>
      <c r="N1078" s="75" t="s">
        <v>4184</v>
      </c>
      <c r="O1078" s="79">
        <v>45039</v>
      </c>
      <c r="P1078" s="74">
        <v>12</v>
      </c>
    </row>
    <row r="1079" spans="1:16" ht="191.25" x14ac:dyDescent="0.2">
      <c r="A1079" s="200"/>
      <c r="B1079" s="98" t="s">
        <v>3480</v>
      </c>
      <c r="C1079" s="98" t="s">
        <v>2312</v>
      </c>
      <c r="D1079" s="98" t="s">
        <v>4398</v>
      </c>
      <c r="E1079" s="82" t="s">
        <v>81</v>
      </c>
      <c r="F1079" s="82" t="s">
        <v>300</v>
      </c>
      <c r="G1079" s="79">
        <v>45016</v>
      </c>
      <c r="H1079" s="99" t="s">
        <v>4179</v>
      </c>
      <c r="I1079" s="82" t="s">
        <v>4180</v>
      </c>
      <c r="J1079" s="67" t="s">
        <v>45</v>
      </c>
      <c r="K1079" s="78" t="s">
        <v>4181</v>
      </c>
      <c r="L1079" s="75" t="s">
        <v>4182</v>
      </c>
      <c r="M1079" s="80" t="s">
        <v>4183</v>
      </c>
      <c r="N1079" s="75" t="s">
        <v>4184</v>
      </c>
      <c r="O1079" s="79">
        <v>45039</v>
      </c>
      <c r="P1079" s="74">
        <v>12</v>
      </c>
    </row>
    <row r="1080" spans="1:16" ht="191.25" x14ac:dyDescent="0.2">
      <c r="A1080" s="200"/>
      <c r="B1080" s="98" t="s">
        <v>3480</v>
      </c>
      <c r="C1080" s="98" t="s">
        <v>2312</v>
      </c>
      <c r="D1080" s="98" t="s">
        <v>4399</v>
      </c>
      <c r="E1080" s="82" t="s">
        <v>81</v>
      </c>
      <c r="F1080" s="82" t="s">
        <v>300</v>
      </c>
      <c r="G1080" s="79">
        <v>45016</v>
      </c>
      <c r="H1080" s="99" t="s">
        <v>4179</v>
      </c>
      <c r="I1080" s="82" t="s">
        <v>4180</v>
      </c>
      <c r="J1080" s="67" t="s">
        <v>45</v>
      </c>
      <c r="K1080" s="78" t="s">
        <v>4181</v>
      </c>
      <c r="L1080" s="75" t="s">
        <v>4182</v>
      </c>
      <c r="M1080" s="80" t="s">
        <v>4183</v>
      </c>
      <c r="N1080" s="75" t="s">
        <v>4184</v>
      </c>
      <c r="O1080" s="79">
        <v>45039</v>
      </c>
      <c r="P1080" s="74">
        <v>12</v>
      </c>
    </row>
    <row r="1081" spans="1:16" ht="191.25" x14ac:dyDescent="0.2">
      <c r="A1081" s="200"/>
      <c r="B1081" s="98" t="s">
        <v>3480</v>
      </c>
      <c r="C1081" s="98" t="s">
        <v>2312</v>
      </c>
      <c r="D1081" s="98" t="s">
        <v>4400</v>
      </c>
      <c r="E1081" s="82" t="s">
        <v>81</v>
      </c>
      <c r="F1081" s="82" t="s">
        <v>300</v>
      </c>
      <c r="G1081" s="79">
        <v>45016</v>
      </c>
      <c r="H1081" s="99" t="s">
        <v>4179</v>
      </c>
      <c r="I1081" s="82" t="s">
        <v>4180</v>
      </c>
      <c r="J1081" s="67" t="s">
        <v>45</v>
      </c>
      <c r="K1081" s="78" t="s">
        <v>4181</v>
      </c>
      <c r="L1081" s="75" t="s">
        <v>4182</v>
      </c>
      <c r="M1081" s="80" t="s">
        <v>4183</v>
      </c>
      <c r="N1081" s="75" t="s">
        <v>4184</v>
      </c>
      <c r="O1081" s="79">
        <v>45039</v>
      </c>
      <c r="P1081" s="74">
        <v>12</v>
      </c>
    </row>
    <row r="1082" spans="1:16" ht="191.25" x14ac:dyDescent="0.2">
      <c r="A1082" s="200"/>
      <c r="B1082" s="98" t="s">
        <v>3480</v>
      </c>
      <c r="C1082" s="98" t="s">
        <v>2312</v>
      </c>
      <c r="D1082" s="98" t="s">
        <v>4401</v>
      </c>
      <c r="E1082" s="82" t="s">
        <v>81</v>
      </c>
      <c r="F1082" s="82" t="s">
        <v>300</v>
      </c>
      <c r="G1082" s="79">
        <v>45016</v>
      </c>
      <c r="H1082" s="99" t="s">
        <v>4179</v>
      </c>
      <c r="I1082" s="82" t="s">
        <v>4180</v>
      </c>
      <c r="J1082" s="67" t="s">
        <v>45</v>
      </c>
      <c r="K1082" s="78" t="s">
        <v>4181</v>
      </c>
      <c r="L1082" s="75" t="s">
        <v>4182</v>
      </c>
      <c r="M1082" s="80" t="s">
        <v>4183</v>
      </c>
      <c r="N1082" s="75" t="s">
        <v>4184</v>
      </c>
      <c r="O1082" s="79">
        <v>45039</v>
      </c>
      <c r="P1082" s="74">
        <v>12</v>
      </c>
    </row>
    <row r="1083" spans="1:16" ht="191.25" x14ac:dyDescent="0.2">
      <c r="A1083" s="200"/>
      <c r="B1083" s="98" t="s">
        <v>3480</v>
      </c>
      <c r="C1083" s="98" t="s">
        <v>2312</v>
      </c>
      <c r="D1083" s="98" t="s">
        <v>4402</v>
      </c>
      <c r="E1083" s="82" t="s">
        <v>81</v>
      </c>
      <c r="F1083" s="82" t="s">
        <v>300</v>
      </c>
      <c r="G1083" s="79">
        <v>45016</v>
      </c>
      <c r="H1083" s="99" t="s">
        <v>4179</v>
      </c>
      <c r="I1083" s="82" t="s">
        <v>4180</v>
      </c>
      <c r="J1083" s="67" t="s">
        <v>45</v>
      </c>
      <c r="K1083" s="78" t="s">
        <v>4181</v>
      </c>
      <c r="L1083" s="75" t="s">
        <v>4182</v>
      </c>
      <c r="M1083" s="80" t="s">
        <v>4183</v>
      </c>
      <c r="N1083" s="75" t="s">
        <v>4184</v>
      </c>
      <c r="O1083" s="79">
        <v>45039</v>
      </c>
      <c r="P1083" s="74">
        <v>12</v>
      </c>
    </row>
    <row r="1084" spans="1:16" ht="191.25" x14ac:dyDescent="0.2">
      <c r="A1084" s="200"/>
      <c r="B1084" s="98" t="s">
        <v>3480</v>
      </c>
      <c r="C1084" s="98" t="s">
        <v>2312</v>
      </c>
      <c r="D1084" s="98" t="s">
        <v>4403</v>
      </c>
      <c r="E1084" s="82" t="s">
        <v>81</v>
      </c>
      <c r="F1084" s="82" t="s">
        <v>300</v>
      </c>
      <c r="G1084" s="79">
        <v>45016</v>
      </c>
      <c r="H1084" s="99" t="s">
        <v>4179</v>
      </c>
      <c r="I1084" s="82" t="s">
        <v>4180</v>
      </c>
      <c r="J1084" s="67" t="s">
        <v>45</v>
      </c>
      <c r="K1084" s="78" t="s">
        <v>4181</v>
      </c>
      <c r="L1084" s="75" t="s">
        <v>4182</v>
      </c>
      <c r="M1084" s="80" t="s">
        <v>4183</v>
      </c>
      <c r="N1084" s="75" t="s">
        <v>4184</v>
      </c>
      <c r="O1084" s="79">
        <v>45039</v>
      </c>
      <c r="P1084" s="74">
        <v>12</v>
      </c>
    </row>
    <row r="1085" spans="1:16" ht="191.25" x14ac:dyDescent="0.2">
      <c r="A1085" s="200"/>
      <c r="B1085" s="98" t="s">
        <v>3480</v>
      </c>
      <c r="C1085" s="98" t="s">
        <v>2312</v>
      </c>
      <c r="D1085" s="98" t="s">
        <v>4404</v>
      </c>
      <c r="E1085" s="82" t="s">
        <v>81</v>
      </c>
      <c r="F1085" s="82" t="s">
        <v>300</v>
      </c>
      <c r="G1085" s="79">
        <v>45016</v>
      </c>
      <c r="H1085" s="99" t="s">
        <v>4179</v>
      </c>
      <c r="I1085" s="82" t="s">
        <v>4180</v>
      </c>
      <c r="J1085" s="67" t="s">
        <v>45</v>
      </c>
      <c r="K1085" s="78" t="s">
        <v>4181</v>
      </c>
      <c r="L1085" s="75" t="s">
        <v>4182</v>
      </c>
      <c r="M1085" s="80" t="s">
        <v>4183</v>
      </c>
      <c r="N1085" s="75" t="s">
        <v>4184</v>
      </c>
      <c r="O1085" s="79">
        <v>45039</v>
      </c>
      <c r="P1085" s="74">
        <v>12</v>
      </c>
    </row>
    <row r="1086" spans="1:16" ht="191.25" x14ac:dyDescent="0.2">
      <c r="A1086" s="200"/>
      <c r="B1086" s="98" t="s">
        <v>3480</v>
      </c>
      <c r="C1086" s="98" t="s">
        <v>2312</v>
      </c>
      <c r="D1086" s="98" t="s">
        <v>4405</v>
      </c>
      <c r="E1086" s="82" t="s">
        <v>81</v>
      </c>
      <c r="F1086" s="82" t="s">
        <v>300</v>
      </c>
      <c r="G1086" s="79">
        <v>45016</v>
      </c>
      <c r="H1086" s="99" t="s">
        <v>4179</v>
      </c>
      <c r="I1086" s="82" t="s">
        <v>4180</v>
      </c>
      <c r="J1086" s="67" t="s">
        <v>45</v>
      </c>
      <c r="K1086" s="78" t="s">
        <v>4181</v>
      </c>
      <c r="L1086" s="75" t="s">
        <v>4182</v>
      </c>
      <c r="M1086" s="80" t="s">
        <v>4183</v>
      </c>
      <c r="N1086" s="75" t="s">
        <v>4184</v>
      </c>
      <c r="O1086" s="79">
        <v>45039</v>
      </c>
      <c r="P1086" s="74">
        <v>12</v>
      </c>
    </row>
    <row r="1087" spans="1:16" ht="191.25" x14ac:dyDescent="0.2">
      <c r="A1087" s="200"/>
      <c r="B1087" s="98" t="s">
        <v>3480</v>
      </c>
      <c r="C1087" s="98" t="s">
        <v>2312</v>
      </c>
      <c r="D1087" s="98" t="s">
        <v>4406</v>
      </c>
      <c r="E1087" s="82" t="s">
        <v>81</v>
      </c>
      <c r="F1087" s="82" t="s">
        <v>300</v>
      </c>
      <c r="G1087" s="79">
        <v>45016</v>
      </c>
      <c r="H1087" s="99" t="s">
        <v>4179</v>
      </c>
      <c r="I1087" s="82" t="s">
        <v>4180</v>
      </c>
      <c r="J1087" s="67" t="s">
        <v>45</v>
      </c>
      <c r="K1087" s="78" t="s">
        <v>4181</v>
      </c>
      <c r="L1087" s="75" t="s">
        <v>4182</v>
      </c>
      <c r="M1087" s="80" t="s">
        <v>4183</v>
      </c>
      <c r="N1087" s="75" t="s">
        <v>4184</v>
      </c>
      <c r="O1087" s="79">
        <v>45039</v>
      </c>
      <c r="P1087" s="74">
        <v>12</v>
      </c>
    </row>
    <row r="1088" spans="1:16" ht="191.25" x14ac:dyDescent="0.2">
      <c r="A1088" s="200"/>
      <c r="B1088" s="98" t="s">
        <v>3480</v>
      </c>
      <c r="C1088" s="98" t="s">
        <v>2312</v>
      </c>
      <c r="D1088" s="98" t="s">
        <v>4407</v>
      </c>
      <c r="E1088" s="82" t="s">
        <v>81</v>
      </c>
      <c r="F1088" s="82" t="s">
        <v>300</v>
      </c>
      <c r="G1088" s="79">
        <v>45016</v>
      </c>
      <c r="H1088" s="99" t="s">
        <v>4179</v>
      </c>
      <c r="I1088" s="82" t="s">
        <v>4180</v>
      </c>
      <c r="J1088" s="67" t="s">
        <v>45</v>
      </c>
      <c r="K1088" s="78" t="s">
        <v>4181</v>
      </c>
      <c r="L1088" s="75" t="s">
        <v>4182</v>
      </c>
      <c r="M1088" s="80" t="s">
        <v>4183</v>
      </c>
      <c r="N1088" s="75" t="s">
        <v>4184</v>
      </c>
      <c r="O1088" s="79">
        <v>45039</v>
      </c>
      <c r="P1088" s="74">
        <v>12</v>
      </c>
    </row>
    <row r="1089" spans="1:16" ht="191.25" x14ac:dyDescent="0.2">
      <c r="A1089" s="200"/>
      <c r="B1089" s="98" t="s">
        <v>3480</v>
      </c>
      <c r="C1089" s="98" t="s">
        <v>2312</v>
      </c>
      <c r="D1089" s="98" t="s">
        <v>4408</v>
      </c>
      <c r="E1089" s="82" t="s">
        <v>81</v>
      </c>
      <c r="F1089" s="82" t="s">
        <v>300</v>
      </c>
      <c r="G1089" s="79">
        <v>45016</v>
      </c>
      <c r="H1089" s="99" t="s">
        <v>4179</v>
      </c>
      <c r="I1089" s="82" t="s">
        <v>4180</v>
      </c>
      <c r="J1089" s="67" t="s">
        <v>45</v>
      </c>
      <c r="K1089" s="78" t="s">
        <v>4181</v>
      </c>
      <c r="L1089" s="75" t="s">
        <v>4182</v>
      </c>
      <c r="M1089" s="80" t="s">
        <v>4183</v>
      </c>
      <c r="N1089" s="75" t="s">
        <v>4184</v>
      </c>
      <c r="O1089" s="79">
        <v>45039</v>
      </c>
      <c r="P1089" s="74">
        <v>12</v>
      </c>
    </row>
    <row r="1090" spans="1:16" ht="191.25" x14ac:dyDescent="0.2">
      <c r="A1090" s="200"/>
      <c r="B1090" s="98" t="s">
        <v>3480</v>
      </c>
      <c r="C1090" s="98" t="s">
        <v>2312</v>
      </c>
      <c r="D1090" s="98" t="s">
        <v>4409</v>
      </c>
      <c r="E1090" s="82" t="s">
        <v>81</v>
      </c>
      <c r="F1090" s="82" t="s">
        <v>300</v>
      </c>
      <c r="G1090" s="79">
        <v>45016</v>
      </c>
      <c r="H1090" s="99" t="s">
        <v>4179</v>
      </c>
      <c r="I1090" s="82" t="s">
        <v>4180</v>
      </c>
      <c r="J1090" s="67" t="s">
        <v>45</v>
      </c>
      <c r="K1090" s="78" t="s">
        <v>4181</v>
      </c>
      <c r="L1090" s="75" t="s">
        <v>4182</v>
      </c>
      <c r="M1090" s="80" t="s">
        <v>4183</v>
      </c>
      <c r="N1090" s="75" t="s">
        <v>4184</v>
      </c>
      <c r="O1090" s="79">
        <v>45039</v>
      </c>
      <c r="P1090" s="74">
        <v>12</v>
      </c>
    </row>
    <row r="1091" spans="1:16" ht="191.25" x14ac:dyDescent="0.2">
      <c r="A1091" s="200"/>
      <c r="B1091" s="98" t="s">
        <v>3480</v>
      </c>
      <c r="C1091" s="98" t="s">
        <v>2312</v>
      </c>
      <c r="D1091" s="98" t="s">
        <v>4410</v>
      </c>
      <c r="E1091" s="82" t="s">
        <v>81</v>
      </c>
      <c r="F1091" s="82" t="s">
        <v>300</v>
      </c>
      <c r="G1091" s="79">
        <v>45016</v>
      </c>
      <c r="H1091" s="99" t="s">
        <v>4179</v>
      </c>
      <c r="I1091" s="82" t="s">
        <v>4180</v>
      </c>
      <c r="J1091" s="67" t="s">
        <v>45</v>
      </c>
      <c r="K1091" s="78" t="s">
        <v>4181</v>
      </c>
      <c r="L1091" s="75" t="s">
        <v>4182</v>
      </c>
      <c r="M1091" s="80" t="s">
        <v>4183</v>
      </c>
      <c r="N1091" s="75" t="s">
        <v>4184</v>
      </c>
      <c r="O1091" s="79">
        <v>45039</v>
      </c>
      <c r="P1091" s="74">
        <v>12</v>
      </c>
    </row>
    <row r="1092" spans="1:16" ht="191.25" x14ac:dyDescent="0.2">
      <c r="A1092" s="200"/>
      <c r="B1092" s="98" t="s">
        <v>3480</v>
      </c>
      <c r="C1092" s="98" t="s">
        <v>2312</v>
      </c>
      <c r="D1092" s="98" t="s">
        <v>4411</v>
      </c>
      <c r="E1092" s="82" t="s">
        <v>81</v>
      </c>
      <c r="F1092" s="82" t="s">
        <v>300</v>
      </c>
      <c r="G1092" s="79">
        <v>45016</v>
      </c>
      <c r="H1092" s="99" t="s">
        <v>4179</v>
      </c>
      <c r="I1092" s="82" t="s">
        <v>4180</v>
      </c>
      <c r="J1092" s="67" t="s">
        <v>45</v>
      </c>
      <c r="K1092" s="78" t="s">
        <v>4181</v>
      </c>
      <c r="L1092" s="75" t="s">
        <v>4182</v>
      </c>
      <c r="M1092" s="80" t="s">
        <v>4183</v>
      </c>
      <c r="N1092" s="75" t="s">
        <v>4184</v>
      </c>
      <c r="O1092" s="79">
        <v>45039</v>
      </c>
      <c r="P1092" s="74">
        <v>12</v>
      </c>
    </row>
    <row r="1093" spans="1:16" ht="191.25" x14ac:dyDescent="0.2">
      <c r="A1093" s="200"/>
      <c r="B1093" s="98" t="s">
        <v>3480</v>
      </c>
      <c r="C1093" s="98" t="s">
        <v>2312</v>
      </c>
      <c r="D1093" s="98" t="s">
        <v>4412</v>
      </c>
      <c r="E1093" s="82" t="s">
        <v>81</v>
      </c>
      <c r="F1093" s="82" t="s">
        <v>300</v>
      </c>
      <c r="G1093" s="79">
        <v>45016</v>
      </c>
      <c r="H1093" s="99" t="s">
        <v>4179</v>
      </c>
      <c r="I1093" s="82" t="s">
        <v>4180</v>
      </c>
      <c r="J1093" s="67" t="s">
        <v>45</v>
      </c>
      <c r="K1093" s="78" t="s">
        <v>4181</v>
      </c>
      <c r="L1093" s="75" t="s">
        <v>4182</v>
      </c>
      <c r="M1093" s="80" t="s">
        <v>4183</v>
      </c>
      <c r="N1093" s="75" t="s">
        <v>4184</v>
      </c>
      <c r="O1093" s="79">
        <v>45039</v>
      </c>
      <c r="P1093" s="74">
        <v>12</v>
      </c>
    </row>
    <row r="1094" spans="1:16" ht="191.25" x14ac:dyDescent="0.2">
      <c r="A1094" s="200"/>
      <c r="B1094" s="98" t="s">
        <v>3480</v>
      </c>
      <c r="C1094" s="98" t="s">
        <v>2312</v>
      </c>
      <c r="D1094" s="98" t="s">
        <v>4413</v>
      </c>
      <c r="E1094" s="82" t="s">
        <v>81</v>
      </c>
      <c r="F1094" s="82" t="s">
        <v>300</v>
      </c>
      <c r="G1094" s="79">
        <v>45016</v>
      </c>
      <c r="H1094" s="99" t="s">
        <v>4179</v>
      </c>
      <c r="I1094" s="82" t="s">
        <v>4180</v>
      </c>
      <c r="J1094" s="67" t="s">
        <v>45</v>
      </c>
      <c r="K1094" s="78" t="s">
        <v>4181</v>
      </c>
      <c r="L1094" s="75" t="s">
        <v>4182</v>
      </c>
      <c r="M1094" s="80" t="s">
        <v>4183</v>
      </c>
      <c r="N1094" s="75" t="s">
        <v>4184</v>
      </c>
      <c r="O1094" s="79">
        <v>45039</v>
      </c>
      <c r="P1094" s="74">
        <v>12</v>
      </c>
    </row>
    <row r="1095" spans="1:16" ht="191.25" x14ac:dyDescent="0.2">
      <c r="A1095" s="200"/>
      <c r="B1095" s="98" t="s">
        <v>3480</v>
      </c>
      <c r="C1095" s="98" t="s">
        <v>2312</v>
      </c>
      <c r="D1095" s="98" t="s">
        <v>4414</v>
      </c>
      <c r="E1095" s="82" t="s">
        <v>81</v>
      </c>
      <c r="F1095" s="82" t="s">
        <v>300</v>
      </c>
      <c r="G1095" s="79">
        <v>45016</v>
      </c>
      <c r="H1095" s="99" t="s">
        <v>4179</v>
      </c>
      <c r="I1095" s="82" t="s">
        <v>4180</v>
      </c>
      <c r="J1095" s="67" t="s">
        <v>45</v>
      </c>
      <c r="K1095" s="78" t="s">
        <v>4181</v>
      </c>
      <c r="L1095" s="75" t="s">
        <v>4182</v>
      </c>
      <c r="M1095" s="80" t="s">
        <v>4183</v>
      </c>
      <c r="N1095" s="75" t="s">
        <v>4184</v>
      </c>
      <c r="O1095" s="79">
        <v>45039</v>
      </c>
      <c r="P1095" s="74">
        <v>12</v>
      </c>
    </row>
    <row r="1096" spans="1:16" ht="191.25" x14ac:dyDescent="0.2">
      <c r="A1096" s="200"/>
      <c r="B1096" s="98" t="s">
        <v>3480</v>
      </c>
      <c r="C1096" s="98" t="s">
        <v>2312</v>
      </c>
      <c r="D1096" s="98" t="s">
        <v>4415</v>
      </c>
      <c r="E1096" s="82" t="s">
        <v>81</v>
      </c>
      <c r="F1096" s="82" t="s">
        <v>300</v>
      </c>
      <c r="G1096" s="79">
        <v>45016</v>
      </c>
      <c r="H1096" s="99" t="s">
        <v>4179</v>
      </c>
      <c r="I1096" s="82" t="s">
        <v>4180</v>
      </c>
      <c r="J1096" s="67" t="s">
        <v>45</v>
      </c>
      <c r="K1096" s="78" t="s">
        <v>4181</v>
      </c>
      <c r="L1096" s="75" t="s">
        <v>4182</v>
      </c>
      <c r="M1096" s="80" t="s">
        <v>4183</v>
      </c>
      <c r="N1096" s="75" t="s">
        <v>4184</v>
      </c>
      <c r="O1096" s="79">
        <v>45039</v>
      </c>
      <c r="P1096" s="74">
        <v>12</v>
      </c>
    </row>
    <row r="1097" spans="1:16" ht="191.25" x14ac:dyDescent="0.2">
      <c r="A1097" s="200"/>
      <c r="B1097" s="98" t="s">
        <v>3480</v>
      </c>
      <c r="C1097" s="98" t="s">
        <v>2312</v>
      </c>
      <c r="D1097" s="98" t="s">
        <v>4416</v>
      </c>
      <c r="E1097" s="82" t="s">
        <v>81</v>
      </c>
      <c r="F1097" s="82" t="s">
        <v>300</v>
      </c>
      <c r="G1097" s="79">
        <v>45016</v>
      </c>
      <c r="H1097" s="99" t="s">
        <v>4179</v>
      </c>
      <c r="I1097" s="82" t="s">
        <v>4180</v>
      </c>
      <c r="J1097" s="67" t="s">
        <v>45</v>
      </c>
      <c r="K1097" s="78" t="s">
        <v>4181</v>
      </c>
      <c r="L1097" s="75" t="s">
        <v>4182</v>
      </c>
      <c r="M1097" s="80" t="s">
        <v>4183</v>
      </c>
      <c r="N1097" s="75" t="s">
        <v>4184</v>
      </c>
      <c r="O1097" s="79">
        <v>45039</v>
      </c>
      <c r="P1097" s="74">
        <v>12</v>
      </c>
    </row>
    <row r="1098" spans="1:16" ht="191.25" x14ac:dyDescent="0.2">
      <c r="A1098" s="200"/>
      <c r="B1098" s="98" t="s">
        <v>3480</v>
      </c>
      <c r="C1098" s="98" t="s">
        <v>2312</v>
      </c>
      <c r="D1098" s="98" t="s">
        <v>4417</v>
      </c>
      <c r="E1098" s="82" t="s">
        <v>81</v>
      </c>
      <c r="F1098" s="82" t="s">
        <v>300</v>
      </c>
      <c r="G1098" s="79">
        <v>45016</v>
      </c>
      <c r="H1098" s="99" t="s">
        <v>4179</v>
      </c>
      <c r="I1098" s="82" t="s">
        <v>4180</v>
      </c>
      <c r="J1098" s="67" t="s">
        <v>45</v>
      </c>
      <c r="K1098" s="78" t="s">
        <v>4181</v>
      </c>
      <c r="L1098" s="75" t="s">
        <v>4182</v>
      </c>
      <c r="M1098" s="80" t="s">
        <v>4183</v>
      </c>
      <c r="N1098" s="75" t="s">
        <v>4184</v>
      </c>
      <c r="O1098" s="79">
        <v>45039</v>
      </c>
      <c r="P1098" s="74">
        <v>12</v>
      </c>
    </row>
    <row r="1099" spans="1:16" ht="191.25" x14ac:dyDescent="0.2">
      <c r="A1099" s="200"/>
      <c r="B1099" s="98" t="s">
        <v>3480</v>
      </c>
      <c r="C1099" s="98" t="s">
        <v>2312</v>
      </c>
      <c r="D1099" s="98" t="s">
        <v>4418</v>
      </c>
      <c r="E1099" s="82" t="s">
        <v>81</v>
      </c>
      <c r="F1099" s="82" t="s">
        <v>300</v>
      </c>
      <c r="G1099" s="79">
        <v>45016</v>
      </c>
      <c r="H1099" s="99" t="s">
        <v>4179</v>
      </c>
      <c r="I1099" s="82" t="s">
        <v>4180</v>
      </c>
      <c r="J1099" s="67" t="s">
        <v>45</v>
      </c>
      <c r="K1099" s="78" t="s">
        <v>4181</v>
      </c>
      <c r="L1099" s="75" t="s">
        <v>4182</v>
      </c>
      <c r="M1099" s="80" t="s">
        <v>4183</v>
      </c>
      <c r="N1099" s="75" t="s">
        <v>4184</v>
      </c>
      <c r="O1099" s="79">
        <v>45039</v>
      </c>
      <c r="P1099" s="74">
        <v>12</v>
      </c>
    </row>
    <row r="1100" spans="1:16" ht="191.25" x14ac:dyDescent="0.2">
      <c r="A1100" s="200"/>
      <c r="B1100" s="98" t="s">
        <v>3480</v>
      </c>
      <c r="C1100" s="98" t="s">
        <v>2312</v>
      </c>
      <c r="D1100" s="98" t="s">
        <v>4419</v>
      </c>
      <c r="E1100" s="82" t="s">
        <v>81</v>
      </c>
      <c r="F1100" s="82" t="s">
        <v>300</v>
      </c>
      <c r="G1100" s="79">
        <v>45016</v>
      </c>
      <c r="H1100" s="99" t="s">
        <v>4179</v>
      </c>
      <c r="I1100" s="82" t="s">
        <v>4180</v>
      </c>
      <c r="J1100" s="67" t="s">
        <v>45</v>
      </c>
      <c r="K1100" s="78" t="s">
        <v>4181</v>
      </c>
      <c r="L1100" s="75" t="s">
        <v>4182</v>
      </c>
      <c r="M1100" s="80" t="s">
        <v>4183</v>
      </c>
      <c r="N1100" s="75" t="s">
        <v>4184</v>
      </c>
      <c r="O1100" s="79">
        <v>45039</v>
      </c>
      <c r="P1100" s="74">
        <v>12</v>
      </c>
    </row>
    <row r="1101" spans="1:16" ht="191.25" x14ac:dyDescent="0.2">
      <c r="A1101" s="200"/>
      <c r="B1101" s="98" t="s">
        <v>3480</v>
      </c>
      <c r="C1101" s="98" t="s">
        <v>2312</v>
      </c>
      <c r="D1101" s="98" t="s">
        <v>4420</v>
      </c>
      <c r="E1101" s="82" t="s">
        <v>81</v>
      </c>
      <c r="F1101" s="82" t="s">
        <v>300</v>
      </c>
      <c r="G1101" s="79">
        <v>45016</v>
      </c>
      <c r="H1101" s="99" t="s">
        <v>4179</v>
      </c>
      <c r="I1101" s="82" t="s">
        <v>4180</v>
      </c>
      <c r="J1101" s="67" t="s">
        <v>45</v>
      </c>
      <c r="K1101" s="78" t="s">
        <v>4181</v>
      </c>
      <c r="L1101" s="75" t="s">
        <v>4182</v>
      </c>
      <c r="M1101" s="80" t="s">
        <v>4183</v>
      </c>
      <c r="N1101" s="75" t="s">
        <v>4184</v>
      </c>
      <c r="O1101" s="79">
        <v>45039</v>
      </c>
      <c r="P1101" s="74">
        <v>12</v>
      </c>
    </row>
    <row r="1102" spans="1:16" ht="191.25" x14ac:dyDescent="0.2">
      <c r="A1102" s="200"/>
      <c r="B1102" s="98" t="s">
        <v>3480</v>
      </c>
      <c r="C1102" s="98" t="s">
        <v>2312</v>
      </c>
      <c r="D1102" s="98" t="s">
        <v>4421</v>
      </c>
      <c r="E1102" s="82" t="s">
        <v>81</v>
      </c>
      <c r="F1102" s="82" t="s">
        <v>300</v>
      </c>
      <c r="G1102" s="79">
        <v>45016</v>
      </c>
      <c r="H1102" s="99" t="s">
        <v>4179</v>
      </c>
      <c r="I1102" s="82" t="s">
        <v>4180</v>
      </c>
      <c r="J1102" s="67" t="s">
        <v>45</v>
      </c>
      <c r="K1102" s="78" t="s">
        <v>4181</v>
      </c>
      <c r="L1102" s="75" t="s">
        <v>4182</v>
      </c>
      <c r="M1102" s="80" t="s">
        <v>4183</v>
      </c>
      <c r="N1102" s="75" t="s">
        <v>4184</v>
      </c>
      <c r="O1102" s="79">
        <v>45039</v>
      </c>
      <c r="P1102" s="74">
        <v>12</v>
      </c>
    </row>
    <row r="1103" spans="1:16" ht="191.25" x14ac:dyDescent="0.2">
      <c r="A1103" s="200"/>
      <c r="B1103" s="98" t="s">
        <v>3480</v>
      </c>
      <c r="C1103" s="98" t="s">
        <v>2312</v>
      </c>
      <c r="D1103" s="98" t="s">
        <v>4422</v>
      </c>
      <c r="E1103" s="82" t="s">
        <v>81</v>
      </c>
      <c r="F1103" s="82" t="s">
        <v>300</v>
      </c>
      <c r="G1103" s="79">
        <v>45016</v>
      </c>
      <c r="H1103" s="99" t="s">
        <v>4179</v>
      </c>
      <c r="I1103" s="82" t="s">
        <v>4180</v>
      </c>
      <c r="J1103" s="67" t="s">
        <v>45</v>
      </c>
      <c r="K1103" s="78" t="s">
        <v>4181</v>
      </c>
      <c r="L1103" s="75" t="s">
        <v>4182</v>
      </c>
      <c r="M1103" s="80" t="s">
        <v>4183</v>
      </c>
      <c r="N1103" s="75" t="s">
        <v>4184</v>
      </c>
      <c r="O1103" s="79">
        <v>45039</v>
      </c>
      <c r="P1103" s="74">
        <v>12</v>
      </c>
    </row>
    <row r="1104" spans="1:16" ht="191.25" x14ac:dyDescent="0.2">
      <c r="A1104" s="200"/>
      <c r="B1104" s="98" t="s">
        <v>3480</v>
      </c>
      <c r="C1104" s="98" t="s">
        <v>2312</v>
      </c>
      <c r="D1104" s="98" t="s">
        <v>4423</v>
      </c>
      <c r="E1104" s="82" t="s">
        <v>81</v>
      </c>
      <c r="F1104" s="82" t="s">
        <v>300</v>
      </c>
      <c r="G1104" s="79">
        <v>45016</v>
      </c>
      <c r="H1104" s="99" t="s">
        <v>4179</v>
      </c>
      <c r="I1104" s="82" t="s">
        <v>4180</v>
      </c>
      <c r="J1104" s="67" t="s">
        <v>45</v>
      </c>
      <c r="K1104" s="78" t="s">
        <v>4181</v>
      </c>
      <c r="L1104" s="75" t="s">
        <v>4182</v>
      </c>
      <c r="M1104" s="80" t="s">
        <v>4183</v>
      </c>
      <c r="N1104" s="75" t="s">
        <v>4184</v>
      </c>
      <c r="O1104" s="79">
        <v>45039</v>
      </c>
      <c r="P1104" s="74">
        <v>12</v>
      </c>
    </row>
    <row r="1105" spans="1:16" ht="191.25" x14ac:dyDescent="0.2">
      <c r="A1105" s="200"/>
      <c r="B1105" s="98" t="s">
        <v>3480</v>
      </c>
      <c r="C1105" s="98" t="s">
        <v>2312</v>
      </c>
      <c r="D1105" s="98" t="s">
        <v>4424</v>
      </c>
      <c r="E1105" s="82" t="s">
        <v>81</v>
      </c>
      <c r="F1105" s="82" t="s">
        <v>300</v>
      </c>
      <c r="G1105" s="79">
        <v>45016</v>
      </c>
      <c r="H1105" s="99" t="s">
        <v>4179</v>
      </c>
      <c r="I1105" s="82" t="s">
        <v>4180</v>
      </c>
      <c r="J1105" s="67" t="s">
        <v>45</v>
      </c>
      <c r="K1105" s="78" t="s">
        <v>4181</v>
      </c>
      <c r="L1105" s="75" t="s">
        <v>4182</v>
      </c>
      <c r="M1105" s="80" t="s">
        <v>4183</v>
      </c>
      <c r="N1105" s="75" t="s">
        <v>4184</v>
      </c>
      <c r="O1105" s="79">
        <v>45039</v>
      </c>
      <c r="P1105" s="74">
        <v>12</v>
      </c>
    </row>
    <row r="1106" spans="1:16" ht="191.25" x14ac:dyDescent="0.2">
      <c r="A1106" s="200"/>
      <c r="B1106" s="98" t="s">
        <v>3480</v>
      </c>
      <c r="C1106" s="98" t="s">
        <v>2312</v>
      </c>
      <c r="D1106" s="98" t="s">
        <v>4425</v>
      </c>
      <c r="E1106" s="82" t="s">
        <v>81</v>
      </c>
      <c r="F1106" s="82" t="s">
        <v>300</v>
      </c>
      <c r="G1106" s="79">
        <v>45016</v>
      </c>
      <c r="H1106" s="99" t="s">
        <v>4179</v>
      </c>
      <c r="I1106" s="82" t="s">
        <v>4180</v>
      </c>
      <c r="J1106" s="67" t="s">
        <v>45</v>
      </c>
      <c r="K1106" s="78" t="s">
        <v>4181</v>
      </c>
      <c r="L1106" s="75" t="s">
        <v>4182</v>
      </c>
      <c r="M1106" s="80" t="s">
        <v>4183</v>
      </c>
      <c r="N1106" s="75" t="s">
        <v>4184</v>
      </c>
      <c r="O1106" s="79">
        <v>45039</v>
      </c>
      <c r="P1106" s="74">
        <v>12</v>
      </c>
    </row>
    <row r="1107" spans="1:16" ht="191.25" x14ac:dyDescent="0.2">
      <c r="A1107" s="200"/>
      <c r="B1107" s="98" t="s">
        <v>3480</v>
      </c>
      <c r="C1107" s="98" t="s">
        <v>2312</v>
      </c>
      <c r="D1107" s="98" t="s">
        <v>4426</v>
      </c>
      <c r="E1107" s="82" t="s">
        <v>81</v>
      </c>
      <c r="F1107" s="82" t="s">
        <v>300</v>
      </c>
      <c r="G1107" s="79">
        <v>45016</v>
      </c>
      <c r="H1107" s="99" t="s">
        <v>4179</v>
      </c>
      <c r="I1107" s="82" t="s">
        <v>4180</v>
      </c>
      <c r="J1107" s="67" t="s">
        <v>45</v>
      </c>
      <c r="K1107" s="78" t="s">
        <v>4181</v>
      </c>
      <c r="L1107" s="75" t="s">
        <v>4182</v>
      </c>
      <c r="M1107" s="80" t="s">
        <v>4183</v>
      </c>
      <c r="N1107" s="75" t="s">
        <v>4184</v>
      </c>
      <c r="O1107" s="79">
        <v>45039</v>
      </c>
      <c r="P1107" s="74">
        <v>12</v>
      </c>
    </row>
    <row r="1108" spans="1:16" ht="191.25" x14ac:dyDescent="0.2">
      <c r="A1108" s="200"/>
      <c r="B1108" s="98" t="s">
        <v>3480</v>
      </c>
      <c r="C1108" s="98" t="s">
        <v>2312</v>
      </c>
      <c r="D1108" s="98" t="s">
        <v>4427</v>
      </c>
      <c r="E1108" s="82" t="s">
        <v>81</v>
      </c>
      <c r="F1108" s="82" t="s">
        <v>300</v>
      </c>
      <c r="G1108" s="79">
        <v>45016</v>
      </c>
      <c r="H1108" s="99" t="s">
        <v>4179</v>
      </c>
      <c r="I1108" s="82" t="s">
        <v>4180</v>
      </c>
      <c r="J1108" s="67" t="s">
        <v>45</v>
      </c>
      <c r="K1108" s="78" t="s">
        <v>4181</v>
      </c>
      <c r="L1108" s="75" t="s">
        <v>4182</v>
      </c>
      <c r="M1108" s="80" t="s">
        <v>4183</v>
      </c>
      <c r="N1108" s="75" t="s">
        <v>4184</v>
      </c>
      <c r="O1108" s="79">
        <v>45039</v>
      </c>
      <c r="P1108" s="74">
        <v>12</v>
      </c>
    </row>
    <row r="1109" spans="1:16" ht="191.25" x14ac:dyDescent="0.2">
      <c r="A1109" s="200"/>
      <c r="B1109" s="98" t="s">
        <v>3480</v>
      </c>
      <c r="C1109" s="98" t="s">
        <v>2312</v>
      </c>
      <c r="D1109" s="98" t="s">
        <v>4428</v>
      </c>
      <c r="E1109" s="82" t="s">
        <v>81</v>
      </c>
      <c r="F1109" s="82" t="s">
        <v>300</v>
      </c>
      <c r="G1109" s="79">
        <v>45016</v>
      </c>
      <c r="H1109" s="99" t="s">
        <v>4179</v>
      </c>
      <c r="I1109" s="82" t="s">
        <v>4180</v>
      </c>
      <c r="J1109" s="67" t="s">
        <v>45</v>
      </c>
      <c r="K1109" s="78" t="s">
        <v>4181</v>
      </c>
      <c r="L1109" s="75" t="s">
        <v>4182</v>
      </c>
      <c r="M1109" s="80" t="s">
        <v>4183</v>
      </c>
      <c r="N1109" s="75" t="s">
        <v>4184</v>
      </c>
      <c r="O1109" s="79">
        <v>45039</v>
      </c>
      <c r="P1109" s="74">
        <v>12</v>
      </c>
    </row>
    <row r="1110" spans="1:16" ht="191.25" x14ac:dyDescent="0.2">
      <c r="A1110" s="200"/>
      <c r="B1110" s="98" t="s">
        <v>3480</v>
      </c>
      <c r="C1110" s="98" t="s">
        <v>2312</v>
      </c>
      <c r="D1110" s="98" t="s">
        <v>4429</v>
      </c>
      <c r="E1110" s="82" t="s">
        <v>81</v>
      </c>
      <c r="F1110" s="82" t="s">
        <v>300</v>
      </c>
      <c r="G1110" s="79">
        <v>45016</v>
      </c>
      <c r="H1110" s="99" t="s">
        <v>4179</v>
      </c>
      <c r="I1110" s="82" t="s">
        <v>4180</v>
      </c>
      <c r="J1110" s="67" t="s">
        <v>45</v>
      </c>
      <c r="K1110" s="78" t="s">
        <v>4181</v>
      </c>
      <c r="L1110" s="75" t="s">
        <v>4182</v>
      </c>
      <c r="M1110" s="80" t="s">
        <v>4183</v>
      </c>
      <c r="N1110" s="75" t="s">
        <v>4184</v>
      </c>
      <c r="O1110" s="79">
        <v>45039</v>
      </c>
      <c r="P1110" s="74">
        <v>12</v>
      </c>
    </row>
    <row r="1111" spans="1:16" ht="191.25" x14ac:dyDescent="0.2">
      <c r="A1111" s="200"/>
      <c r="B1111" s="98" t="s">
        <v>3480</v>
      </c>
      <c r="C1111" s="98" t="s">
        <v>2312</v>
      </c>
      <c r="D1111" s="98" t="s">
        <v>4430</v>
      </c>
      <c r="E1111" s="82" t="s">
        <v>81</v>
      </c>
      <c r="F1111" s="82" t="s">
        <v>300</v>
      </c>
      <c r="G1111" s="79">
        <v>45016</v>
      </c>
      <c r="H1111" s="99" t="s">
        <v>4179</v>
      </c>
      <c r="I1111" s="82" t="s">
        <v>4180</v>
      </c>
      <c r="J1111" s="67" t="s">
        <v>45</v>
      </c>
      <c r="K1111" s="78" t="s">
        <v>4181</v>
      </c>
      <c r="L1111" s="75" t="s">
        <v>4182</v>
      </c>
      <c r="M1111" s="80" t="s">
        <v>4183</v>
      </c>
      <c r="N1111" s="75" t="s">
        <v>4184</v>
      </c>
      <c r="O1111" s="79">
        <v>45039</v>
      </c>
      <c r="P1111" s="74">
        <v>12</v>
      </c>
    </row>
    <row r="1112" spans="1:16" ht="191.25" x14ac:dyDescent="0.2">
      <c r="A1112" s="200"/>
      <c r="B1112" s="98" t="s">
        <v>3480</v>
      </c>
      <c r="C1112" s="98" t="s">
        <v>2312</v>
      </c>
      <c r="D1112" s="98" t="s">
        <v>4431</v>
      </c>
      <c r="E1112" s="82" t="s">
        <v>81</v>
      </c>
      <c r="F1112" s="82" t="s">
        <v>300</v>
      </c>
      <c r="G1112" s="79">
        <v>45016</v>
      </c>
      <c r="H1112" s="99" t="s">
        <v>4179</v>
      </c>
      <c r="I1112" s="82" t="s">
        <v>4180</v>
      </c>
      <c r="J1112" s="67" t="s">
        <v>45</v>
      </c>
      <c r="K1112" s="78" t="s">
        <v>4181</v>
      </c>
      <c r="L1112" s="75" t="s">
        <v>4182</v>
      </c>
      <c r="M1112" s="80" t="s">
        <v>4183</v>
      </c>
      <c r="N1112" s="75" t="s">
        <v>4184</v>
      </c>
      <c r="O1112" s="79">
        <v>45039</v>
      </c>
      <c r="P1112" s="74">
        <v>12</v>
      </c>
    </row>
    <row r="1113" spans="1:16" ht="191.25" x14ac:dyDescent="0.2">
      <c r="A1113" s="200"/>
      <c r="B1113" s="98" t="s">
        <v>3480</v>
      </c>
      <c r="C1113" s="98" t="s">
        <v>2312</v>
      </c>
      <c r="D1113" s="98" t="s">
        <v>4432</v>
      </c>
      <c r="E1113" s="82" t="s">
        <v>81</v>
      </c>
      <c r="F1113" s="82" t="s">
        <v>300</v>
      </c>
      <c r="G1113" s="79">
        <v>45016</v>
      </c>
      <c r="H1113" s="99" t="s">
        <v>4179</v>
      </c>
      <c r="I1113" s="82" t="s">
        <v>4180</v>
      </c>
      <c r="J1113" s="67" t="s">
        <v>45</v>
      </c>
      <c r="K1113" s="78" t="s">
        <v>4181</v>
      </c>
      <c r="L1113" s="75" t="s">
        <v>4182</v>
      </c>
      <c r="M1113" s="80" t="s">
        <v>4183</v>
      </c>
      <c r="N1113" s="75" t="s">
        <v>4184</v>
      </c>
      <c r="O1113" s="79">
        <v>45039</v>
      </c>
      <c r="P1113" s="74">
        <v>12</v>
      </c>
    </row>
    <row r="1114" spans="1:16" ht="191.25" x14ac:dyDescent="0.2">
      <c r="A1114" s="200"/>
      <c r="B1114" s="98" t="s">
        <v>3480</v>
      </c>
      <c r="C1114" s="98" t="s">
        <v>2312</v>
      </c>
      <c r="D1114" s="98" t="s">
        <v>4433</v>
      </c>
      <c r="E1114" s="82" t="s">
        <v>81</v>
      </c>
      <c r="F1114" s="82" t="s">
        <v>300</v>
      </c>
      <c r="G1114" s="79">
        <v>45016</v>
      </c>
      <c r="H1114" s="99" t="s">
        <v>4179</v>
      </c>
      <c r="I1114" s="82" t="s">
        <v>4180</v>
      </c>
      <c r="J1114" s="67" t="s">
        <v>45</v>
      </c>
      <c r="K1114" s="78" t="s">
        <v>4181</v>
      </c>
      <c r="L1114" s="75" t="s">
        <v>4182</v>
      </c>
      <c r="M1114" s="80" t="s">
        <v>4183</v>
      </c>
      <c r="N1114" s="75" t="s">
        <v>4184</v>
      </c>
      <c r="O1114" s="79">
        <v>45039</v>
      </c>
      <c r="P1114" s="74">
        <v>12</v>
      </c>
    </row>
    <row r="1115" spans="1:16" ht="191.25" x14ac:dyDescent="0.2">
      <c r="A1115" s="200"/>
      <c r="B1115" s="98" t="s">
        <v>3480</v>
      </c>
      <c r="C1115" s="98" t="s">
        <v>2312</v>
      </c>
      <c r="D1115" s="98" t="s">
        <v>4434</v>
      </c>
      <c r="E1115" s="82" t="s">
        <v>81</v>
      </c>
      <c r="F1115" s="82" t="s">
        <v>300</v>
      </c>
      <c r="G1115" s="79">
        <v>45016</v>
      </c>
      <c r="H1115" s="99" t="s">
        <v>4179</v>
      </c>
      <c r="I1115" s="82" t="s">
        <v>4180</v>
      </c>
      <c r="J1115" s="67" t="s">
        <v>45</v>
      </c>
      <c r="K1115" s="78" t="s">
        <v>4181</v>
      </c>
      <c r="L1115" s="75" t="s">
        <v>4182</v>
      </c>
      <c r="M1115" s="80" t="s">
        <v>4183</v>
      </c>
      <c r="N1115" s="75" t="s">
        <v>4184</v>
      </c>
      <c r="O1115" s="79">
        <v>45039</v>
      </c>
      <c r="P1115" s="74">
        <v>12</v>
      </c>
    </row>
    <row r="1116" spans="1:16" ht="191.25" x14ac:dyDescent="0.2">
      <c r="A1116" s="200"/>
      <c r="B1116" s="98" t="s">
        <v>3480</v>
      </c>
      <c r="C1116" s="98" t="s">
        <v>2312</v>
      </c>
      <c r="D1116" s="98" t="s">
        <v>4435</v>
      </c>
      <c r="E1116" s="82" t="s">
        <v>81</v>
      </c>
      <c r="F1116" s="82" t="s">
        <v>300</v>
      </c>
      <c r="G1116" s="79">
        <v>45016</v>
      </c>
      <c r="H1116" s="99" t="s">
        <v>4179</v>
      </c>
      <c r="I1116" s="82" t="s">
        <v>4180</v>
      </c>
      <c r="J1116" s="67" t="s">
        <v>45</v>
      </c>
      <c r="K1116" s="78" t="s">
        <v>4181</v>
      </c>
      <c r="L1116" s="75" t="s">
        <v>4182</v>
      </c>
      <c r="M1116" s="80" t="s">
        <v>4183</v>
      </c>
      <c r="N1116" s="75" t="s">
        <v>4184</v>
      </c>
      <c r="O1116" s="79">
        <v>45039</v>
      </c>
      <c r="P1116" s="74">
        <v>12</v>
      </c>
    </row>
    <row r="1117" spans="1:16" ht="191.25" x14ac:dyDescent="0.2">
      <c r="A1117" s="200"/>
      <c r="B1117" s="98" t="s">
        <v>3480</v>
      </c>
      <c r="C1117" s="98" t="s">
        <v>2312</v>
      </c>
      <c r="D1117" s="98" t="s">
        <v>4436</v>
      </c>
      <c r="E1117" s="82" t="s">
        <v>81</v>
      </c>
      <c r="F1117" s="82" t="s">
        <v>300</v>
      </c>
      <c r="G1117" s="79">
        <v>45016</v>
      </c>
      <c r="H1117" s="99" t="s">
        <v>4179</v>
      </c>
      <c r="I1117" s="82" t="s">
        <v>4180</v>
      </c>
      <c r="J1117" s="67" t="s">
        <v>45</v>
      </c>
      <c r="K1117" s="78" t="s">
        <v>4181</v>
      </c>
      <c r="L1117" s="75" t="s">
        <v>4182</v>
      </c>
      <c r="M1117" s="80" t="s">
        <v>4183</v>
      </c>
      <c r="N1117" s="75" t="s">
        <v>4184</v>
      </c>
      <c r="O1117" s="79">
        <v>45039</v>
      </c>
      <c r="P1117" s="74">
        <v>12</v>
      </c>
    </row>
    <row r="1118" spans="1:16" ht="191.25" x14ac:dyDescent="0.2">
      <c r="A1118" s="200"/>
      <c r="B1118" s="98" t="s">
        <v>3480</v>
      </c>
      <c r="C1118" s="98" t="s">
        <v>2312</v>
      </c>
      <c r="D1118" s="98" t="s">
        <v>4437</v>
      </c>
      <c r="E1118" s="82" t="s">
        <v>81</v>
      </c>
      <c r="F1118" s="82" t="s">
        <v>300</v>
      </c>
      <c r="G1118" s="79">
        <v>45016</v>
      </c>
      <c r="H1118" s="99" t="s">
        <v>4179</v>
      </c>
      <c r="I1118" s="82" t="s">
        <v>4180</v>
      </c>
      <c r="J1118" s="67" t="s">
        <v>45</v>
      </c>
      <c r="K1118" s="78" t="s">
        <v>4181</v>
      </c>
      <c r="L1118" s="75" t="s">
        <v>4182</v>
      </c>
      <c r="M1118" s="80" t="s">
        <v>4183</v>
      </c>
      <c r="N1118" s="75" t="s">
        <v>4184</v>
      </c>
      <c r="O1118" s="79">
        <v>45039</v>
      </c>
      <c r="P1118" s="74">
        <v>12</v>
      </c>
    </row>
    <row r="1119" spans="1:16" ht="191.25" x14ac:dyDescent="0.2">
      <c r="A1119" s="200"/>
      <c r="B1119" s="98" t="s">
        <v>3480</v>
      </c>
      <c r="C1119" s="98" t="s">
        <v>2312</v>
      </c>
      <c r="D1119" s="98" t="s">
        <v>4438</v>
      </c>
      <c r="E1119" s="82" t="s">
        <v>81</v>
      </c>
      <c r="F1119" s="82" t="s">
        <v>300</v>
      </c>
      <c r="G1119" s="79">
        <v>45016</v>
      </c>
      <c r="H1119" s="99" t="s">
        <v>4179</v>
      </c>
      <c r="I1119" s="82" t="s">
        <v>4180</v>
      </c>
      <c r="J1119" s="67" t="s">
        <v>45</v>
      </c>
      <c r="K1119" s="78" t="s">
        <v>4181</v>
      </c>
      <c r="L1119" s="75" t="s">
        <v>4182</v>
      </c>
      <c r="M1119" s="80" t="s">
        <v>4183</v>
      </c>
      <c r="N1119" s="75" t="s">
        <v>4184</v>
      </c>
      <c r="O1119" s="79">
        <v>45039</v>
      </c>
      <c r="P1119" s="74">
        <v>12</v>
      </c>
    </row>
    <row r="1120" spans="1:16" ht="191.25" x14ac:dyDescent="0.2">
      <c r="A1120" s="200"/>
      <c r="B1120" s="98" t="s">
        <v>3480</v>
      </c>
      <c r="C1120" s="98" t="s">
        <v>2312</v>
      </c>
      <c r="D1120" s="98" t="s">
        <v>4439</v>
      </c>
      <c r="E1120" s="82" t="s">
        <v>81</v>
      </c>
      <c r="F1120" s="82" t="s">
        <v>300</v>
      </c>
      <c r="G1120" s="79">
        <v>45016</v>
      </c>
      <c r="H1120" s="99" t="s">
        <v>4179</v>
      </c>
      <c r="I1120" s="82" t="s">
        <v>4180</v>
      </c>
      <c r="J1120" s="67" t="s">
        <v>45</v>
      </c>
      <c r="K1120" s="78" t="s">
        <v>4181</v>
      </c>
      <c r="L1120" s="75" t="s">
        <v>4182</v>
      </c>
      <c r="M1120" s="80" t="s">
        <v>4183</v>
      </c>
      <c r="N1120" s="75" t="s">
        <v>4184</v>
      </c>
      <c r="O1120" s="79">
        <v>45039</v>
      </c>
      <c r="P1120" s="74">
        <v>12</v>
      </c>
    </row>
    <row r="1121" spans="1:16" ht="191.25" x14ac:dyDescent="0.2">
      <c r="A1121" s="200"/>
      <c r="B1121" s="98" t="s">
        <v>3480</v>
      </c>
      <c r="C1121" s="98" t="s">
        <v>2312</v>
      </c>
      <c r="D1121" s="98" t="s">
        <v>4440</v>
      </c>
      <c r="E1121" s="82" t="s">
        <v>81</v>
      </c>
      <c r="F1121" s="82" t="s">
        <v>300</v>
      </c>
      <c r="G1121" s="79">
        <v>45016</v>
      </c>
      <c r="H1121" s="99" t="s">
        <v>4179</v>
      </c>
      <c r="I1121" s="82" t="s">
        <v>4180</v>
      </c>
      <c r="J1121" s="67" t="s">
        <v>45</v>
      </c>
      <c r="K1121" s="78" t="s">
        <v>4181</v>
      </c>
      <c r="L1121" s="75" t="s">
        <v>4182</v>
      </c>
      <c r="M1121" s="80" t="s">
        <v>4183</v>
      </c>
      <c r="N1121" s="75" t="s">
        <v>4184</v>
      </c>
      <c r="O1121" s="79">
        <v>45039</v>
      </c>
      <c r="P1121" s="74">
        <v>12</v>
      </c>
    </row>
    <row r="1122" spans="1:16" ht="191.25" x14ac:dyDescent="0.2">
      <c r="A1122" s="200"/>
      <c r="B1122" s="98" t="s">
        <v>3480</v>
      </c>
      <c r="C1122" s="98" t="s">
        <v>2312</v>
      </c>
      <c r="D1122" s="98" t="s">
        <v>4441</v>
      </c>
      <c r="E1122" s="82" t="s">
        <v>81</v>
      </c>
      <c r="F1122" s="82" t="s">
        <v>300</v>
      </c>
      <c r="G1122" s="79">
        <v>45016</v>
      </c>
      <c r="H1122" s="99" t="s">
        <v>4179</v>
      </c>
      <c r="I1122" s="82" t="s">
        <v>4180</v>
      </c>
      <c r="J1122" s="67" t="s">
        <v>45</v>
      </c>
      <c r="K1122" s="78" t="s">
        <v>4181</v>
      </c>
      <c r="L1122" s="75" t="s">
        <v>4182</v>
      </c>
      <c r="M1122" s="80" t="s">
        <v>4183</v>
      </c>
      <c r="N1122" s="75" t="s">
        <v>4184</v>
      </c>
      <c r="O1122" s="79">
        <v>45039</v>
      </c>
      <c r="P1122" s="74">
        <v>12</v>
      </c>
    </row>
    <row r="1123" spans="1:16" ht="191.25" x14ac:dyDescent="0.2">
      <c r="A1123" s="200"/>
      <c r="B1123" s="98" t="s">
        <v>3480</v>
      </c>
      <c r="C1123" s="98" t="s">
        <v>2312</v>
      </c>
      <c r="D1123" s="98" t="s">
        <v>4442</v>
      </c>
      <c r="E1123" s="82" t="s">
        <v>81</v>
      </c>
      <c r="F1123" s="82" t="s">
        <v>300</v>
      </c>
      <c r="G1123" s="79">
        <v>45016</v>
      </c>
      <c r="H1123" s="99" t="s">
        <v>4179</v>
      </c>
      <c r="I1123" s="82" t="s">
        <v>4180</v>
      </c>
      <c r="J1123" s="67" t="s">
        <v>45</v>
      </c>
      <c r="K1123" s="78" t="s">
        <v>4181</v>
      </c>
      <c r="L1123" s="75" t="s">
        <v>4182</v>
      </c>
      <c r="M1123" s="80" t="s">
        <v>4183</v>
      </c>
      <c r="N1123" s="75" t="s">
        <v>4184</v>
      </c>
      <c r="O1123" s="79">
        <v>45039</v>
      </c>
      <c r="P1123" s="74">
        <v>12</v>
      </c>
    </row>
    <row r="1124" spans="1:16" ht="191.25" x14ac:dyDescent="0.2">
      <c r="A1124" s="200"/>
      <c r="B1124" s="98" t="s">
        <v>3480</v>
      </c>
      <c r="C1124" s="98" t="s">
        <v>2312</v>
      </c>
      <c r="D1124" s="98" t="s">
        <v>4443</v>
      </c>
      <c r="E1124" s="82" t="s">
        <v>81</v>
      </c>
      <c r="F1124" s="82" t="s">
        <v>300</v>
      </c>
      <c r="G1124" s="79">
        <v>45016</v>
      </c>
      <c r="H1124" s="99" t="s">
        <v>4179</v>
      </c>
      <c r="I1124" s="82" t="s">
        <v>4180</v>
      </c>
      <c r="J1124" s="67" t="s">
        <v>45</v>
      </c>
      <c r="K1124" s="78" t="s">
        <v>4181</v>
      </c>
      <c r="L1124" s="75" t="s">
        <v>4182</v>
      </c>
      <c r="M1124" s="80" t="s">
        <v>4183</v>
      </c>
      <c r="N1124" s="75" t="s">
        <v>4184</v>
      </c>
      <c r="O1124" s="79">
        <v>45039</v>
      </c>
      <c r="P1124" s="74">
        <v>12</v>
      </c>
    </row>
    <row r="1125" spans="1:16" ht="191.25" x14ac:dyDescent="0.2">
      <c r="A1125" s="200"/>
      <c r="B1125" s="98" t="s">
        <v>3480</v>
      </c>
      <c r="C1125" s="98" t="s">
        <v>2312</v>
      </c>
      <c r="D1125" s="98" t="s">
        <v>4444</v>
      </c>
      <c r="E1125" s="82" t="s">
        <v>81</v>
      </c>
      <c r="F1125" s="82" t="s">
        <v>300</v>
      </c>
      <c r="G1125" s="79">
        <v>45016</v>
      </c>
      <c r="H1125" s="99" t="s">
        <v>4179</v>
      </c>
      <c r="I1125" s="82" t="s">
        <v>4180</v>
      </c>
      <c r="J1125" s="67" t="s">
        <v>45</v>
      </c>
      <c r="K1125" s="78" t="s">
        <v>4181</v>
      </c>
      <c r="L1125" s="75" t="s">
        <v>4182</v>
      </c>
      <c r="M1125" s="80" t="s">
        <v>4183</v>
      </c>
      <c r="N1125" s="75" t="s">
        <v>4184</v>
      </c>
      <c r="O1125" s="79">
        <v>45039</v>
      </c>
      <c r="P1125" s="74">
        <v>12</v>
      </c>
    </row>
    <row r="1126" spans="1:16" ht="292.5" x14ac:dyDescent="0.2">
      <c r="A1126" s="200"/>
      <c r="B1126" s="98" t="s">
        <v>3480</v>
      </c>
      <c r="C1126" s="98" t="s">
        <v>2312</v>
      </c>
      <c r="D1126" s="98" t="s">
        <v>4445</v>
      </c>
      <c r="E1126" s="82" t="s">
        <v>81</v>
      </c>
      <c r="F1126" s="82" t="s">
        <v>300</v>
      </c>
      <c r="G1126" s="79">
        <v>45016</v>
      </c>
      <c r="H1126" s="99" t="s">
        <v>4179</v>
      </c>
      <c r="I1126" s="82" t="s">
        <v>4180</v>
      </c>
      <c r="J1126" s="67" t="s">
        <v>46</v>
      </c>
      <c r="K1126" s="78" t="s">
        <v>2245</v>
      </c>
      <c r="L1126" s="75" t="s">
        <v>4182</v>
      </c>
      <c r="M1126" s="80" t="s">
        <v>4183</v>
      </c>
      <c r="N1126" s="75" t="s">
        <v>4184</v>
      </c>
      <c r="O1126" s="79">
        <v>45039</v>
      </c>
      <c r="P1126" s="74">
        <v>12</v>
      </c>
    </row>
    <row r="1127" spans="1:16" ht="191.25" x14ac:dyDescent="0.2">
      <c r="A1127" s="200"/>
      <c r="B1127" s="98" t="s">
        <v>3480</v>
      </c>
      <c r="C1127" s="98" t="s">
        <v>2312</v>
      </c>
      <c r="D1127" s="98" t="s">
        <v>4446</v>
      </c>
      <c r="E1127" s="82" t="s">
        <v>81</v>
      </c>
      <c r="F1127" s="82" t="s">
        <v>300</v>
      </c>
      <c r="G1127" s="79">
        <v>45016</v>
      </c>
      <c r="H1127" s="99" t="s">
        <v>4179</v>
      </c>
      <c r="I1127" s="82" t="s">
        <v>4180</v>
      </c>
      <c r="J1127" s="67" t="s">
        <v>45</v>
      </c>
      <c r="K1127" s="78" t="s">
        <v>4181</v>
      </c>
      <c r="L1127" s="75" t="s">
        <v>4182</v>
      </c>
      <c r="M1127" s="80" t="s">
        <v>4183</v>
      </c>
      <c r="N1127" s="75" t="s">
        <v>4184</v>
      </c>
      <c r="O1127" s="79">
        <v>45039</v>
      </c>
      <c r="P1127" s="74">
        <v>12</v>
      </c>
    </row>
    <row r="1128" spans="1:16" ht="191.25" x14ac:dyDescent="0.2">
      <c r="A1128" s="200"/>
      <c r="B1128" s="98" t="s">
        <v>3480</v>
      </c>
      <c r="C1128" s="98" t="s">
        <v>2312</v>
      </c>
      <c r="D1128" s="98" t="s">
        <v>4447</v>
      </c>
      <c r="E1128" s="82" t="s">
        <v>81</v>
      </c>
      <c r="F1128" s="82" t="s">
        <v>300</v>
      </c>
      <c r="G1128" s="79">
        <v>45016</v>
      </c>
      <c r="H1128" s="99" t="s">
        <v>4179</v>
      </c>
      <c r="I1128" s="82" t="s">
        <v>4180</v>
      </c>
      <c r="J1128" s="67" t="s">
        <v>45</v>
      </c>
      <c r="K1128" s="78" t="s">
        <v>4181</v>
      </c>
      <c r="L1128" s="75" t="s">
        <v>4182</v>
      </c>
      <c r="M1128" s="80" t="s">
        <v>4183</v>
      </c>
      <c r="N1128" s="75" t="s">
        <v>4184</v>
      </c>
      <c r="O1128" s="79">
        <v>45039</v>
      </c>
      <c r="P1128" s="74">
        <v>12</v>
      </c>
    </row>
    <row r="1129" spans="1:16" ht="191.25" x14ac:dyDescent="0.2">
      <c r="A1129" s="200"/>
      <c r="B1129" s="98" t="s">
        <v>3480</v>
      </c>
      <c r="C1129" s="98" t="s">
        <v>2312</v>
      </c>
      <c r="D1129" s="98" t="s">
        <v>4448</v>
      </c>
      <c r="E1129" s="82" t="s">
        <v>81</v>
      </c>
      <c r="F1129" s="82" t="s">
        <v>300</v>
      </c>
      <c r="G1129" s="79">
        <v>45016</v>
      </c>
      <c r="H1129" s="99" t="s">
        <v>4179</v>
      </c>
      <c r="I1129" s="82" t="s">
        <v>4180</v>
      </c>
      <c r="J1129" s="67" t="s">
        <v>45</v>
      </c>
      <c r="K1129" s="78" t="s">
        <v>4181</v>
      </c>
      <c r="L1129" s="75" t="s">
        <v>4182</v>
      </c>
      <c r="M1129" s="80" t="s">
        <v>4183</v>
      </c>
      <c r="N1129" s="75" t="s">
        <v>4184</v>
      </c>
      <c r="O1129" s="79">
        <v>45039</v>
      </c>
      <c r="P1129" s="74">
        <v>12</v>
      </c>
    </row>
    <row r="1130" spans="1:16" ht="191.25" x14ac:dyDescent="0.2">
      <c r="A1130" s="200"/>
      <c r="B1130" s="98" t="s">
        <v>3480</v>
      </c>
      <c r="C1130" s="98" t="s">
        <v>2312</v>
      </c>
      <c r="D1130" s="98" t="s">
        <v>4449</v>
      </c>
      <c r="E1130" s="82" t="s">
        <v>81</v>
      </c>
      <c r="F1130" s="82" t="s">
        <v>300</v>
      </c>
      <c r="G1130" s="79">
        <v>45016</v>
      </c>
      <c r="H1130" s="99" t="s">
        <v>4179</v>
      </c>
      <c r="I1130" s="82" t="s">
        <v>4180</v>
      </c>
      <c r="J1130" s="67" t="s">
        <v>45</v>
      </c>
      <c r="K1130" s="78" t="s">
        <v>4181</v>
      </c>
      <c r="L1130" s="75" t="s">
        <v>4182</v>
      </c>
      <c r="M1130" s="80" t="s">
        <v>4183</v>
      </c>
      <c r="N1130" s="75" t="s">
        <v>4184</v>
      </c>
      <c r="O1130" s="79">
        <v>45039</v>
      </c>
      <c r="P1130" s="74">
        <v>12</v>
      </c>
    </row>
    <row r="1131" spans="1:16" ht="191.25" x14ac:dyDescent="0.2">
      <c r="A1131" s="200"/>
      <c r="B1131" s="98" t="s">
        <v>3480</v>
      </c>
      <c r="C1131" s="98" t="s">
        <v>2312</v>
      </c>
      <c r="D1131" s="98" t="s">
        <v>4450</v>
      </c>
      <c r="E1131" s="82" t="s">
        <v>81</v>
      </c>
      <c r="F1131" s="82" t="s">
        <v>300</v>
      </c>
      <c r="G1131" s="79">
        <v>45016</v>
      </c>
      <c r="H1131" s="99" t="s">
        <v>4179</v>
      </c>
      <c r="I1131" s="82" t="s">
        <v>4180</v>
      </c>
      <c r="J1131" s="67" t="s">
        <v>45</v>
      </c>
      <c r="K1131" s="78" t="s">
        <v>4181</v>
      </c>
      <c r="L1131" s="75" t="s">
        <v>4182</v>
      </c>
      <c r="M1131" s="80" t="s">
        <v>4183</v>
      </c>
      <c r="N1131" s="75" t="s">
        <v>4184</v>
      </c>
      <c r="O1131" s="79">
        <v>45039</v>
      </c>
      <c r="P1131" s="74">
        <v>12</v>
      </c>
    </row>
    <row r="1132" spans="1:16" ht="191.25" x14ac:dyDescent="0.2">
      <c r="A1132" s="200"/>
      <c r="B1132" s="98" t="s">
        <v>3480</v>
      </c>
      <c r="C1132" s="98" t="s">
        <v>2312</v>
      </c>
      <c r="D1132" s="98" t="s">
        <v>4451</v>
      </c>
      <c r="E1132" s="82" t="s">
        <v>81</v>
      </c>
      <c r="F1132" s="82" t="s">
        <v>300</v>
      </c>
      <c r="G1132" s="79">
        <v>45016</v>
      </c>
      <c r="H1132" s="99" t="s">
        <v>4179</v>
      </c>
      <c r="I1132" s="82" t="s">
        <v>4180</v>
      </c>
      <c r="J1132" s="67" t="s">
        <v>45</v>
      </c>
      <c r="K1132" s="78" t="s">
        <v>4181</v>
      </c>
      <c r="L1132" s="75" t="s">
        <v>4182</v>
      </c>
      <c r="M1132" s="80" t="s">
        <v>4183</v>
      </c>
      <c r="N1132" s="75" t="s">
        <v>4184</v>
      </c>
      <c r="O1132" s="79">
        <v>45039</v>
      </c>
      <c r="P1132" s="74">
        <v>12</v>
      </c>
    </row>
    <row r="1133" spans="1:16" ht="292.5" x14ac:dyDescent="0.2">
      <c r="A1133" s="200"/>
      <c r="B1133" s="98" t="s">
        <v>3480</v>
      </c>
      <c r="C1133" s="98" t="s">
        <v>2312</v>
      </c>
      <c r="D1133" s="98" t="s">
        <v>4452</v>
      </c>
      <c r="E1133" s="82" t="s">
        <v>81</v>
      </c>
      <c r="F1133" s="82" t="s">
        <v>300</v>
      </c>
      <c r="G1133" s="79">
        <v>45016</v>
      </c>
      <c r="H1133" s="99" t="s">
        <v>4179</v>
      </c>
      <c r="I1133" s="82" t="s">
        <v>4180</v>
      </c>
      <c r="J1133" s="67" t="s">
        <v>46</v>
      </c>
      <c r="K1133" s="78" t="s">
        <v>2245</v>
      </c>
      <c r="L1133" s="75" t="s">
        <v>4182</v>
      </c>
      <c r="M1133" s="80" t="s">
        <v>4183</v>
      </c>
      <c r="N1133" s="75" t="s">
        <v>4184</v>
      </c>
      <c r="O1133" s="79">
        <v>45039</v>
      </c>
      <c r="P1133" s="74">
        <v>12</v>
      </c>
    </row>
    <row r="1134" spans="1:16" ht="191.25" x14ac:dyDescent="0.2">
      <c r="A1134" s="200"/>
      <c r="B1134" s="98" t="s">
        <v>3480</v>
      </c>
      <c r="C1134" s="98" t="s">
        <v>2312</v>
      </c>
      <c r="D1134" s="98" t="s">
        <v>4453</v>
      </c>
      <c r="E1134" s="82" t="s">
        <v>81</v>
      </c>
      <c r="F1134" s="82" t="s">
        <v>300</v>
      </c>
      <c r="G1134" s="79">
        <v>45016</v>
      </c>
      <c r="H1134" s="99" t="s">
        <v>4179</v>
      </c>
      <c r="I1134" s="82" t="s">
        <v>4180</v>
      </c>
      <c r="J1134" s="67" t="s">
        <v>45</v>
      </c>
      <c r="K1134" s="78" t="s">
        <v>4181</v>
      </c>
      <c r="L1134" s="75" t="s">
        <v>4182</v>
      </c>
      <c r="M1134" s="80" t="s">
        <v>4183</v>
      </c>
      <c r="N1134" s="75" t="s">
        <v>4184</v>
      </c>
      <c r="O1134" s="79">
        <v>45039</v>
      </c>
      <c r="P1134" s="74">
        <v>12</v>
      </c>
    </row>
    <row r="1135" spans="1:16" ht="191.25" x14ac:dyDescent="0.2">
      <c r="A1135" s="200"/>
      <c r="B1135" s="98" t="s">
        <v>3480</v>
      </c>
      <c r="C1135" s="98" t="s">
        <v>2312</v>
      </c>
      <c r="D1135" s="98" t="s">
        <v>4454</v>
      </c>
      <c r="E1135" s="82" t="s">
        <v>81</v>
      </c>
      <c r="F1135" s="82" t="s">
        <v>300</v>
      </c>
      <c r="G1135" s="79">
        <v>45016</v>
      </c>
      <c r="H1135" s="99" t="s">
        <v>4179</v>
      </c>
      <c r="I1135" s="82" t="s">
        <v>4180</v>
      </c>
      <c r="J1135" s="67" t="s">
        <v>45</v>
      </c>
      <c r="K1135" s="78" t="s">
        <v>4181</v>
      </c>
      <c r="L1135" s="75" t="s">
        <v>4182</v>
      </c>
      <c r="M1135" s="80" t="s">
        <v>4183</v>
      </c>
      <c r="N1135" s="75" t="s">
        <v>4184</v>
      </c>
      <c r="O1135" s="79">
        <v>45039</v>
      </c>
      <c r="P1135" s="74">
        <v>12</v>
      </c>
    </row>
    <row r="1136" spans="1:16" ht="191.25" x14ac:dyDescent="0.2">
      <c r="A1136" s="200"/>
      <c r="B1136" s="98" t="s">
        <v>3480</v>
      </c>
      <c r="C1136" s="98" t="s">
        <v>2312</v>
      </c>
      <c r="D1136" s="98" t="s">
        <v>4455</v>
      </c>
      <c r="E1136" s="82" t="s">
        <v>81</v>
      </c>
      <c r="F1136" s="82" t="s">
        <v>300</v>
      </c>
      <c r="G1136" s="79">
        <v>45016</v>
      </c>
      <c r="H1136" s="99" t="s">
        <v>4179</v>
      </c>
      <c r="I1136" s="82" t="s">
        <v>4180</v>
      </c>
      <c r="J1136" s="67" t="s">
        <v>45</v>
      </c>
      <c r="K1136" s="78" t="s">
        <v>4181</v>
      </c>
      <c r="L1136" s="75" t="s">
        <v>4182</v>
      </c>
      <c r="M1136" s="80" t="s">
        <v>4183</v>
      </c>
      <c r="N1136" s="75" t="s">
        <v>4184</v>
      </c>
      <c r="O1136" s="79">
        <v>45039</v>
      </c>
      <c r="P1136" s="74">
        <v>12</v>
      </c>
    </row>
    <row r="1137" spans="1:16" ht="191.25" x14ac:dyDescent="0.2">
      <c r="A1137" s="200"/>
      <c r="B1137" s="98" t="s">
        <v>3480</v>
      </c>
      <c r="C1137" s="98" t="s">
        <v>2312</v>
      </c>
      <c r="D1137" s="98" t="s">
        <v>4456</v>
      </c>
      <c r="E1137" s="82" t="s">
        <v>81</v>
      </c>
      <c r="F1137" s="82" t="s">
        <v>300</v>
      </c>
      <c r="G1137" s="79">
        <v>45016</v>
      </c>
      <c r="H1137" s="99" t="s">
        <v>4179</v>
      </c>
      <c r="I1137" s="82" t="s">
        <v>4180</v>
      </c>
      <c r="J1137" s="67" t="s">
        <v>45</v>
      </c>
      <c r="K1137" s="78" t="s">
        <v>4181</v>
      </c>
      <c r="L1137" s="75" t="s">
        <v>4182</v>
      </c>
      <c r="M1137" s="80" t="s">
        <v>4183</v>
      </c>
      <c r="N1137" s="75" t="s">
        <v>4184</v>
      </c>
      <c r="O1137" s="79">
        <v>45039</v>
      </c>
      <c r="P1137" s="74">
        <v>12</v>
      </c>
    </row>
    <row r="1138" spans="1:16" ht="191.25" x14ac:dyDescent="0.2">
      <c r="A1138" s="200"/>
      <c r="B1138" s="98" t="s">
        <v>3480</v>
      </c>
      <c r="C1138" s="98" t="s">
        <v>2312</v>
      </c>
      <c r="D1138" s="98" t="s">
        <v>4457</v>
      </c>
      <c r="E1138" s="82" t="s">
        <v>81</v>
      </c>
      <c r="F1138" s="82" t="s">
        <v>300</v>
      </c>
      <c r="G1138" s="79">
        <v>45016</v>
      </c>
      <c r="H1138" s="99" t="s">
        <v>4179</v>
      </c>
      <c r="I1138" s="82" t="s">
        <v>4180</v>
      </c>
      <c r="J1138" s="67" t="s">
        <v>45</v>
      </c>
      <c r="K1138" s="78" t="s">
        <v>4181</v>
      </c>
      <c r="L1138" s="75" t="s">
        <v>4182</v>
      </c>
      <c r="M1138" s="80" t="s">
        <v>4183</v>
      </c>
      <c r="N1138" s="75" t="s">
        <v>4184</v>
      </c>
      <c r="O1138" s="79">
        <v>45039</v>
      </c>
      <c r="P1138" s="74">
        <v>12</v>
      </c>
    </row>
    <row r="1139" spans="1:16" ht="191.25" x14ac:dyDescent="0.2">
      <c r="A1139" s="200"/>
      <c r="B1139" s="98" t="s">
        <v>3480</v>
      </c>
      <c r="C1139" s="98" t="s">
        <v>2312</v>
      </c>
      <c r="D1139" s="98" t="s">
        <v>4458</v>
      </c>
      <c r="E1139" s="82" t="s">
        <v>81</v>
      </c>
      <c r="F1139" s="82" t="s">
        <v>300</v>
      </c>
      <c r="G1139" s="79">
        <v>45016</v>
      </c>
      <c r="H1139" s="99" t="s">
        <v>4179</v>
      </c>
      <c r="I1139" s="82" t="s">
        <v>4180</v>
      </c>
      <c r="J1139" s="67" t="s">
        <v>45</v>
      </c>
      <c r="K1139" s="78" t="s">
        <v>4181</v>
      </c>
      <c r="L1139" s="75" t="s">
        <v>4182</v>
      </c>
      <c r="M1139" s="80" t="s">
        <v>4183</v>
      </c>
      <c r="N1139" s="75" t="s">
        <v>4184</v>
      </c>
      <c r="O1139" s="79">
        <v>45039</v>
      </c>
      <c r="P1139" s="74">
        <v>12</v>
      </c>
    </row>
    <row r="1140" spans="1:16" ht="191.25" x14ac:dyDescent="0.2">
      <c r="A1140" s="200"/>
      <c r="B1140" s="98" t="s">
        <v>3480</v>
      </c>
      <c r="C1140" s="98" t="s">
        <v>2312</v>
      </c>
      <c r="D1140" s="98" t="s">
        <v>4459</v>
      </c>
      <c r="E1140" s="82" t="s">
        <v>81</v>
      </c>
      <c r="F1140" s="82" t="s">
        <v>300</v>
      </c>
      <c r="G1140" s="79">
        <v>45016</v>
      </c>
      <c r="H1140" s="99" t="s">
        <v>4179</v>
      </c>
      <c r="I1140" s="82" t="s">
        <v>4180</v>
      </c>
      <c r="J1140" s="67" t="s">
        <v>45</v>
      </c>
      <c r="K1140" s="78" t="s">
        <v>4181</v>
      </c>
      <c r="L1140" s="75" t="s">
        <v>4182</v>
      </c>
      <c r="M1140" s="80" t="s">
        <v>4183</v>
      </c>
      <c r="N1140" s="75" t="s">
        <v>4184</v>
      </c>
      <c r="O1140" s="79">
        <v>45039</v>
      </c>
      <c r="P1140" s="74">
        <v>12</v>
      </c>
    </row>
    <row r="1141" spans="1:16" ht="191.25" x14ac:dyDescent="0.2">
      <c r="A1141" s="200"/>
      <c r="B1141" s="98" t="s">
        <v>3480</v>
      </c>
      <c r="C1141" s="98" t="s">
        <v>2312</v>
      </c>
      <c r="D1141" s="98" t="s">
        <v>4460</v>
      </c>
      <c r="E1141" s="82" t="s">
        <v>81</v>
      </c>
      <c r="F1141" s="82" t="s">
        <v>300</v>
      </c>
      <c r="G1141" s="79">
        <v>45016</v>
      </c>
      <c r="H1141" s="99" t="s">
        <v>4179</v>
      </c>
      <c r="I1141" s="82" t="s">
        <v>4180</v>
      </c>
      <c r="J1141" s="67" t="s">
        <v>45</v>
      </c>
      <c r="K1141" s="78" t="s">
        <v>4181</v>
      </c>
      <c r="L1141" s="75" t="s">
        <v>4182</v>
      </c>
      <c r="M1141" s="80" t="s">
        <v>4183</v>
      </c>
      <c r="N1141" s="75" t="s">
        <v>4184</v>
      </c>
      <c r="O1141" s="79">
        <v>45039</v>
      </c>
      <c r="P1141" s="74">
        <v>12</v>
      </c>
    </row>
    <row r="1142" spans="1:16" ht="191.25" x14ac:dyDescent="0.2">
      <c r="A1142" s="200"/>
      <c r="B1142" s="98" t="s">
        <v>3480</v>
      </c>
      <c r="C1142" s="98" t="s">
        <v>2312</v>
      </c>
      <c r="D1142" s="98" t="s">
        <v>4461</v>
      </c>
      <c r="E1142" s="82" t="s">
        <v>81</v>
      </c>
      <c r="F1142" s="82" t="s">
        <v>300</v>
      </c>
      <c r="G1142" s="79">
        <v>45016</v>
      </c>
      <c r="H1142" s="99" t="s">
        <v>4179</v>
      </c>
      <c r="I1142" s="82" t="s">
        <v>4180</v>
      </c>
      <c r="J1142" s="67" t="s">
        <v>45</v>
      </c>
      <c r="K1142" s="78" t="s">
        <v>4181</v>
      </c>
      <c r="L1142" s="75" t="s">
        <v>4182</v>
      </c>
      <c r="M1142" s="80" t="s">
        <v>4183</v>
      </c>
      <c r="N1142" s="75" t="s">
        <v>4184</v>
      </c>
      <c r="O1142" s="79">
        <v>45039</v>
      </c>
      <c r="P1142" s="74">
        <v>12</v>
      </c>
    </row>
    <row r="1143" spans="1:16" ht="191.25" x14ac:dyDescent="0.2">
      <c r="A1143" s="200"/>
      <c r="B1143" s="98" t="s">
        <v>3480</v>
      </c>
      <c r="C1143" s="98" t="s">
        <v>2312</v>
      </c>
      <c r="D1143" s="98" t="s">
        <v>4462</v>
      </c>
      <c r="E1143" s="82" t="s">
        <v>81</v>
      </c>
      <c r="F1143" s="82" t="s">
        <v>300</v>
      </c>
      <c r="G1143" s="79">
        <v>45016</v>
      </c>
      <c r="H1143" s="99" t="s">
        <v>4179</v>
      </c>
      <c r="I1143" s="82" t="s">
        <v>4180</v>
      </c>
      <c r="J1143" s="67" t="s">
        <v>45</v>
      </c>
      <c r="K1143" s="78" t="s">
        <v>4181</v>
      </c>
      <c r="L1143" s="75" t="s">
        <v>4182</v>
      </c>
      <c r="M1143" s="80" t="s">
        <v>4183</v>
      </c>
      <c r="N1143" s="75" t="s">
        <v>4184</v>
      </c>
      <c r="O1143" s="79">
        <v>45039</v>
      </c>
      <c r="P1143" s="74">
        <v>12</v>
      </c>
    </row>
    <row r="1144" spans="1:16" ht="191.25" x14ac:dyDescent="0.2">
      <c r="A1144" s="200"/>
      <c r="B1144" s="98" t="s">
        <v>3480</v>
      </c>
      <c r="C1144" s="98" t="s">
        <v>2312</v>
      </c>
      <c r="D1144" s="98" t="s">
        <v>4463</v>
      </c>
      <c r="E1144" s="82" t="s">
        <v>81</v>
      </c>
      <c r="F1144" s="82" t="s">
        <v>300</v>
      </c>
      <c r="G1144" s="79">
        <v>45016</v>
      </c>
      <c r="H1144" s="99" t="s">
        <v>4179</v>
      </c>
      <c r="I1144" s="82" t="s">
        <v>4180</v>
      </c>
      <c r="J1144" s="67" t="s">
        <v>45</v>
      </c>
      <c r="K1144" s="78" t="s">
        <v>4181</v>
      </c>
      <c r="L1144" s="75" t="s">
        <v>4182</v>
      </c>
      <c r="M1144" s="80" t="s">
        <v>4183</v>
      </c>
      <c r="N1144" s="75" t="s">
        <v>4184</v>
      </c>
      <c r="O1144" s="79">
        <v>45039</v>
      </c>
      <c r="P1144" s="74">
        <v>12</v>
      </c>
    </row>
    <row r="1145" spans="1:16" ht="191.25" x14ac:dyDescent="0.2">
      <c r="A1145" s="200"/>
      <c r="B1145" s="98" t="s">
        <v>3480</v>
      </c>
      <c r="C1145" s="98" t="s">
        <v>2312</v>
      </c>
      <c r="D1145" s="98" t="s">
        <v>4464</v>
      </c>
      <c r="E1145" s="82" t="s">
        <v>81</v>
      </c>
      <c r="F1145" s="82" t="s">
        <v>300</v>
      </c>
      <c r="G1145" s="79">
        <v>45016</v>
      </c>
      <c r="H1145" s="99" t="s">
        <v>4179</v>
      </c>
      <c r="I1145" s="82" t="s">
        <v>4180</v>
      </c>
      <c r="J1145" s="67" t="s">
        <v>45</v>
      </c>
      <c r="K1145" s="78" t="s">
        <v>4181</v>
      </c>
      <c r="L1145" s="75" t="s">
        <v>4182</v>
      </c>
      <c r="M1145" s="80" t="s">
        <v>4183</v>
      </c>
      <c r="N1145" s="75" t="s">
        <v>4184</v>
      </c>
      <c r="O1145" s="79">
        <v>45039</v>
      </c>
      <c r="P1145" s="74">
        <v>12</v>
      </c>
    </row>
    <row r="1146" spans="1:16" ht="191.25" x14ac:dyDescent="0.2">
      <c r="A1146" s="200"/>
      <c r="B1146" s="98" t="s">
        <v>3480</v>
      </c>
      <c r="C1146" s="98" t="s">
        <v>2312</v>
      </c>
      <c r="D1146" s="98" t="s">
        <v>4465</v>
      </c>
      <c r="E1146" s="82" t="s">
        <v>81</v>
      </c>
      <c r="F1146" s="82" t="s">
        <v>300</v>
      </c>
      <c r="G1146" s="79">
        <v>45016</v>
      </c>
      <c r="H1146" s="99" t="s">
        <v>4179</v>
      </c>
      <c r="I1146" s="82" t="s">
        <v>4180</v>
      </c>
      <c r="J1146" s="67" t="s">
        <v>45</v>
      </c>
      <c r="K1146" s="78" t="s">
        <v>4181</v>
      </c>
      <c r="L1146" s="75" t="s">
        <v>4182</v>
      </c>
      <c r="M1146" s="80" t="s">
        <v>4183</v>
      </c>
      <c r="N1146" s="75" t="s">
        <v>4184</v>
      </c>
      <c r="O1146" s="79">
        <v>45039</v>
      </c>
      <c r="P1146" s="74">
        <v>12</v>
      </c>
    </row>
    <row r="1147" spans="1:16" ht="191.25" x14ac:dyDescent="0.2">
      <c r="A1147" s="200"/>
      <c r="B1147" s="98" t="s">
        <v>3480</v>
      </c>
      <c r="C1147" s="98" t="s">
        <v>2312</v>
      </c>
      <c r="D1147" s="98" t="s">
        <v>4466</v>
      </c>
      <c r="E1147" s="82" t="s">
        <v>81</v>
      </c>
      <c r="F1147" s="82" t="s">
        <v>300</v>
      </c>
      <c r="G1147" s="79">
        <v>45016</v>
      </c>
      <c r="H1147" s="99" t="s">
        <v>4179</v>
      </c>
      <c r="I1147" s="82" t="s">
        <v>4180</v>
      </c>
      <c r="J1147" s="67" t="s">
        <v>45</v>
      </c>
      <c r="K1147" s="78" t="s">
        <v>4181</v>
      </c>
      <c r="L1147" s="75" t="s">
        <v>4182</v>
      </c>
      <c r="M1147" s="80" t="s">
        <v>4183</v>
      </c>
      <c r="N1147" s="75" t="s">
        <v>4184</v>
      </c>
      <c r="O1147" s="79">
        <v>45039</v>
      </c>
      <c r="P1147" s="74">
        <v>12</v>
      </c>
    </row>
    <row r="1148" spans="1:16" ht="191.25" x14ac:dyDescent="0.2">
      <c r="A1148" s="200"/>
      <c r="B1148" s="98" t="s">
        <v>3480</v>
      </c>
      <c r="C1148" s="98" t="s">
        <v>2312</v>
      </c>
      <c r="D1148" s="98" t="s">
        <v>4467</v>
      </c>
      <c r="E1148" s="82" t="s">
        <v>81</v>
      </c>
      <c r="F1148" s="82" t="s">
        <v>300</v>
      </c>
      <c r="G1148" s="79">
        <v>45016</v>
      </c>
      <c r="H1148" s="99" t="s">
        <v>4179</v>
      </c>
      <c r="I1148" s="82" t="s">
        <v>4180</v>
      </c>
      <c r="J1148" s="67" t="s">
        <v>45</v>
      </c>
      <c r="K1148" s="78" t="s">
        <v>4181</v>
      </c>
      <c r="L1148" s="75" t="s">
        <v>4182</v>
      </c>
      <c r="M1148" s="80" t="s">
        <v>4183</v>
      </c>
      <c r="N1148" s="75" t="s">
        <v>4184</v>
      </c>
      <c r="O1148" s="79">
        <v>45039</v>
      </c>
      <c r="P1148" s="74">
        <v>12</v>
      </c>
    </row>
    <row r="1149" spans="1:16" ht="191.25" x14ac:dyDescent="0.2">
      <c r="A1149" s="200"/>
      <c r="B1149" s="98" t="s">
        <v>3480</v>
      </c>
      <c r="C1149" s="98" t="s">
        <v>2312</v>
      </c>
      <c r="D1149" s="98" t="s">
        <v>4468</v>
      </c>
      <c r="E1149" s="82" t="s">
        <v>81</v>
      </c>
      <c r="F1149" s="82" t="s">
        <v>300</v>
      </c>
      <c r="G1149" s="79">
        <v>45016</v>
      </c>
      <c r="H1149" s="99" t="s">
        <v>4179</v>
      </c>
      <c r="I1149" s="82" t="s">
        <v>4180</v>
      </c>
      <c r="J1149" s="67" t="s">
        <v>45</v>
      </c>
      <c r="K1149" s="78" t="s">
        <v>4181</v>
      </c>
      <c r="L1149" s="75" t="s">
        <v>4182</v>
      </c>
      <c r="M1149" s="80" t="s">
        <v>4183</v>
      </c>
      <c r="N1149" s="75" t="s">
        <v>4184</v>
      </c>
      <c r="O1149" s="79">
        <v>45039</v>
      </c>
      <c r="P1149" s="74">
        <v>12</v>
      </c>
    </row>
    <row r="1150" spans="1:16" ht="191.25" x14ac:dyDescent="0.2">
      <c r="A1150" s="200"/>
      <c r="B1150" s="98" t="s">
        <v>3480</v>
      </c>
      <c r="C1150" s="98" t="s">
        <v>2312</v>
      </c>
      <c r="D1150" s="98" t="s">
        <v>4469</v>
      </c>
      <c r="E1150" s="82" t="s">
        <v>81</v>
      </c>
      <c r="F1150" s="82" t="s">
        <v>300</v>
      </c>
      <c r="G1150" s="79">
        <v>45016</v>
      </c>
      <c r="H1150" s="99" t="s">
        <v>4179</v>
      </c>
      <c r="I1150" s="82" t="s">
        <v>4180</v>
      </c>
      <c r="J1150" s="67" t="s">
        <v>45</v>
      </c>
      <c r="K1150" s="78" t="s">
        <v>4181</v>
      </c>
      <c r="L1150" s="75" t="s">
        <v>4182</v>
      </c>
      <c r="M1150" s="80" t="s">
        <v>4183</v>
      </c>
      <c r="N1150" s="75" t="s">
        <v>4184</v>
      </c>
      <c r="O1150" s="79">
        <v>45039</v>
      </c>
      <c r="P1150" s="74">
        <v>12</v>
      </c>
    </row>
    <row r="1151" spans="1:16" ht="191.25" x14ac:dyDescent="0.2">
      <c r="A1151" s="200"/>
      <c r="B1151" s="98" t="s">
        <v>3480</v>
      </c>
      <c r="C1151" s="98" t="s">
        <v>2312</v>
      </c>
      <c r="D1151" s="98" t="s">
        <v>4470</v>
      </c>
      <c r="E1151" s="82" t="s">
        <v>81</v>
      </c>
      <c r="F1151" s="82" t="s">
        <v>300</v>
      </c>
      <c r="G1151" s="79">
        <v>45016</v>
      </c>
      <c r="H1151" s="99" t="s">
        <v>4179</v>
      </c>
      <c r="I1151" s="82" t="s">
        <v>4180</v>
      </c>
      <c r="J1151" s="67" t="s">
        <v>45</v>
      </c>
      <c r="K1151" s="78" t="s">
        <v>4181</v>
      </c>
      <c r="L1151" s="75" t="s">
        <v>4182</v>
      </c>
      <c r="M1151" s="80" t="s">
        <v>4183</v>
      </c>
      <c r="N1151" s="75" t="s">
        <v>4184</v>
      </c>
      <c r="O1151" s="79">
        <v>45039</v>
      </c>
      <c r="P1151" s="74">
        <v>12</v>
      </c>
    </row>
    <row r="1152" spans="1:16" ht="191.25" x14ac:dyDescent="0.2">
      <c r="A1152" s="200"/>
      <c r="B1152" s="98" t="s">
        <v>3480</v>
      </c>
      <c r="C1152" s="98" t="s">
        <v>2312</v>
      </c>
      <c r="D1152" s="98" t="s">
        <v>4471</v>
      </c>
      <c r="E1152" s="82" t="s">
        <v>81</v>
      </c>
      <c r="F1152" s="82" t="s">
        <v>300</v>
      </c>
      <c r="G1152" s="79">
        <v>45016</v>
      </c>
      <c r="H1152" s="99" t="s">
        <v>4179</v>
      </c>
      <c r="I1152" s="82" t="s">
        <v>4180</v>
      </c>
      <c r="J1152" s="67" t="s">
        <v>45</v>
      </c>
      <c r="K1152" s="78" t="s">
        <v>4181</v>
      </c>
      <c r="L1152" s="75" t="s">
        <v>4182</v>
      </c>
      <c r="M1152" s="80" t="s">
        <v>4183</v>
      </c>
      <c r="N1152" s="75" t="s">
        <v>4184</v>
      </c>
      <c r="O1152" s="79">
        <v>45039</v>
      </c>
      <c r="P1152" s="74">
        <v>12</v>
      </c>
    </row>
    <row r="1153" spans="1:16" ht="191.25" x14ac:dyDescent="0.2">
      <c r="A1153" s="200"/>
      <c r="B1153" s="98" t="s">
        <v>3480</v>
      </c>
      <c r="C1153" s="98" t="s">
        <v>2312</v>
      </c>
      <c r="D1153" s="98" t="s">
        <v>4472</v>
      </c>
      <c r="E1153" s="82" t="s">
        <v>81</v>
      </c>
      <c r="F1153" s="82" t="s">
        <v>300</v>
      </c>
      <c r="G1153" s="79">
        <v>45016</v>
      </c>
      <c r="H1153" s="99" t="s">
        <v>4179</v>
      </c>
      <c r="I1153" s="82" t="s">
        <v>4180</v>
      </c>
      <c r="J1153" s="67" t="s">
        <v>45</v>
      </c>
      <c r="K1153" s="78" t="s">
        <v>4181</v>
      </c>
      <c r="L1153" s="75" t="s">
        <v>4182</v>
      </c>
      <c r="M1153" s="80" t="s">
        <v>4183</v>
      </c>
      <c r="N1153" s="75" t="s">
        <v>4184</v>
      </c>
      <c r="O1153" s="79">
        <v>45039</v>
      </c>
      <c r="P1153" s="74">
        <v>12</v>
      </c>
    </row>
    <row r="1154" spans="1:16" ht="292.5" x14ac:dyDescent="0.2">
      <c r="A1154" s="200"/>
      <c r="B1154" s="98" t="s">
        <v>3480</v>
      </c>
      <c r="C1154" s="98" t="s">
        <v>2312</v>
      </c>
      <c r="D1154" s="98" t="s">
        <v>4473</v>
      </c>
      <c r="E1154" s="82" t="s">
        <v>81</v>
      </c>
      <c r="F1154" s="82" t="s">
        <v>300</v>
      </c>
      <c r="G1154" s="79">
        <v>45016</v>
      </c>
      <c r="H1154" s="99" t="s">
        <v>4179</v>
      </c>
      <c r="I1154" s="82" t="s">
        <v>4180</v>
      </c>
      <c r="J1154" s="67" t="s">
        <v>46</v>
      </c>
      <c r="K1154" s="78" t="s">
        <v>2245</v>
      </c>
      <c r="L1154" s="75" t="s">
        <v>4182</v>
      </c>
      <c r="M1154" s="80" t="s">
        <v>4183</v>
      </c>
      <c r="N1154" s="75" t="s">
        <v>4184</v>
      </c>
      <c r="O1154" s="79">
        <v>45039</v>
      </c>
      <c r="P1154" s="74">
        <v>12</v>
      </c>
    </row>
    <row r="1155" spans="1:16" ht="191.25" x14ac:dyDescent="0.2">
      <c r="A1155" s="200"/>
      <c r="B1155" s="98" t="s">
        <v>3480</v>
      </c>
      <c r="C1155" s="98" t="s">
        <v>2312</v>
      </c>
      <c r="D1155" s="98" t="s">
        <v>4474</v>
      </c>
      <c r="E1155" s="82" t="s">
        <v>81</v>
      </c>
      <c r="F1155" s="82" t="s">
        <v>300</v>
      </c>
      <c r="G1155" s="79">
        <v>45016</v>
      </c>
      <c r="H1155" s="99" t="s">
        <v>4179</v>
      </c>
      <c r="I1155" s="82" t="s">
        <v>4180</v>
      </c>
      <c r="J1155" s="67" t="s">
        <v>45</v>
      </c>
      <c r="K1155" s="78" t="s">
        <v>4181</v>
      </c>
      <c r="L1155" s="75" t="s">
        <v>4182</v>
      </c>
      <c r="M1155" s="80" t="s">
        <v>4183</v>
      </c>
      <c r="N1155" s="75" t="s">
        <v>4184</v>
      </c>
      <c r="O1155" s="79">
        <v>45039</v>
      </c>
      <c r="P1155" s="74">
        <v>12</v>
      </c>
    </row>
    <row r="1156" spans="1:16" ht="191.25" x14ac:dyDescent="0.2">
      <c r="A1156" s="200"/>
      <c r="B1156" s="98" t="s">
        <v>3480</v>
      </c>
      <c r="C1156" s="98" t="s">
        <v>2312</v>
      </c>
      <c r="D1156" s="98" t="s">
        <v>4475</v>
      </c>
      <c r="E1156" s="82" t="s">
        <v>81</v>
      </c>
      <c r="F1156" s="82" t="s">
        <v>300</v>
      </c>
      <c r="G1156" s="79">
        <v>45016</v>
      </c>
      <c r="H1156" s="99" t="s">
        <v>4179</v>
      </c>
      <c r="I1156" s="82" t="s">
        <v>4180</v>
      </c>
      <c r="J1156" s="67" t="s">
        <v>45</v>
      </c>
      <c r="K1156" s="78" t="s">
        <v>4181</v>
      </c>
      <c r="L1156" s="75" t="s">
        <v>4182</v>
      </c>
      <c r="M1156" s="80" t="s">
        <v>4183</v>
      </c>
      <c r="N1156" s="75" t="s">
        <v>4184</v>
      </c>
      <c r="O1156" s="79">
        <v>45039</v>
      </c>
      <c r="P1156" s="74">
        <v>12</v>
      </c>
    </row>
    <row r="1157" spans="1:16" ht="191.25" x14ac:dyDescent="0.2">
      <c r="A1157" s="200"/>
      <c r="B1157" s="98" t="s">
        <v>3480</v>
      </c>
      <c r="C1157" s="98" t="s">
        <v>2312</v>
      </c>
      <c r="D1157" s="98" t="s">
        <v>4476</v>
      </c>
      <c r="E1157" s="82" t="s">
        <v>81</v>
      </c>
      <c r="F1157" s="82" t="s">
        <v>300</v>
      </c>
      <c r="G1157" s="79">
        <v>45016</v>
      </c>
      <c r="H1157" s="99" t="s">
        <v>4179</v>
      </c>
      <c r="I1157" s="82" t="s">
        <v>4180</v>
      </c>
      <c r="J1157" s="67" t="s">
        <v>45</v>
      </c>
      <c r="K1157" s="78" t="s">
        <v>4181</v>
      </c>
      <c r="L1157" s="75" t="s">
        <v>4182</v>
      </c>
      <c r="M1157" s="80" t="s">
        <v>4183</v>
      </c>
      <c r="N1157" s="75" t="s">
        <v>4184</v>
      </c>
      <c r="O1157" s="79">
        <v>45039</v>
      </c>
      <c r="P1157" s="74">
        <v>12</v>
      </c>
    </row>
    <row r="1158" spans="1:16" ht="191.25" x14ac:dyDescent="0.2">
      <c r="A1158" s="200"/>
      <c r="B1158" s="98" t="s">
        <v>3480</v>
      </c>
      <c r="C1158" s="98" t="s">
        <v>2312</v>
      </c>
      <c r="D1158" s="98" t="s">
        <v>4477</v>
      </c>
      <c r="E1158" s="82" t="s">
        <v>81</v>
      </c>
      <c r="F1158" s="82" t="s">
        <v>300</v>
      </c>
      <c r="G1158" s="79">
        <v>45016</v>
      </c>
      <c r="H1158" s="99" t="s">
        <v>4179</v>
      </c>
      <c r="I1158" s="82" t="s">
        <v>4180</v>
      </c>
      <c r="J1158" s="67" t="s">
        <v>45</v>
      </c>
      <c r="K1158" s="78" t="s">
        <v>4181</v>
      </c>
      <c r="L1158" s="75" t="s">
        <v>4182</v>
      </c>
      <c r="M1158" s="80" t="s">
        <v>4183</v>
      </c>
      <c r="N1158" s="75" t="s">
        <v>4184</v>
      </c>
      <c r="O1158" s="79">
        <v>45039</v>
      </c>
      <c r="P1158" s="74">
        <v>12</v>
      </c>
    </row>
    <row r="1159" spans="1:16" ht="191.25" x14ac:dyDescent="0.2">
      <c r="A1159" s="200"/>
      <c r="B1159" s="98" t="s">
        <v>3480</v>
      </c>
      <c r="C1159" s="98" t="s">
        <v>2312</v>
      </c>
      <c r="D1159" s="98" t="s">
        <v>4478</v>
      </c>
      <c r="E1159" s="82" t="s">
        <v>81</v>
      </c>
      <c r="F1159" s="82" t="s">
        <v>300</v>
      </c>
      <c r="G1159" s="79">
        <v>45016</v>
      </c>
      <c r="H1159" s="99" t="s">
        <v>4179</v>
      </c>
      <c r="I1159" s="82" t="s">
        <v>4180</v>
      </c>
      <c r="J1159" s="67" t="s">
        <v>45</v>
      </c>
      <c r="K1159" s="78" t="s">
        <v>4181</v>
      </c>
      <c r="L1159" s="75" t="s">
        <v>4182</v>
      </c>
      <c r="M1159" s="80" t="s">
        <v>4183</v>
      </c>
      <c r="N1159" s="75" t="s">
        <v>4184</v>
      </c>
      <c r="O1159" s="79">
        <v>45039</v>
      </c>
      <c r="P1159" s="74">
        <v>12</v>
      </c>
    </row>
    <row r="1160" spans="1:16" ht="191.25" x14ac:dyDescent="0.2">
      <c r="A1160" s="200"/>
      <c r="B1160" s="98" t="s">
        <v>3480</v>
      </c>
      <c r="C1160" s="98" t="s">
        <v>2312</v>
      </c>
      <c r="D1160" s="98" t="s">
        <v>4479</v>
      </c>
      <c r="E1160" s="82" t="s">
        <v>81</v>
      </c>
      <c r="F1160" s="82" t="s">
        <v>300</v>
      </c>
      <c r="G1160" s="79">
        <v>45016</v>
      </c>
      <c r="H1160" s="99" t="s">
        <v>4179</v>
      </c>
      <c r="I1160" s="82" t="s">
        <v>4180</v>
      </c>
      <c r="J1160" s="67" t="s">
        <v>45</v>
      </c>
      <c r="K1160" s="78" t="s">
        <v>4181</v>
      </c>
      <c r="L1160" s="75" t="s">
        <v>4182</v>
      </c>
      <c r="M1160" s="80" t="s">
        <v>4183</v>
      </c>
      <c r="N1160" s="75" t="s">
        <v>4184</v>
      </c>
      <c r="O1160" s="79">
        <v>45039</v>
      </c>
      <c r="P1160" s="74">
        <v>12</v>
      </c>
    </row>
    <row r="1161" spans="1:16" ht="191.25" x14ac:dyDescent="0.2">
      <c r="A1161" s="200"/>
      <c r="B1161" s="98" t="s">
        <v>3480</v>
      </c>
      <c r="C1161" s="98" t="s">
        <v>2312</v>
      </c>
      <c r="D1161" s="98" t="s">
        <v>4480</v>
      </c>
      <c r="E1161" s="82" t="s">
        <v>81</v>
      </c>
      <c r="F1161" s="82" t="s">
        <v>300</v>
      </c>
      <c r="G1161" s="79">
        <v>45016</v>
      </c>
      <c r="H1161" s="99" t="s">
        <v>4179</v>
      </c>
      <c r="I1161" s="82" t="s">
        <v>4180</v>
      </c>
      <c r="J1161" s="67" t="s">
        <v>45</v>
      </c>
      <c r="K1161" s="78" t="s">
        <v>4181</v>
      </c>
      <c r="L1161" s="75" t="s">
        <v>4182</v>
      </c>
      <c r="M1161" s="80" t="s">
        <v>4183</v>
      </c>
      <c r="N1161" s="75" t="s">
        <v>4184</v>
      </c>
      <c r="O1161" s="79">
        <v>45039</v>
      </c>
      <c r="P1161" s="74">
        <v>12</v>
      </c>
    </row>
    <row r="1162" spans="1:16" ht="191.25" x14ac:dyDescent="0.2">
      <c r="A1162" s="200"/>
      <c r="B1162" s="98" t="s">
        <v>3480</v>
      </c>
      <c r="C1162" s="98" t="s">
        <v>2312</v>
      </c>
      <c r="D1162" s="98" t="s">
        <v>4481</v>
      </c>
      <c r="E1162" s="82" t="s">
        <v>81</v>
      </c>
      <c r="F1162" s="82" t="s">
        <v>300</v>
      </c>
      <c r="G1162" s="79">
        <v>45016</v>
      </c>
      <c r="H1162" s="99" t="s">
        <v>4179</v>
      </c>
      <c r="I1162" s="82" t="s">
        <v>4180</v>
      </c>
      <c r="J1162" s="67" t="s">
        <v>45</v>
      </c>
      <c r="K1162" s="78" t="s">
        <v>4181</v>
      </c>
      <c r="L1162" s="75" t="s">
        <v>4182</v>
      </c>
      <c r="M1162" s="80" t="s">
        <v>4183</v>
      </c>
      <c r="N1162" s="75" t="s">
        <v>4184</v>
      </c>
      <c r="O1162" s="79">
        <v>45039</v>
      </c>
      <c r="P1162" s="74">
        <v>12</v>
      </c>
    </row>
    <row r="1163" spans="1:16" ht="191.25" x14ac:dyDescent="0.2">
      <c r="A1163" s="200"/>
      <c r="B1163" s="98" t="s">
        <v>3480</v>
      </c>
      <c r="C1163" s="98" t="s">
        <v>2312</v>
      </c>
      <c r="D1163" s="98" t="s">
        <v>4482</v>
      </c>
      <c r="E1163" s="82" t="s">
        <v>81</v>
      </c>
      <c r="F1163" s="82" t="s">
        <v>300</v>
      </c>
      <c r="G1163" s="79">
        <v>45016</v>
      </c>
      <c r="H1163" s="99" t="s">
        <v>4179</v>
      </c>
      <c r="I1163" s="82" t="s">
        <v>4180</v>
      </c>
      <c r="J1163" s="67" t="s">
        <v>45</v>
      </c>
      <c r="K1163" s="78" t="s">
        <v>4181</v>
      </c>
      <c r="L1163" s="75" t="s">
        <v>4182</v>
      </c>
      <c r="M1163" s="80" t="s">
        <v>4183</v>
      </c>
      <c r="N1163" s="75" t="s">
        <v>4184</v>
      </c>
      <c r="O1163" s="79">
        <v>45039</v>
      </c>
      <c r="P1163" s="74">
        <v>12</v>
      </c>
    </row>
    <row r="1164" spans="1:16" ht="191.25" x14ac:dyDescent="0.2">
      <c r="A1164" s="200"/>
      <c r="B1164" s="98" t="s">
        <v>3480</v>
      </c>
      <c r="C1164" s="98" t="s">
        <v>2312</v>
      </c>
      <c r="D1164" s="98" t="s">
        <v>4483</v>
      </c>
      <c r="E1164" s="82" t="s">
        <v>81</v>
      </c>
      <c r="F1164" s="82" t="s">
        <v>300</v>
      </c>
      <c r="G1164" s="79">
        <v>45016</v>
      </c>
      <c r="H1164" s="99" t="s">
        <v>4179</v>
      </c>
      <c r="I1164" s="82" t="s">
        <v>4180</v>
      </c>
      <c r="J1164" s="67" t="s">
        <v>45</v>
      </c>
      <c r="K1164" s="78" t="s">
        <v>4181</v>
      </c>
      <c r="L1164" s="75" t="s">
        <v>4182</v>
      </c>
      <c r="M1164" s="80" t="s">
        <v>4183</v>
      </c>
      <c r="N1164" s="75" t="s">
        <v>4184</v>
      </c>
      <c r="O1164" s="79">
        <v>45039</v>
      </c>
      <c r="P1164" s="74">
        <v>12</v>
      </c>
    </row>
    <row r="1165" spans="1:16" ht="191.25" x14ac:dyDescent="0.2">
      <c r="A1165" s="200"/>
      <c r="B1165" s="98" t="s">
        <v>3480</v>
      </c>
      <c r="C1165" s="98" t="s">
        <v>2312</v>
      </c>
      <c r="D1165" s="98" t="s">
        <v>4484</v>
      </c>
      <c r="E1165" s="82" t="s">
        <v>81</v>
      </c>
      <c r="F1165" s="82" t="s">
        <v>300</v>
      </c>
      <c r="G1165" s="79">
        <v>45016</v>
      </c>
      <c r="H1165" s="99" t="s">
        <v>4179</v>
      </c>
      <c r="I1165" s="82" t="s">
        <v>4180</v>
      </c>
      <c r="J1165" s="67" t="s">
        <v>45</v>
      </c>
      <c r="K1165" s="78" t="s">
        <v>4181</v>
      </c>
      <c r="L1165" s="75" t="s">
        <v>4182</v>
      </c>
      <c r="M1165" s="80" t="s">
        <v>4183</v>
      </c>
      <c r="N1165" s="75" t="s">
        <v>4184</v>
      </c>
      <c r="O1165" s="79">
        <v>45039</v>
      </c>
      <c r="P1165" s="74">
        <v>12</v>
      </c>
    </row>
    <row r="1166" spans="1:16" ht="191.25" x14ac:dyDescent="0.2">
      <c r="A1166" s="200"/>
      <c r="B1166" s="98" t="s">
        <v>3480</v>
      </c>
      <c r="C1166" s="98" t="s">
        <v>2312</v>
      </c>
      <c r="D1166" s="98" t="s">
        <v>4485</v>
      </c>
      <c r="E1166" s="82" t="s">
        <v>81</v>
      </c>
      <c r="F1166" s="82" t="s">
        <v>300</v>
      </c>
      <c r="G1166" s="79">
        <v>45016</v>
      </c>
      <c r="H1166" s="99" t="s">
        <v>4179</v>
      </c>
      <c r="I1166" s="82" t="s">
        <v>4180</v>
      </c>
      <c r="J1166" s="67" t="s">
        <v>45</v>
      </c>
      <c r="K1166" s="78" t="s">
        <v>4181</v>
      </c>
      <c r="L1166" s="75" t="s">
        <v>4182</v>
      </c>
      <c r="M1166" s="80" t="s">
        <v>4183</v>
      </c>
      <c r="N1166" s="75" t="s">
        <v>4184</v>
      </c>
      <c r="O1166" s="79">
        <v>45039</v>
      </c>
      <c r="P1166" s="74">
        <v>12</v>
      </c>
    </row>
    <row r="1167" spans="1:16" ht="191.25" x14ac:dyDescent="0.2">
      <c r="A1167" s="200"/>
      <c r="B1167" s="98" t="s">
        <v>3480</v>
      </c>
      <c r="C1167" s="98" t="s">
        <v>2312</v>
      </c>
      <c r="D1167" s="98" t="s">
        <v>4486</v>
      </c>
      <c r="E1167" s="82" t="s">
        <v>81</v>
      </c>
      <c r="F1167" s="82" t="s">
        <v>300</v>
      </c>
      <c r="G1167" s="79">
        <v>45016</v>
      </c>
      <c r="H1167" s="99" t="s">
        <v>4179</v>
      </c>
      <c r="I1167" s="82" t="s">
        <v>4180</v>
      </c>
      <c r="J1167" s="67" t="s">
        <v>45</v>
      </c>
      <c r="K1167" s="78" t="s">
        <v>4181</v>
      </c>
      <c r="L1167" s="75" t="s">
        <v>4182</v>
      </c>
      <c r="M1167" s="80" t="s">
        <v>4183</v>
      </c>
      <c r="N1167" s="75" t="s">
        <v>4184</v>
      </c>
      <c r="O1167" s="79">
        <v>45039</v>
      </c>
      <c r="P1167" s="74">
        <v>12</v>
      </c>
    </row>
    <row r="1168" spans="1:16" ht="191.25" x14ac:dyDescent="0.2">
      <c r="A1168" s="200"/>
      <c r="B1168" s="98" t="s">
        <v>3480</v>
      </c>
      <c r="C1168" s="98" t="s">
        <v>2312</v>
      </c>
      <c r="D1168" s="98" t="s">
        <v>4487</v>
      </c>
      <c r="E1168" s="82" t="s">
        <v>81</v>
      </c>
      <c r="F1168" s="82" t="s">
        <v>300</v>
      </c>
      <c r="G1168" s="79">
        <v>45016</v>
      </c>
      <c r="H1168" s="99" t="s">
        <v>4179</v>
      </c>
      <c r="I1168" s="82" t="s">
        <v>4180</v>
      </c>
      <c r="J1168" s="67" t="s">
        <v>45</v>
      </c>
      <c r="K1168" s="78" t="s">
        <v>4181</v>
      </c>
      <c r="L1168" s="75" t="s">
        <v>4182</v>
      </c>
      <c r="M1168" s="80" t="s">
        <v>4183</v>
      </c>
      <c r="N1168" s="75" t="s">
        <v>4184</v>
      </c>
      <c r="O1168" s="79">
        <v>45039</v>
      </c>
      <c r="P1168" s="74">
        <v>12</v>
      </c>
    </row>
    <row r="1169" spans="1:16" ht="191.25" x14ac:dyDescent="0.2">
      <c r="A1169" s="200"/>
      <c r="B1169" s="98" t="s">
        <v>3480</v>
      </c>
      <c r="C1169" s="98" t="s">
        <v>2312</v>
      </c>
      <c r="D1169" s="98" t="s">
        <v>4488</v>
      </c>
      <c r="E1169" s="82" t="s">
        <v>81</v>
      </c>
      <c r="F1169" s="82" t="s">
        <v>300</v>
      </c>
      <c r="G1169" s="79">
        <v>45016</v>
      </c>
      <c r="H1169" s="99" t="s">
        <v>4179</v>
      </c>
      <c r="I1169" s="82" t="s">
        <v>4180</v>
      </c>
      <c r="J1169" s="67" t="s">
        <v>45</v>
      </c>
      <c r="K1169" s="78" t="s">
        <v>4181</v>
      </c>
      <c r="L1169" s="75" t="s">
        <v>4182</v>
      </c>
      <c r="M1169" s="80" t="s">
        <v>4183</v>
      </c>
      <c r="N1169" s="75" t="s">
        <v>4184</v>
      </c>
      <c r="O1169" s="79">
        <v>45039</v>
      </c>
      <c r="P1169" s="74">
        <v>12</v>
      </c>
    </row>
    <row r="1170" spans="1:16" ht="191.25" x14ac:dyDescent="0.2">
      <c r="A1170" s="200"/>
      <c r="B1170" s="98" t="s">
        <v>3480</v>
      </c>
      <c r="C1170" s="98" t="s">
        <v>2312</v>
      </c>
      <c r="D1170" s="98" t="s">
        <v>4489</v>
      </c>
      <c r="E1170" s="82" t="s">
        <v>81</v>
      </c>
      <c r="F1170" s="82" t="s">
        <v>300</v>
      </c>
      <c r="G1170" s="79">
        <v>45016</v>
      </c>
      <c r="H1170" s="99" t="s">
        <v>4179</v>
      </c>
      <c r="I1170" s="82" t="s">
        <v>4180</v>
      </c>
      <c r="J1170" s="67" t="s">
        <v>45</v>
      </c>
      <c r="K1170" s="78" t="s">
        <v>4181</v>
      </c>
      <c r="L1170" s="75" t="s">
        <v>4182</v>
      </c>
      <c r="M1170" s="80" t="s">
        <v>4183</v>
      </c>
      <c r="N1170" s="75" t="s">
        <v>4184</v>
      </c>
      <c r="O1170" s="79">
        <v>45039</v>
      </c>
      <c r="P1170" s="74">
        <v>12</v>
      </c>
    </row>
    <row r="1171" spans="1:16" ht="191.25" x14ac:dyDescent="0.2">
      <c r="A1171" s="200"/>
      <c r="B1171" s="98" t="s">
        <v>3480</v>
      </c>
      <c r="C1171" s="98" t="s">
        <v>2312</v>
      </c>
      <c r="D1171" s="98" t="s">
        <v>4490</v>
      </c>
      <c r="E1171" s="82" t="s">
        <v>81</v>
      </c>
      <c r="F1171" s="82" t="s">
        <v>300</v>
      </c>
      <c r="G1171" s="79">
        <v>45016</v>
      </c>
      <c r="H1171" s="99" t="s">
        <v>4179</v>
      </c>
      <c r="I1171" s="82" t="s">
        <v>4180</v>
      </c>
      <c r="J1171" s="67" t="s">
        <v>45</v>
      </c>
      <c r="K1171" s="78" t="s">
        <v>4181</v>
      </c>
      <c r="L1171" s="75" t="s">
        <v>4182</v>
      </c>
      <c r="M1171" s="80" t="s">
        <v>4183</v>
      </c>
      <c r="N1171" s="75" t="s">
        <v>4184</v>
      </c>
      <c r="O1171" s="79">
        <v>45039</v>
      </c>
      <c r="P1171" s="74">
        <v>12</v>
      </c>
    </row>
    <row r="1172" spans="1:16" ht="191.25" x14ac:dyDescent="0.2">
      <c r="A1172" s="200"/>
      <c r="B1172" s="98" t="s">
        <v>3480</v>
      </c>
      <c r="C1172" s="98" t="s">
        <v>2312</v>
      </c>
      <c r="D1172" s="98" t="s">
        <v>4491</v>
      </c>
      <c r="E1172" s="82" t="s">
        <v>81</v>
      </c>
      <c r="F1172" s="82" t="s">
        <v>300</v>
      </c>
      <c r="G1172" s="79">
        <v>45016</v>
      </c>
      <c r="H1172" s="99" t="s">
        <v>4179</v>
      </c>
      <c r="I1172" s="82" t="s">
        <v>4180</v>
      </c>
      <c r="J1172" s="67" t="s">
        <v>45</v>
      </c>
      <c r="K1172" s="78" t="s">
        <v>4181</v>
      </c>
      <c r="L1172" s="75" t="s">
        <v>4182</v>
      </c>
      <c r="M1172" s="80" t="s">
        <v>4183</v>
      </c>
      <c r="N1172" s="75" t="s">
        <v>4184</v>
      </c>
      <c r="O1172" s="79">
        <v>45039</v>
      </c>
      <c r="P1172" s="74">
        <v>12</v>
      </c>
    </row>
    <row r="1173" spans="1:16" ht="292.5" x14ac:dyDescent="0.2">
      <c r="A1173" s="200"/>
      <c r="B1173" s="98" t="s">
        <v>3480</v>
      </c>
      <c r="C1173" s="98" t="s">
        <v>2312</v>
      </c>
      <c r="D1173" s="98" t="s">
        <v>4492</v>
      </c>
      <c r="E1173" s="82" t="s">
        <v>81</v>
      </c>
      <c r="F1173" s="82" t="s">
        <v>300</v>
      </c>
      <c r="G1173" s="79">
        <v>45016</v>
      </c>
      <c r="H1173" s="99" t="s">
        <v>4179</v>
      </c>
      <c r="I1173" s="82" t="s">
        <v>4180</v>
      </c>
      <c r="J1173" s="67" t="s">
        <v>46</v>
      </c>
      <c r="K1173" s="78" t="s">
        <v>2245</v>
      </c>
      <c r="L1173" s="75" t="s">
        <v>4182</v>
      </c>
      <c r="M1173" s="80" t="s">
        <v>4183</v>
      </c>
      <c r="N1173" s="75" t="s">
        <v>4184</v>
      </c>
      <c r="O1173" s="79">
        <v>45039</v>
      </c>
      <c r="P1173" s="74">
        <v>12</v>
      </c>
    </row>
    <row r="1174" spans="1:16" ht="191.25" x14ac:dyDescent="0.2">
      <c r="A1174" s="200"/>
      <c r="B1174" s="98" t="s">
        <v>3480</v>
      </c>
      <c r="C1174" s="98" t="s">
        <v>2312</v>
      </c>
      <c r="D1174" s="98" t="s">
        <v>4493</v>
      </c>
      <c r="E1174" s="82" t="s">
        <v>81</v>
      </c>
      <c r="F1174" s="82" t="s">
        <v>300</v>
      </c>
      <c r="G1174" s="79">
        <v>45016</v>
      </c>
      <c r="H1174" s="99" t="s">
        <v>4179</v>
      </c>
      <c r="I1174" s="82" t="s">
        <v>4180</v>
      </c>
      <c r="J1174" s="67" t="s">
        <v>45</v>
      </c>
      <c r="K1174" s="78" t="s">
        <v>4181</v>
      </c>
      <c r="L1174" s="75" t="s">
        <v>4182</v>
      </c>
      <c r="M1174" s="80" t="s">
        <v>4183</v>
      </c>
      <c r="N1174" s="75" t="s">
        <v>4184</v>
      </c>
      <c r="O1174" s="79">
        <v>45039</v>
      </c>
      <c r="P1174" s="74">
        <v>12</v>
      </c>
    </row>
    <row r="1175" spans="1:16" ht="191.25" x14ac:dyDescent="0.2">
      <c r="A1175" s="200"/>
      <c r="B1175" s="98" t="s">
        <v>3480</v>
      </c>
      <c r="C1175" s="98" t="s">
        <v>2312</v>
      </c>
      <c r="D1175" s="98" t="s">
        <v>4494</v>
      </c>
      <c r="E1175" s="82" t="s">
        <v>81</v>
      </c>
      <c r="F1175" s="82" t="s">
        <v>300</v>
      </c>
      <c r="G1175" s="79">
        <v>45016</v>
      </c>
      <c r="H1175" s="99" t="s">
        <v>4179</v>
      </c>
      <c r="I1175" s="82" t="s">
        <v>4180</v>
      </c>
      <c r="J1175" s="67" t="s">
        <v>45</v>
      </c>
      <c r="K1175" s="78" t="s">
        <v>4181</v>
      </c>
      <c r="L1175" s="75" t="s">
        <v>4182</v>
      </c>
      <c r="M1175" s="80" t="s">
        <v>4183</v>
      </c>
      <c r="N1175" s="75" t="s">
        <v>4184</v>
      </c>
      <c r="O1175" s="79">
        <v>45039</v>
      </c>
      <c r="P1175" s="74">
        <v>12</v>
      </c>
    </row>
    <row r="1176" spans="1:16" ht="191.25" x14ac:dyDescent="0.2">
      <c r="A1176" s="200"/>
      <c r="B1176" s="98" t="s">
        <v>3480</v>
      </c>
      <c r="C1176" s="98" t="s">
        <v>2312</v>
      </c>
      <c r="D1176" s="98" t="s">
        <v>4495</v>
      </c>
      <c r="E1176" s="82" t="s">
        <v>81</v>
      </c>
      <c r="F1176" s="82" t="s">
        <v>300</v>
      </c>
      <c r="G1176" s="79">
        <v>45016</v>
      </c>
      <c r="H1176" s="99" t="s">
        <v>4179</v>
      </c>
      <c r="I1176" s="82" t="s">
        <v>4180</v>
      </c>
      <c r="J1176" s="67" t="s">
        <v>45</v>
      </c>
      <c r="K1176" s="78" t="s">
        <v>4181</v>
      </c>
      <c r="L1176" s="75" t="s">
        <v>4182</v>
      </c>
      <c r="M1176" s="80" t="s">
        <v>4183</v>
      </c>
      <c r="N1176" s="75" t="s">
        <v>4184</v>
      </c>
      <c r="O1176" s="79">
        <v>45039</v>
      </c>
      <c r="P1176" s="74">
        <v>12</v>
      </c>
    </row>
    <row r="1177" spans="1:16" ht="191.25" x14ac:dyDescent="0.2">
      <c r="A1177" s="200"/>
      <c r="B1177" s="98" t="s">
        <v>3480</v>
      </c>
      <c r="C1177" s="98" t="s">
        <v>4496</v>
      </c>
      <c r="D1177" s="98" t="s">
        <v>4497</v>
      </c>
      <c r="E1177" s="82" t="s">
        <v>81</v>
      </c>
      <c r="F1177" s="82" t="s">
        <v>300</v>
      </c>
      <c r="G1177" s="79">
        <v>45016</v>
      </c>
      <c r="H1177" s="99" t="s">
        <v>4179</v>
      </c>
      <c r="I1177" s="82" t="s">
        <v>4180</v>
      </c>
      <c r="J1177" s="67" t="s">
        <v>45</v>
      </c>
      <c r="K1177" s="78" t="s">
        <v>4181</v>
      </c>
      <c r="L1177" s="75" t="s">
        <v>4182</v>
      </c>
      <c r="M1177" s="80" t="s">
        <v>4183</v>
      </c>
      <c r="N1177" s="75" t="s">
        <v>4184</v>
      </c>
      <c r="O1177" s="79">
        <v>45039</v>
      </c>
      <c r="P1177" s="74">
        <v>12</v>
      </c>
    </row>
    <row r="1178" spans="1:16" ht="191.25" x14ac:dyDescent="0.2">
      <c r="A1178" s="200"/>
      <c r="B1178" s="98" t="s">
        <v>3480</v>
      </c>
      <c r="C1178" s="98" t="s">
        <v>4496</v>
      </c>
      <c r="D1178" s="98" t="s">
        <v>4498</v>
      </c>
      <c r="E1178" s="82" t="s">
        <v>81</v>
      </c>
      <c r="F1178" s="82" t="s">
        <v>300</v>
      </c>
      <c r="G1178" s="79">
        <v>45016</v>
      </c>
      <c r="H1178" s="99" t="s">
        <v>4179</v>
      </c>
      <c r="I1178" s="82" t="s">
        <v>4180</v>
      </c>
      <c r="J1178" s="67" t="s">
        <v>45</v>
      </c>
      <c r="K1178" s="78" t="s">
        <v>4181</v>
      </c>
      <c r="L1178" s="75" t="s">
        <v>4182</v>
      </c>
      <c r="M1178" s="80" t="s">
        <v>4183</v>
      </c>
      <c r="N1178" s="75" t="s">
        <v>4184</v>
      </c>
      <c r="O1178" s="79">
        <v>45039</v>
      </c>
      <c r="P1178" s="74">
        <v>12</v>
      </c>
    </row>
    <row r="1179" spans="1:16" ht="191.25" x14ac:dyDescent="0.2">
      <c r="A1179" s="200"/>
      <c r="B1179" s="98" t="s">
        <v>3480</v>
      </c>
      <c r="C1179" s="98" t="s">
        <v>4496</v>
      </c>
      <c r="D1179" s="98" t="s">
        <v>4499</v>
      </c>
      <c r="E1179" s="82" t="s">
        <v>81</v>
      </c>
      <c r="F1179" s="82" t="s">
        <v>300</v>
      </c>
      <c r="G1179" s="79">
        <v>45016</v>
      </c>
      <c r="H1179" s="99" t="s">
        <v>4179</v>
      </c>
      <c r="I1179" s="82" t="s">
        <v>4180</v>
      </c>
      <c r="J1179" s="67" t="s">
        <v>45</v>
      </c>
      <c r="K1179" s="78" t="s">
        <v>4181</v>
      </c>
      <c r="L1179" s="75" t="s">
        <v>4182</v>
      </c>
      <c r="M1179" s="80" t="s">
        <v>4183</v>
      </c>
      <c r="N1179" s="75" t="s">
        <v>4184</v>
      </c>
      <c r="O1179" s="79">
        <v>45039</v>
      </c>
      <c r="P1179" s="74">
        <v>12</v>
      </c>
    </row>
    <row r="1180" spans="1:16" ht="191.25" x14ac:dyDescent="0.2">
      <c r="A1180" s="200"/>
      <c r="B1180" s="98" t="s">
        <v>3480</v>
      </c>
      <c r="C1180" s="98" t="s">
        <v>4496</v>
      </c>
      <c r="D1180" s="98" t="s">
        <v>4500</v>
      </c>
      <c r="E1180" s="82" t="s">
        <v>81</v>
      </c>
      <c r="F1180" s="82" t="s">
        <v>300</v>
      </c>
      <c r="G1180" s="79">
        <v>45016</v>
      </c>
      <c r="H1180" s="99" t="s">
        <v>4179</v>
      </c>
      <c r="I1180" s="82" t="s">
        <v>4180</v>
      </c>
      <c r="J1180" s="67" t="s">
        <v>45</v>
      </c>
      <c r="K1180" s="78" t="s">
        <v>4181</v>
      </c>
      <c r="L1180" s="75" t="s">
        <v>4182</v>
      </c>
      <c r="M1180" s="80" t="s">
        <v>4183</v>
      </c>
      <c r="N1180" s="75" t="s">
        <v>4184</v>
      </c>
      <c r="O1180" s="79">
        <v>45039</v>
      </c>
      <c r="P1180" s="74">
        <v>12</v>
      </c>
    </row>
    <row r="1181" spans="1:16" ht="191.25" x14ac:dyDescent="0.2">
      <c r="A1181" s="200"/>
      <c r="B1181" s="98" t="s">
        <v>3480</v>
      </c>
      <c r="C1181" s="98" t="s">
        <v>4496</v>
      </c>
      <c r="D1181" s="98" t="s">
        <v>4501</v>
      </c>
      <c r="E1181" s="82" t="s">
        <v>81</v>
      </c>
      <c r="F1181" s="82" t="s">
        <v>300</v>
      </c>
      <c r="G1181" s="79">
        <v>45016</v>
      </c>
      <c r="H1181" s="99" t="s">
        <v>4179</v>
      </c>
      <c r="I1181" s="82" t="s">
        <v>4180</v>
      </c>
      <c r="J1181" s="67" t="s">
        <v>45</v>
      </c>
      <c r="K1181" s="78" t="s">
        <v>4181</v>
      </c>
      <c r="L1181" s="75" t="s">
        <v>4182</v>
      </c>
      <c r="M1181" s="80" t="s">
        <v>4183</v>
      </c>
      <c r="N1181" s="75" t="s">
        <v>4184</v>
      </c>
      <c r="O1181" s="79">
        <v>45039</v>
      </c>
      <c r="P1181" s="74">
        <v>12</v>
      </c>
    </row>
    <row r="1182" spans="1:16" ht="191.25" x14ac:dyDescent="0.2">
      <c r="A1182" s="200"/>
      <c r="B1182" s="98" t="s">
        <v>3480</v>
      </c>
      <c r="C1182" s="98" t="s">
        <v>4496</v>
      </c>
      <c r="D1182" s="98" t="s">
        <v>4502</v>
      </c>
      <c r="E1182" s="82" t="s">
        <v>81</v>
      </c>
      <c r="F1182" s="82" t="s">
        <v>300</v>
      </c>
      <c r="G1182" s="79">
        <v>45016</v>
      </c>
      <c r="H1182" s="99" t="s">
        <v>4179</v>
      </c>
      <c r="I1182" s="82" t="s">
        <v>4180</v>
      </c>
      <c r="J1182" s="67" t="s">
        <v>45</v>
      </c>
      <c r="K1182" s="78" t="s">
        <v>4181</v>
      </c>
      <c r="L1182" s="75" t="s">
        <v>4182</v>
      </c>
      <c r="M1182" s="80" t="s">
        <v>4183</v>
      </c>
      <c r="N1182" s="75" t="s">
        <v>4184</v>
      </c>
      <c r="O1182" s="79">
        <v>45039</v>
      </c>
      <c r="P1182" s="74">
        <v>12</v>
      </c>
    </row>
    <row r="1183" spans="1:16" ht="191.25" x14ac:dyDescent="0.2">
      <c r="A1183" s="200"/>
      <c r="B1183" s="98" t="s">
        <v>3480</v>
      </c>
      <c r="C1183" s="98" t="s">
        <v>4496</v>
      </c>
      <c r="D1183" s="98" t="s">
        <v>4503</v>
      </c>
      <c r="E1183" s="82" t="s">
        <v>81</v>
      </c>
      <c r="F1183" s="82" t="s">
        <v>300</v>
      </c>
      <c r="G1183" s="79">
        <v>45016</v>
      </c>
      <c r="H1183" s="99" t="s">
        <v>4179</v>
      </c>
      <c r="I1183" s="82" t="s">
        <v>4180</v>
      </c>
      <c r="J1183" s="67" t="s">
        <v>45</v>
      </c>
      <c r="K1183" s="78" t="s">
        <v>4181</v>
      </c>
      <c r="L1183" s="75" t="s">
        <v>4182</v>
      </c>
      <c r="M1183" s="80" t="s">
        <v>4183</v>
      </c>
      <c r="N1183" s="75" t="s">
        <v>4184</v>
      </c>
      <c r="O1183" s="79">
        <v>45039</v>
      </c>
      <c r="P1183" s="74">
        <v>12</v>
      </c>
    </row>
    <row r="1184" spans="1:16" ht="191.25" x14ac:dyDescent="0.2">
      <c r="A1184" s="200"/>
      <c r="B1184" s="98" t="s">
        <v>3480</v>
      </c>
      <c r="C1184" s="98" t="s">
        <v>4496</v>
      </c>
      <c r="D1184" s="98" t="s">
        <v>4504</v>
      </c>
      <c r="E1184" s="82" t="s">
        <v>81</v>
      </c>
      <c r="F1184" s="82" t="s">
        <v>300</v>
      </c>
      <c r="G1184" s="79">
        <v>45016</v>
      </c>
      <c r="H1184" s="99" t="s">
        <v>4179</v>
      </c>
      <c r="I1184" s="82" t="s">
        <v>4180</v>
      </c>
      <c r="J1184" s="67" t="s">
        <v>45</v>
      </c>
      <c r="K1184" s="78" t="s">
        <v>4181</v>
      </c>
      <c r="L1184" s="75" t="s">
        <v>4182</v>
      </c>
      <c r="M1184" s="80" t="s">
        <v>4183</v>
      </c>
      <c r="N1184" s="75" t="s">
        <v>4184</v>
      </c>
      <c r="O1184" s="79">
        <v>45039</v>
      </c>
      <c r="P1184" s="74">
        <v>12</v>
      </c>
    </row>
    <row r="1185" spans="1:16" ht="292.5" x14ac:dyDescent="0.2">
      <c r="A1185" s="200"/>
      <c r="B1185" s="98" t="s">
        <v>3480</v>
      </c>
      <c r="C1185" s="98" t="s">
        <v>4496</v>
      </c>
      <c r="D1185" s="98" t="s">
        <v>4505</v>
      </c>
      <c r="E1185" s="82" t="s">
        <v>81</v>
      </c>
      <c r="F1185" s="82" t="s">
        <v>300</v>
      </c>
      <c r="G1185" s="79">
        <v>45016</v>
      </c>
      <c r="H1185" s="99" t="s">
        <v>4179</v>
      </c>
      <c r="I1185" s="82" t="s">
        <v>4180</v>
      </c>
      <c r="J1185" s="67" t="s">
        <v>46</v>
      </c>
      <c r="K1185" s="78" t="s">
        <v>2245</v>
      </c>
      <c r="L1185" s="75" t="s">
        <v>4182</v>
      </c>
      <c r="M1185" s="80" t="s">
        <v>4183</v>
      </c>
      <c r="N1185" s="75" t="s">
        <v>4184</v>
      </c>
      <c r="O1185" s="79">
        <v>45039</v>
      </c>
      <c r="P1185" s="74">
        <v>12</v>
      </c>
    </row>
    <row r="1186" spans="1:16" ht="191.25" x14ac:dyDescent="0.2">
      <c r="A1186" s="200"/>
      <c r="B1186" s="98" t="s">
        <v>3480</v>
      </c>
      <c r="C1186" s="98" t="s">
        <v>4496</v>
      </c>
      <c r="D1186" s="98" t="s">
        <v>4506</v>
      </c>
      <c r="E1186" s="82" t="s">
        <v>81</v>
      </c>
      <c r="F1186" s="82" t="s">
        <v>300</v>
      </c>
      <c r="G1186" s="79">
        <v>45016</v>
      </c>
      <c r="H1186" s="99" t="s">
        <v>4179</v>
      </c>
      <c r="I1186" s="82" t="s">
        <v>4180</v>
      </c>
      <c r="J1186" s="67" t="s">
        <v>45</v>
      </c>
      <c r="K1186" s="78" t="s">
        <v>4181</v>
      </c>
      <c r="L1186" s="75" t="s">
        <v>4182</v>
      </c>
      <c r="M1186" s="80" t="s">
        <v>4183</v>
      </c>
      <c r="N1186" s="75" t="s">
        <v>4184</v>
      </c>
      <c r="O1186" s="79">
        <v>45039</v>
      </c>
      <c r="P1186" s="74">
        <v>12</v>
      </c>
    </row>
    <row r="1187" spans="1:16" ht="191.25" x14ac:dyDescent="0.2">
      <c r="A1187" s="200"/>
      <c r="B1187" s="98" t="s">
        <v>3480</v>
      </c>
      <c r="C1187" s="98" t="s">
        <v>4496</v>
      </c>
      <c r="D1187" s="98" t="s">
        <v>4507</v>
      </c>
      <c r="E1187" s="82" t="s">
        <v>81</v>
      </c>
      <c r="F1187" s="82" t="s">
        <v>300</v>
      </c>
      <c r="G1187" s="79">
        <v>45016</v>
      </c>
      <c r="H1187" s="99" t="s">
        <v>4179</v>
      </c>
      <c r="I1187" s="82" t="s">
        <v>4180</v>
      </c>
      <c r="J1187" s="67" t="s">
        <v>45</v>
      </c>
      <c r="K1187" s="78" t="s">
        <v>4181</v>
      </c>
      <c r="L1187" s="75" t="s">
        <v>4182</v>
      </c>
      <c r="M1187" s="80" t="s">
        <v>4183</v>
      </c>
      <c r="N1187" s="75" t="s">
        <v>4184</v>
      </c>
      <c r="O1187" s="79">
        <v>45039</v>
      </c>
      <c r="P1187" s="74">
        <v>12</v>
      </c>
    </row>
    <row r="1188" spans="1:16" ht="191.25" x14ac:dyDescent="0.2">
      <c r="A1188" s="200"/>
      <c r="B1188" s="98" t="s">
        <v>3480</v>
      </c>
      <c r="C1188" s="98" t="s">
        <v>4496</v>
      </c>
      <c r="D1188" s="98" t="s">
        <v>4508</v>
      </c>
      <c r="E1188" s="82" t="s">
        <v>81</v>
      </c>
      <c r="F1188" s="82" t="s">
        <v>300</v>
      </c>
      <c r="G1188" s="79">
        <v>45016</v>
      </c>
      <c r="H1188" s="99" t="s">
        <v>4179</v>
      </c>
      <c r="I1188" s="82" t="s">
        <v>4180</v>
      </c>
      <c r="J1188" s="67" t="s">
        <v>45</v>
      </c>
      <c r="K1188" s="78" t="s">
        <v>4181</v>
      </c>
      <c r="L1188" s="75" t="s">
        <v>4182</v>
      </c>
      <c r="M1188" s="80" t="s">
        <v>4183</v>
      </c>
      <c r="N1188" s="75" t="s">
        <v>4184</v>
      </c>
      <c r="O1188" s="79">
        <v>45039</v>
      </c>
      <c r="P1188" s="74">
        <v>12</v>
      </c>
    </row>
    <row r="1189" spans="1:16" ht="191.25" x14ac:dyDescent="0.2">
      <c r="A1189" s="201"/>
      <c r="B1189" s="98" t="s">
        <v>3480</v>
      </c>
      <c r="C1189" s="98" t="s">
        <v>4496</v>
      </c>
      <c r="D1189" s="98" t="s">
        <v>4509</v>
      </c>
      <c r="E1189" s="82" t="s">
        <v>81</v>
      </c>
      <c r="F1189" s="82" t="s">
        <v>300</v>
      </c>
      <c r="G1189" s="79">
        <v>45016</v>
      </c>
      <c r="H1189" s="99" t="s">
        <v>4179</v>
      </c>
      <c r="I1189" s="82" t="s">
        <v>4180</v>
      </c>
      <c r="J1189" s="67" t="s">
        <v>45</v>
      </c>
      <c r="K1189" s="78" t="s">
        <v>4181</v>
      </c>
      <c r="L1189" s="75" t="s">
        <v>4182</v>
      </c>
      <c r="M1189" s="80" t="s">
        <v>4183</v>
      </c>
      <c r="N1189" s="75" t="s">
        <v>4184</v>
      </c>
      <c r="O1189" s="79">
        <v>45039</v>
      </c>
      <c r="P1189" s="74">
        <v>12</v>
      </c>
    </row>
    <row r="1190" spans="1:16" ht="191.25" x14ac:dyDescent="0.2">
      <c r="A1190" s="193" t="s">
        <v>4512</v>
      </c>
      <c r="B1190" s="101" t="s">
        <v>3194</v>
      </c>
      <c r="C1190" s="98" t="s">
        <v>4510</v>
      </c>
      <c r="D1190" s="98" t="s">
        <v>4511</v>
      </c>
      <c r="E1190" s="82" t="s">
        <v>81</v>
      </c>
      <c r="F1190" s="82" t="s">
        <v>300</v>
      </c>
      <c r="G1190" s="79">
        <v>45070</v>
      </c>
      <c r="H1190" s="99" t="s">
        <v>4512</v>
      </c>
      <c r="I1190" s="82" t="s">
        <v>4513</v>
      </c>
      <c r="J1190" s="67" t="s">
        <v>45</v>
      </c>
      <c r="K1190" s="78" t="s">
        <v>4181</v>
      </c>
      <c r="L1190" s="75" t="s">
        <v>4514</v>
      </c>
      <c r="M1190" s="80" t="s">
        <v>4515</v>
      </c>
      <c r="N1190" s="75" t="s">
        <v>4516</v>
      </c>
      <c r="O1190" s="79">
        <v>45091</v>
      </c>
      <c r="P1190" s="74">
        <v>5</v>
      </c>
    </row>
    <row r="1191" spans="1:16" ht="191.25" x14ac:dyDescent="0.2">
      <c r="A1191" s="194"/>
      <c r="B1191" s="101" t="s">
        <v>3194</v>
      </c>
      <c r="C1191" s="98" t="s">
        <v>4510</v>
      </c>
      <c r="D1191" s="98" t="s">
        <v>4517</v>
      </c>
      <c r="E1191" s="82" t="s">
        <v>81</v>
      </c>
      <c r="F1191" s="82" t="s">
        <v>300</v>
      </c>
      <c r="G1191" s="79">
        <v>45070</v>
      </c>
      <c r="H1191" s="99" t="s">
        <v>4512</v>
      </c>
      <c r="I1191" s="82" t="s">
        <v>4513</v>
      </c>
      <c r="J1191" s="67" t="s">
        <v>45</v>
      </c>
      <c r="K1191" s="78" t="s">
        <v>4181</v>
      </c>
      <c r="L1191" s="75" t="s">
        <v>4514</v>
      </c>
      <c r="M1191" s="80" t="s">
        <v>4515</v>
      </c>
      <c r="N1191" s="75" t="s">
        <v>4516</v>
      </c>
      <c r="O1191" s="79">
        <v>45091</v>
      </c>
      <c r="P1191" s="74">
        <v>5</v>
      </c>
    </row>
    <row r="1192" spans="1:16" ht="191.25" x14ac:dyDescent="0.2">
      <c r="A1192" s="194"/>
      <c r="B1192" s="101" t="s">
        <v>3194</v>
      </c>
      <c r="C1192" s="98" t="s">
        <v>4518</v>
      </c>
      <c r="D1192" s="98" t="s">
        <v>4519</v>
      </c>
      <c r="E1192" s="82" t="s">
        <v>81</v>
      </c>
      <c r="F1192" s="82" t="s">
        <v>300</v>
      </c>
      <c r="G1192" s="79">
        <v>45070</v>
      </c>
      <c r="H1192" s="99" t="s">
        <v>4512</v>
      </c>
      <c r="I1192" s="82" t="s">
        <v>4513</v>
      </c>
      <c r="J1192" s="67" t="s">
        <v>45</v>
      </c>
      <c r="K1192" s="78" t="s">
        <v>4181</v>
      </c>
      <c r="L1192" s="75" t="s">
        <v>4520</v>
      </c>
      <c r="M1192" s="80" t="s">
        <v>4521</v>
      </c>
      <c r="N1192" s="75" t="s">
        <v>4516</v>
      </c>
      <c r="O1192" s="79">
        <v>45091</v>
      </c>
      <c r="P1192" s="74">
        <v>5</v>
      </c>
    </row>
    <row r="1193" spans="1:16" ht="191.25" x14ac:dyDescent="0.2">
      <c r="A1193" s="194"/>
      <c r="B1193" s="101" t="s">
        <v>3194</v>
      </c>
      <c r="C1193" s="98" t="s">
        <v>4518</v>
      </c>
      <c r="D1193" s="98" t="s">
        <v>4522</v>
      </c>
      <c r="E1193" s="82" t="s">
        <v>81</v>
      </c>
      <c r="F1193" s="82" t="s">
        <v>300</v>
      </c>
      <c r="G1193" s="79">
        <v>45070</v>
      </c>
      <c r="H1193" s="99" t="s">
        <v>4512</v>
      </c>
      <c r="I1193" s="82" t="s">
        <v>4513</v>
      </c>
      <c r="J1193" s="67" t="s">
        <v>45</v>
      </c>
      <c r="K1193" s="78" t="s">
        <v>4181</v>
      </c>
      <c r="L1193" s="75" t="s">
        <v>4520</v>
      </c>
      <c r="M1193" s="80" t="s">
        <v>4521</v>
      </c>
      <c r="N1193" s="75" t="s">
        <v>4516</v>
      </c>
      <c r="O1193" s="79">
        <v>45091</v>
      </c>
      <c r="P1193" s="74">
        <v>5</v>
      </c>
    </row>
    <row r="1194" spans="1:16" ht="292.5" x14ac:dyDescent="0.2">
      <c r="A1194" s="194"/>
      <c r="B1194" s="101" t="s">
        <v>3194</v>
      </c>
      <c r="C1194" s="98" t="s">
        <v>4518</v>
      </c>
      <c r="D1194" s="98" t="s">
        <v>4523</v>
      </c>
      <c r="E1194" s="82" t="s">
        <v>81</v>
      </c>
      <c r="F1194" s="82" t="s">
        <v>300</v>
      </c>
      <c r="G1194" s="79">
        <v>45070</v>
      </c>
      <c r="H1194" s="99" t="s">
        <v>4512</v>
      </c>
      <c r="I1194" s="82" t="s">
        <v>4513</v>
      </c>
      <c r="J1194" s="67" t="s">
        <v>46</v>
      </c>
      <c r="K1194" s="78" t="s">
        <v>2245</v>
      </c>
      <c r="L1194" s="75" t="s">
        <v>4520</v>
      </c>
      <c r="M1194" s="80" t="s">
        <v>4521</v>
      </c>
      <c r="N1194" s="75" t="s">
        <v>4516</v>
      </c>
      <c r="O1194" s="79">
        <v>45091</v>
      </c>
      <c r="P1194" s="74">
        <v>5</v>
      </c>
    </row>
    <row r="1195" spans="1:16" ht="191.25" x14ac:dyDescent="0.2">
      <c r="A1195" s="194"/>
      <c r="B1195" s="101" t="s">
        <v>4524</v>
      </c>
      <c r="C1195" s="98" t="s">
        <v>2312</v>
      </c>
      <c r="D1195" s="98" t="s">
        <v>4525</v>
      </c>
      <c r="E1195" s="82" t="s">
        <v>81</v>
      </c>
      <c r="F1195" s="82" t="s">
        <v>300</v>
      </c>
      <c r="G1195" s="79">
        <v>45070</v>
      </c>
      <c r="H1195" s="99" t="s">
        <v>4512</v>
      </c>
      <c r="I1195" s="82" t="s">
        <v>4513</v>
      </c>
      <c r="J1195" s="67" t="s">
        <v>45</v>
      </c>
      <c r="K1195" s="78" t="s">
        <v>4181</v>
      </c>
      <c r="L1195" s="75" t="s">
        <v>4514</v>
      </c>
      <c r="M1195" s="80" t="s">
        <v>4515</v>
      </c>
      <c r="N1195" s="75" t="s">
        <v>4526</v>
      </c>
      <c r="O1195" s="79">
        <v>45091</v>
      </c>
      <c r="P1195" s="74">
        <v>80</v>
      </c>
    </row>
    <row r="1196" spans="1:16" ht="191.25" x14ac:dyDescent="0.2">
      <c r="A1196" s="194"/>
      <c r="B1196" s="101" t="s">
        <v>4524</v>
      </c>
      <c r="C1196" s="98" t="s">
        <v>2312</v>
      </c>
      <c r="D1196" s="98" t="s">
        <v>4527</v>
      </c>
      <c r="E1196" s="82" t="s">
        <v>81</v>
      </c>
      <c r="F1196" s="82" t="s">
        <v>300</v>
      </c>
      <c r="G1196" s="79">
        <v>45070</v>
      </c>
      <c r="H1196" s="99" t="s">
        <v>4512</v>
      </c>
      <c r="I1196" s="82" t="s">
        <v>4513</v>
      </c>
      <c r="J1196" s="67" t="s">
        <v>45</v>
      </c>
      <c r="K1196" s="78" t="s">
        <v>4181</v>
      </c>
      <c r="L1196" s="75" t="s">
        <v>4514</v>
      </c>
      <c r="M1196" s="80" t="s">
        <v>4515</v>
      </c>
      <c r="N1196" s="75" t="s">
        <v>4526</v>
      </c>
      <c r="O1196" s="79">
        <v>45091</v>
      </c>
      <c r="P1196" s="74">
        <v>80</v>
      </c>
    </row>
    <row r="1197" spans="1:16" ht="191.25" x14ac:dyDescent="0.2">
      <c r="A1197" s="194"/>
      <c r="B1197" s="101" t="s">
        <v>4524</v>
      </c>
      <c r="C1197" s="98" t="s">
        <v>2312</v>
      </c>
      <c r="D1197" s="98" t="s">
        <v>4528</v>
      </c>
      <c r="E1197" s="82" t="s">
        <v>81</v>
      </c>
      <c r="F1197" s="82" t="s">
        <v>300</v>
      </c>
      <c r="G1197" s="79">
        <v>45070</v>
      </c>
      <c r="H1197" s="99" t="s">
        <v>4512</v>
      </c>
      <c r="I1197" s="82" t="s">
        <v>4513</v>
      </c>
      <c r="J1197" s="67" t="s">
        <v>45</v>
      </c>
      <c r="K1197" s="78" t="s">
        <v>4181</v>
      </c>
      <c r="L1197" s="75" t="s">
        <v>4514</v>
      </c>
      <c r="M1197" s="80" t="s">
        <v>4515</v>
      </c>
      <c r="N1197" s="75" t="s">
        <v>4529</v>
      </c>
      <c r="O1197" s="79">
        <v>45091</v>
      </c>
      <c r="P1197" s="74">
        <v>80</v>
      </c>
    </row>
    <row r="1198" spans="1:16" ht="191.25" x14ac:dyDescent="0.2">
      <c r="A1198" s="194"/>
      <c r="B1198" s="101" t="s">
        <v>4524</v>
      </c>
      <c r="C1198" s="98" t="s">
        <v>2312</v>
      </c>
      <c r="D1198" s="98" t="s">
        <v>4530</v>
      </c>
      <c r="E1198" s="82" t="s">
        <v>81</v>
      </c>
      <c r="F1198" s="82" t="s">
        <v>300</v>
      </c>
      <c r="G1198" s="79">
        <v>45070</v>
      </c>
      <c r="H1198" s="99" t="s">
        <v>4512</v>
      </c>
      <c r="I1198" s="82" t="s">
        <v>4513</v>
      </c>
      <c r="J1198" s="67" t="s">
        <v>45</v>
      </c>
      <c r="K1198" s="78" t="s">
        <v>4181</v>
      </c>
      <c r="L1198" s="75" t="s">
        <v>4531</v>
      </c>
      <c r="M1198" s="80" t="s">
        <v>4521</v>
      </c>
      <c r="N1198" s="75"/>
      <c r="O1198" s="79">
        <v>45091</v>
      </c>
      <c r="P1198" s="74">
        <v>80</v>
      </c>
    </row>
    <row r="1199" spans="1:16" ht="292.5" x14ac:dyDescent="0.2">
      <c r="A1199" s="194"/>
      <c r="B1199" s="101" t="s">
        <v>4524</v>
      </c>
      <c r="C1199" s="98" t="s">
        <v>2312</v>
      </c>
      <c r="D1199" s="98" t="s">
        <v>4532</v>
      </c>
      <c r="E1199" s="82" t="s">
        <v>81</v>
      </c>
      <c r="F1199" s="82" t="s">
        <v>4533</v>
      </c>
      <c r="G1199" s="79">
        <v>45070</v>
      </c>
      <c r="H1199" s="99" t="s">
        <v>4512</v>
      </c>
      <c r="I1199" s="82" t="s">
        <v>4513</v>
      </c>
      <c r="J1199" s="67" t="s">
        <v>46</v>
      </c>
      <c r="K1199" s="78" t="s">
        <v>2245</v>
      </c>
      <c r="L1199" s="75" t="s">
        <v>4534</v>
      </c>
      <c r="M1199" s="80" t="s">
        <v>4535</v>
      </c>
      <c r="N1199" s="75" t="s">
        <v>4536</v>
      </c>
      <c r="O1199" s="79">
        <v>45091</v>
      </c>
      <c r="P1199" s="74">
        <v>80</v>
      </c>
    </row>
    <row r="1200" spans="1:16" ht="191.25" x14ac:dyDescent="0.2">
      <c r="A1200" s="194"/>
      <c r="B1200" s="101" t="s">
        <v>4524</v>
      </c>
      <c r="C1200" s="98" t="s">
        <v>2312</v>
      </c>
      <c r="D1200" s="98" t="s">
        <v>4537</v>
      </c>
      <c r="E1200" s="82" t="s">
        <v>81</v>
      </c>
      <c r="F1200" s="82" t="s">
        <v>300</v>
      </c>
      <c r="G1200" s="79">
        <v>45070</v>
      </c>
      <c r="H1200" s="99" t="s">
        <v>4512</v>
      </c>
      <c r="I1200" s="82" t="s">
        <v>4513</v>
      </c>
      <c r="J1200" s="67" t="s">
        <v>45</v>
      </c>
      <c r="K1200" s="78" t="s">
        <v>4181</v>
      </c>
      <c r="L1200" s="75" t="s">
        <v>4538</v>
      </c>
      <c r="M1200" s="80" t="s">
        <v>4539</v>
      </c>
      <c r="N1200" s="75" t="s">
        <v>4540</v>
      </c>
      <c r="O1200" s="79">
        <v>45091</v>
      </c>
      <c r="P1200" s="74">
        <v>80</v>
      </c>
    </row>
    <row r="1201" spans="1:16" ht="191.25" x14ac:dyDescent="0.2">
      <c r="A1201" s="194"/>
      <c r="B1201" s="101" t="s">
        <v>4524</v>
      </c>
      <c r="C1201" s="98" t="s">
        <v>2312</v>
      </c>
      <c r="D1201" s="98" t="s">
        <v>4541</v>
      </c>
      <c r="E1201" s="82" t="s">
        <v>81</v>
      </c>
      <c r="F1201" s="82" t="s">
        <v>300</v>
      </c>
      <c r="G1201" s="79">
        <v>45070</v>
      </c>
      <c r="H1201" s="99" t="s">
        <v>4512</v>
      </c>
      <c r="I1201" s="82" t="s">
        <v>4513</v>
      </c>
      <c r="J1201" s="67" t="s">
        <v>45</v>
      </c>
      <c r="K1201" s="78" t="s">
        <v>4181</v>
      </c>
      <c r="L1201" s="75" t="s">
        <v>4538</v>
      </c>
      <c r="M1201" s="80" t="s">
        <v>4539</v>
      </c>
      <c r="N1201" s="75" t="s">
        <v>4540</v>
      </c>
      <c r="O1201" s="79">
        <v>45091</v>
      </c>
      <c r="P1201" s="74">
        <v>80</v>
      </c>
    </row>
    <row r="1202" spans="1:16" ht="191.25" x14ac:dyDescent="0.2">
      <c r="A1202" s="194"/>
      <c r="B1202" s="101" t="s">
        <v>4524</v>
      </c>
      <c r="C1202" s="98" t="s">
        <v>2312</v>
      </c>
      <c r="D1202" s="98" t="s">
        <v>4542</v>
      </c>
      <c r="E1202" s="82" t="s">
        <v>81</v>
      </c>
      <c r="F1202" s="82" t="s">
        <v>300</v>
      </c>
      <c r="G1202" s="79">
        <v>45070</v>
      </c>
      <c r="H1202" s="99" t="s">
        <v>4512</v>
      </c>
      <c r="I1202" s="82" t="s">
        <v>4513</v>
      </c>
      <c r="J1202" s="67" t="s">
        <v>45</v>
      </c>
      <c r="K1202" s="78" t="s">
        <v>4181</v>
      </c>
      <c r="L1202" s="75" t="s">
        <v>4538</v>
      </c>
      <c r="M1202" s="80" t="s">
        <v>4539</v>
      </c>
      <c r="N1202" s="75" t="s">
        <v>4540</v>
      </c>
      <c r="O1202" s="79">
        <v>45091</v>
      </c>
      <c r="P1202" s="74">
        <v>80</v>
      </c>
    </row>
    <row r="1203" spans="1:16" ht="191.25" x14ac:dyDescent="0.2">
      <c r="A1203" s="194"/>
      <c r="B1203" s="101" t="s">
        <v>4524</v>
      </c>
      <c r="C1203" s="98" t="s">
        <v>2312</v>
      </c>
      <c r="D1203" s="98" t="s">
        <v>4543</v>
      </c>
      <c r="E1203" s="82" t="s">
        <v>81</v>
      </c>
      <c r="F1203" s="82" t="s">
        <v>4544</v>
      </c>
      <c r="G1203" s="79">
        <v>45070</v>
      </c>
      <c r="H1203" s="99" t="s">
        <v>4512</v>
      </c>
      <c r="I1203" s="82" t="s">
        <v>4513</v>
      </c>
      <c r="J1203" s="67" t="s">
        <v>45</v>
      </c>
      <c r="K1203" s="78" t="s">
        <v>4181</v>
      </c>
      <c r="L1203" s="75" t="s">
        <v>4538</v>
      </c>
      <c r="M1203" s="80" t="s">
        <v>4545</v>
      </c>
      <c r="N1203" s="75" t="s">
        <v>4546</v>
      </c>
      <c r="O1203" s="79">
        <v>45091</v>
      </c>
      <c r="P1203" s="74">
        <v>80</v>
      </c>
    </row>
    <row r="1204" spans="1:16" ht="191.25" x14ac:dyDescent="0.2">
      <c r="A1204" s="194"/>
      <c r="B1204" s="101" t="s">
        <v>4524</v>
      </c>
      <c r="C1204" s="98" t="s">
        <v>2312</v>
      </c>
      <c r="D1204" s="98" t="s">
        <v>4547</v>
      </c>
      <c r="E1204" s="82" t="s">
        <v>81</v>
      </c>
      <c r="F1204" s="82" t="s">
        <v>4544</v>
      </c>
      <c r="G1204" s="79">
        <v>45070</v>
      </c>
      <c r="H1204" s="99" t="s">
        <v>4512</v>
      </c>
      <c r="I1204" s="82" t="s">
        <v>4513</v>
      </c>
      <c r="J1204" s="67" t="s">
        <v>45</v>
      </c>
      <c r="K1204" s="78" t="s">
        <v>4181</v>
      </c>
      <c r="L1204" s="75" t="s">
        <v>4538</v>
      </c>
      <c r="M1204" s="80" t="s">
        <v>4548</v>
      </c>
      <c r="N1204" s="75" t="s">
        <v>4546</v>
      </c>
      <c r="O1204" s="79">
        <v>45091</v>
      </c>
      <c r="P1204" s="74">
        <v>80</v>
      </c>
    </row>
    <row r="1205" spans="1:16" ht="191.25" x14ac:dyDescent="0.2">
      <c r="A1205" s="194"/>
      <c r="B1205" s="101" t="s">
        <v>4524</v>
      </c>
      <c r="C1205" s="98" t="s">
        <v>2312</v>
      </c>
      <c r="D1205" s="98" t="s">
        <v>4549</v>
      </c>
      <c r="E1205" s="82" t="s">
        <v>81</v>
      </c>
      <c r="F1205" s="82" t="s">
        <v>4544</v>
      </c>
      <c r="G1205" s="79">
        <v>45070</v>
      </c>
      <c r="H1205" s="99" t="s">
        <v>4512</v>
      </c>
      <c r="I1205" s="82" t="s">
        <v>4513</v>
      </c>
      <c r="J1205" s="67" t="s">
        <v>45</v>
      </c>
      <c r="K1205" s="78" t="s">
        <v>4181</v>
      </c>
      <c r="L1205" s="75" t="s">
        <v>4538</v>
      </c>
      <c r="M1205" s="80" t="s">
        <v>4550</v>
      </c>
      <c r="N1205" s="75" t="s">
        <v>4546</v>
      </c>
      <c r="O1205" s="79">
        <v>45091</v>
      </c>
      <c r="P1205" s="74">
        <v>80</v>
      </c>
    </row>
    <row r="1206" spans="1:16" ht="191.25" x14ac:dyDescent="0.2">
      <c r="A1206" s="194"/>
      <c r="B1206" s="101" t="s">
        <v>4524</v>
      </c>
      <c r="C1206" s="98" t="s">
        <v>2312</v>
      </c>
      <c r="D1206" s="98" t="s">
        <v>4551</v>
      </c>
      <c r="E1206" s="82" t="s">
        <v>81</v>
      </c>
      <c r="F1206" s="82" t="s">
        <v>4552</v>
      </c>
      <c r="G1206" s="79">
        <v>45070</v>
      </c>
      <c r="H1206" s="99" t="s">
        <v>4512</v>
      </c>
      <c r="I1206" s="82" t="s">
        <v>4513</v>
      </c>
      <c r="J1206" s="67" t="s">
        <v>45</v>
      </c>
      <c r="K1206" s="78" t="s">
        <v>4181</v>
      </c>
      <c r="L1206" s="75" t="s">
        <v>4553</v>
      </c>
      <c r="M1206" s="80" t="s">
        <v>4554</v>
      </c>
      <c r="N1206" s="75" t="s">
        <v>4546</v>
      </c>
      <c r="O1206" s="79">
        <v>45091</v>
      </c>
      <c r="P1206" s="74">
        <v>80</v>
      </c>
    </row>
    <row r="1207" spans="1:16" ht="191.25" x14ac:dyDescent="0.2">
      <c r="A1207" s="194"/>
      <c r="B1207" s="101" t="s">
        <v>4524</v>
      </c>
      <c r="C1207" s="98" t="s">
        <v>2312</v>
      </c>
      <c r="D1207" s="98" t="s">
        <v>4555</v>
      </c>
      <c r="E1207" s="82" t="s">
        <v>81</v>
      </c>
      <c r="F1207" s="82" t="s">
        <v>300</v>
      </c>
      <c r="G1207" s="79">
        <v>45070</v>
      </c>
      <c r="H1207" s="99" t="s">
        <v>4512</v>
      </c>
      <c r="I1207" s="82" t="s">
        <v>4513</v>
      </c>
      <c r="J1207" s="67" t="s">
        <v>45</v>
      </c>
      <c r="K1207" s="78" t="s">
        <v>4181</v>
      </c>
      <c r="L1207" s="75" t="s">
        <v>4556</v>
      </c>
      <c r="M1207" s="80" t="s">
        <v>4557</v>
      </c>
      <c r="N1207" s="75" t="s">
        <v>4546</v>
      </c>
      <c r="O1207" s="79">
        <v>45091</v>
      </c>
      <c r="P1207" s="74">
        <v>80</v>
      </c>
    </row>
    <row r="1208" spans="1:16" ht="191.25" x14ac:dyDescent="0.2">
      <c r="A1208" s="194"/>
      <c r="B1208" s="101" t="s">
        <v>4524</v>
      </c>
      <c r="C1208" s="98" t="s">
        <v>2312</v>
      </c>
      <c r="D1208" s="98" t="s">
        <v>4558</v>
      </c>
      <c r="E1208" s="82" t="s">
        <v>81</v>
      </c>
      <c r="F1208" s="82" t="s">
        <v>300</v>
      </c>
      <c r="G1208" s="79">
        <v>45070</v>
      </c>
      <c r="H1208" s="99" t="s">
        <v>4512</v>
      </c>
      <c r="I1208" s="82" t="s">
        <v>4513</v>
      </c>
      <c r="J1208" s="67" t="s">
        <v>45</v>
      </c>
      <c r="K1208" s="78" t="s">
        <v>4181</v>
      </c>
      <c r="L1208" s="75" t="s">
        <v>4538</v>
      </c>
      <c r="M1208" s="80" t="s">
        <v>4559</v>
      </c>
      <c r="N1208" s="75" t="s">
        <v>4546</v>
      </c>
      <c r="O1208" s="79">
        <v>45091</v>
      </c>
      <c r="P1208" s="74">
        <v>80</v>
      </c>
    </row>
    <row r="1209" spans="1:16" ht="191.25" x14ac:dyDescent="0.2">
      <c r="A1209" s="194"/>
      <c r="B1209" s="101" t="s">
        <v>4524</v>
      </c>
      <c r="C1209" s="98" t="s">
        <v>2312</v>
      </c>
      <c r="D1209" s="98" t="s">
        <v>4560</v>
      </c>
      <c r="E1209" s="82" t="s">
        <v>81</v>
      </c>
      <c r="F1209" s="82" t="s">
        <v>300</v>
      </c>
      <c r="G1209" s="79">
        <v>45070</v>
      </c>
      <c r="H1209" s="99" t="s">
        <v>4512</v>
      </c>
      <c r="I1209" s="82" t="s">
        <v>4513</v>
      </c>
      <c r="J1209" s="67" t="s">
        <v>45</v>
      </c>
      <c r="K1209" s="78" t="s">
        <v>4181</v>
      </c>
      <c r="L1209" s="75" t="s">
        <v>4538</v>
      </c>
      <c r="M1209" s="80" t="s">
        <v>4561</v>
      </c>
      <c r="N1209" s="75" t="s">
        <v>4546</v>
      </c>
      <c r="O1209" s="79">
        <v>45091</v>
      </c>
      <c r="P1209" s="74">
        <v>80</v>
      </c>
    </row>
    <row r="1210" spans="1:16" ht="191.25" x14ac:dyDescent="0.2">
      <c r="A1210" s="194"/>
      <c r="B1210" s="101" t="s">
        <v>4524</v>
      </c>
      <c r="C1210" s="98" t="s">
        <v>2312</v>
      </c>
      <c r="D1210" s="98" t="s">
        <v>4562</v>
      </c>
      <c r="E1210" s="82" t="s">
        <v>81</v>
      </c>
      <c r="F1210" s="82" t="s">
        <v>300</v>
      </c>
      <c r="G1210" s="79">
        <v>45070</v>
      </c>
      <c r="H1210" s="99" t="s">
        <v>4512</v>
      </c>
      <c r="I1210" s="82" t="s">
        <v>4513</v>
      </c>
      <c r="J1210" s="67" t="s">
        <v>45</v>
      </c>
      <c r="K1210" s="78" t="s">
        <v>4181</v>
      </c>
      <c r="L1210" s="75" t="s">
        <v>4538</v>
      </c>
      <c r="M1210" s="80" t="s">
        <v>4563</v>
      </c>
      <c r="N1210" s="75" t="s">
        <v>4546</v>
      </c>
      <c r="O1210" s="79">
        <v>45091</v>
      </c>
      <c r="P1210" s="74">
        <v>80</v>
      </c>
    </row>
    <row r="1211" spans="1:16" ht="191.25" x14ac:dyDescent="0.2">
      <c r="A1211" s="194"/>
      <c r="B1211" s="101" t="s">
        <v>4524</v>
      </c>
      <c r="C1211" s="98" t="s">
        <v>2312</v>
      </c>
      <c r="D1211" s="98" t="s">
        <v>4564</v>
      </c>
      <c r="E1211" s="82" t="s">
        <v>81</v>
      </c>
      <c r="F1211" s="82" t="s">
        <v>300</v>
      </c>
      <c r="G1211" s="79">
        <v>45070</v>
      </c>
      <c r="H1211" s="99" t="s">
        <v>4512</v>
      </c>
      <c r="I1211" s="82" t="s">
        <v>4513</v>
      </c>
      <c r="J1211" s="67" t="s">
        <v>45</v>
      </c>
      <c r="K1211" s="78" t="s">
        <v>4181</v>
      </c>
      <c r="L1211" s="75" t="s">
        <v>4538</v>
      </c>
      <c r="M1211" s="80" t="s">
        <v>4565</v>
      </c>
      <c r="N1211" s="75" t="s">
        <v>4546</v>
      </c>
      <c r="O1211" s="79">
        <v>45091</v>
      </c>
      <c r="P1211" s="74">
        <v>80</v>
      </c>
    </row>
    <row r="1212" spans="1:16" ht="191.25" x14ac:dyDescent="0.2">
      <c r="A1212" s="194"/>
      <c r="B1212" s="101" t="s">
        <v>4524</v>
      </c>
      <c r="C1212" s="98" t="s">
        <v>2312</v>
      </c>
      <c r="D1212" s="98" t="s">
        <v>4566</v>
      </c>
      <c r="E1212" s="82" t="s">
        <v>81</v>
      </c>
      <c r="F1212" s="82" t="s">
        <v>300</v>
      </c>
      <c r="G1212" s="79">
        <v>45070</v>
      </c>
      <c r="H1212" s="99" t="s">
        <v>4512</v>
      </c>
      <c r="I1212" s="82" t="s">
        <v>4513</v>
      </c>
      <c r="J1212" s="67" t="s">
        <v>45</v>
      </c>
      <c r="K1212" s="78" t="s">
        <v>4181</v>
      </c>
      <c r="L1212" s="75" t="s">
        <v>4567</v>
      </c>
      <c r="M1212" s="80" t="s">
        <v>4568</v>
      </c>
      <c r="N1212" s="75" t="s">
        <v>4546</v>
      </c>
      <c r="O1212" s="79">
        <v>45091</v>
      </c>
      <c r="P1212" s="74">
        <v>80</v>
      </c>
    </row>
    <row r="1213" spans="1:16" ht="191.25" x14ac:dyDescent="0.2">
      <c r="A1213" s="194"/>
      <c r="B1213" s="101" t="s">
        <v>4524</v>
      </c>
      <c r="C1213" s="98" t="s">
        <v>2312</v>
      </c>
      <c r="D1213" s="98" t="s">
        <v>4569</v>
      </c>
      <c r="E1213" s="82" t="s">
        <v>81</v>
      </c>
      <c r="F1213" s="82" t="s">
        <v>300</v>
      </c>
      <c r="G1213" s="79">
        <v>45070</v>
      </c>
      <c r="H1213" s="99" t="s">
        <v>4512</v>
      </c>
      <c r="I1213" s="82" t="s">
        <v>4513</v>
      </c>
      <c r="J1213" s="67" t="s">
        <v>45</v>
      </c>
      <c r="K1213" s="78" t="s">
        <v>4181</v>
      </c>
      <c r="L1213" s="75" t="s">
        <v>4538</v>
      </c>
      <c r="M1213" s="80" t="s">
        <v>4570</v>
      </c>
      <c r="N1213" s="75" t="s">
        <v>4546</v>
      </c>
      <c r="O1213" s="79">
        <v>45091</v>
      </c>
      <c r="P1213" s="74">
        <v>80</v>
      </c>
    </row>
    <row r="1214" spans="1:16" ht="191.25" x14ac:dyDescent="0.2">
      <c r="A1214" s="194"/>
      <c r="B1214" s="101" t="s">
        <v>4524</v>
      </c>
      <c r="C1214" s="98" t="s">
        <v>2312</v>
      </c>
      <c r="D1214" s="98" t="s">
        <v>4571</v>
      </c>
      <c r="E1214" s="82" t="s">
        <v>81</v>
      </c>
      <c r="F1214" s="82" t="s">
        <v>300</v>
      </c>
      <c r="G1214" s="79">
        <v>45070</v>
      </c>
      <c r="H1214" s="99" t="s">
        <v>4512</v>
      </c>
      <c r="I1214" s="82" t="s">
        <v>4513</v>
      </c>
      <c r="J1214" s="67" t="s">
        <v>45</v>
      </c>
      <c r="K1214" s="78" t="s">
        <v>4181</v>
      </c>
      <c r="L1214" s="75" t="s">
        <v>4538</v>
      </c>
      <c r="M1214" s="80" t="s">
        <v>4572</v>
      </c>
      <c r="N1214" s="75" t="s">
        <v>4546</v>
      </c>
      <c r="O1214" s="79">
        <v>45091</v>
      </c>
      <c r="P1214" s="74">
        <v>80</v>
      </c>
    </row>
    <row r="1215" spans="1:16" ht="191.25" x14ac:dyDescent="0.2">
      <c r="A1215" s="194"/>
      <c r="B1215" s="101" t="s">
        <v>4524</v>
      </c>
      <c r="C1215" s="98" t="s">
        <v>2312</v>
      </c>
      <c r="D1215" s="98" t="s">
        <v>4573</v>
      </c>
      <c r="E1215" s="82" t="s">
        <v>81</v>
      </c>
      <c r="F1215" s="82" t="s">
        <v>300</v>
      </c>
      <c r="G1215" s="79">
        <v>45070</v>
      </c>
      <c r="H1215" s="99" t="s">
        <v>4512</v>
      </c>
      <c r="I1215" s="82" t="s">
        <v>4513</v>
      </c>
      <c r="J1215" s="67" t="s">
        <v>45</v>
      </c>
      <c r="K1215" s="78" t="s">
        <v>4181</v>
      </c>
      <c r="L1215" s="75" t="s">
        <v>4574</v>
      </c>
      <c r="M1215" s="80" t="s">
        <v>4575</v>
      </c>
      <c r="N1215" s="75" t="s">
        <v>4546</v>
      </c>
      <c r="O1215" s="79">
        <v>45091</v>
      </c>
      <c r="P1215" s="74">
        <v>80</v>
      </c>
    </row>
    <row r="1216" spans="1:16" ht="191.25" x14ac:dyDescent="0.2">
      <c r="A1216" s="194"/>
      <c r="B1216" s="101" t="s">
        <v>4524</v>
      </c>
      <c r="C1216" s="98" t="s">
        <v>2312</v>
      </c>
      <c r="D1216" s="98" t="s">
        <v>4576</v>
      </c>
      <c r="E1216" s="82" t="s">
        <v>81</v>
      </c>
      <c r="F1216" s="82" t="s">
        <v>300</v>
      </c>
      <c r="G1216" s="79">
        <v>45070</v>
      </c>
      <c r="H1216" s="99" t="s">
        <v>4512</v>
      </c>
      <c r="I1216" s="82" t="s">
        <v>4513</v>
      </c>
      <c r="J1216" s="67" t="s">
        <v>45</v>
      </c>
      <c r="K1216" s="78" t="s">
        <v>4181</v>
      </c>
      <c r="L1216" s="75" t="s">
        <v>4577</v>
      </c>
      <c r="M1216" s="80" t="s">
        <v>4578</v>
      </c>
      <c r="N1216" s="75" t="s">
        <v>4546</v>
      </c>
      <c r="O1216" s="79">
        <v>45091</v>
      </c>
      <c r="P1216" s="74">
        <v>80</v>
      </c>
    </row>
    <row r="1217" spans="1:16" ht="191.25" x14ac:dyDescent="0.2">
      <c r="A1217" s="194"/>
      <c r="B1217" s="101" t="s">
        <v>4524</v>
      </c>
      <c r="C1217" s="98" t="s">
        <v>2312</v>
      </c>
      <c r="D1217" s="98" t="s">
        <v>4579</v>
      </c>
      <c r="E1217" s="82" t="s">
        <v>81</v>
      </c>
      <c r="F1217" s="82" t="s">
        <v>300</v>
      </c>
      <c r="G1217" s="79">
        <v>45070</v>
      </c>
      <c r="H1217" s="99" t="s">
        <v>4512</v>
      </c>
      <c r="I1217" s="82" t="s">
        <v>4513</v>
      </c>
      <c r="J1217" s="67" t="s">
        <v>45</v>
      </c>
      <c r="K1217" s="78" t="s">
        <v>4181</v>
      </c>
      <c r="L1217" s="75" t="s">
        <v>4580</v>
      </c>
      <c r="M1217" s="80" t="s">
        <v>4581</v>
      </c>
      <c r="N1217" s="75" t="s">
        <v>4546</v>
      </c>
      <c r="O1217" s="79">
        <v>45091</v>
      </c>
      <c r="P1217" s="74">
        <v>80</v>
      </c>
    </row>
    <row r="1218" spans="1:16" ht="191.25" x14ac:dyDescent="0.2">
      <c r="A1218" s="194"/>
      <c r="B1218" s="101" t="s">
        <v>4524</v>
      </c>
      <c r="C1218" s="98" t="s">
        <v>2312</v>
      </c>
      <c r="D1218" s="98" t="s">
        <v>4582</v>
      </c>
      <c r="E1218" s="82" t="s">
        <v>81</v>
      </c>
      <c r="F1218" s="82" t="s">
        <v>300</v>
      </c>
      <c r="G1218" s="79">
        <v>45070</v>
      </c>
      <c r="H1218" s="99" t="s">
        <v>4512</v>
      </c>
      <c r="I1218" s="82" t="s">
        <v>4513</v>
      </c>
      <c r="J1218" s="67" t="s">
        <v>45</v>
      </c>
      <c r="K1218" s="78" t="s">
        <v>4181</v>
      </c>
      <c r="L1218" s="75" t="s">
        <v>4520</v>
      </c>
      <c r="M1218" s="80" t="s">
        <v>4583</v>
      </c>
      <c r="N1218" s="75" t="s">
        <v>4546</v>
      </c>
      <c r="O1218" s="79">
        <v>45091</v>
      </c>
      <c r="P1218" s="74">
        <v>80</v>
      </c>
    </row>
    <row r="1219" spans="1:16" ht="191.25" x14ac:dyDescent="0.2">
      <c r="A1219" s="194"/>
      <c r="B1219" s="101" t="s">
        <v>4524</v>
      </c>
      <c r="C1219" s="98" t="s">
        <v>2312</v>
      </c>
      <c r="D1219" s="98" t="s">
        <v>4584</v>
      </c>
      <c r="E1219" s="82" t="s">
        <v>81</v>
      </c>
      <c r="F1219" s="82" t="s">
        <v>300</v>
      </c>
      <c r="G1219" s="79">
        <v>45070</v>
      </c>
      <c r="H1219" s="99" t="s">
        <v>4512</v>
      </c>
      <c r="I1219" s="82" t="s">
        <v>4513</v>
      </c>
      <c r="J1219" s="67" t="s">
        <v>45</v>
      </c>
      <c r="K1219" s="78" t="s">
        <v>4181</v>
      </c>
      <c r="L1219" s="75" t="s">
        <v>4538</v>
      </c>
      <c r="M1219" s="80" t="s">
        <v>4585</v>
      </c>
      <c r="N1219" s="75" t="s">
        <v>4546</v>
      </c>
      <c r="O1219" s="79">
        <v>45091</v>
      </c>
      <c r="P1219" s="74">
        <v>80</v>
      </c>
    </row>
    <row r="1220" spans="1:16" ht="191.25" x14ac:dyDescent="0.2">
      <c r="A1220" s="194"/>
      <c r="B1220" s="101" t="s">
        <v>4524</v>
      </c>
      <c r="C1220" s="98" t="s">
        <v>2312</v>
      </c>
      <c r="D1220" s="98" t="s">
        <v>4586</v>
      </c>
      <c r="E1220" s="82" t="s">
        <v>81</v>
      </c>
      <c r="F1220" s="82" t="s">
        <v>300</v>
      </c>
      <c r="G1220" s="79">
        <v>45070</v>
      </c>
      <c r="H1220" s="99" t="s">
        <v>4512</v>
      </c>
      <c r="I1220" s="82" t="s">
        <v>4513</v>
      </c>
      <c r="J1220" s="67" t="s">
        <v>45</v>
      </c>
      <c r="K1220" s="78" t="s">
        <v>4181</v>
      </c>
      <c r="L1220" s="75" t="s">
        <v>4520</v>
      </c>
      <c r="M1220" s="80" t="s">
        <v>4583</v>
      </c>
      <c r="N1220" s="75" t="s">
        <v>4546</v>
      </c>
      <c r="O1220" s="79">
        <v>45091</v>
      </c>
      <c r="P1220" s="74">
        <v>80</v>
      </c>
    </row>
    <row r="1221" spans="1:16" ht="191.25" x14ac:dyDescent="0.2">
      <c r="A1221" s="194"/>
      <c r="B1221" s="101" t="s">
        <v>4524</v>
      </c>
      <c r="C1221" s="98" t="s">
        <v>2312</v>
      </c>
      <c r="D1221" s="98" t="s">
        <v>4587</v>
      </c>
      <c r="E1221" s="82" t="s">
        <v>81</v>
      </c>
      <c r="F1221" s="82" t="s">
        <v>300</v>
      </c>
      <c r="G1221" s="79">
        <v>45070</v>
      </c>
      <c r="H1221" s="99" t="s">
        <v>4512</v>
      </c>
      <c r="I1221" s="82" t="s">
        <v>4513</v>
      </c>
      <c r="J1221" s="67" t="s">
        <v>45</v>
      </c>
      <c r="K1221" s="78" t="s">
        <v>4181</v>
      </c>
      <c r="L1221" s="75" t="s">
        <v>4538</v>
      </c>
      <c r="M1221" s="80" t="s">
        <v>4588</v>
      </c>
      <c r="N1221" s="75" t="s">
        <v>4546</v>
      </c>
      <c r="O1221" s="79">
        <v>45091</v>
      </c>
      <c r="P1221" s="74">
        <v>80</v>
      </c>
    </row>
    <row r="1222" spans="1:16" ht="191.25" x14ac:dyDescent="0.2">
      <c r="A1222" s="194"/>
      <c r="B1222" s="101" t="s">
        <v>4524</v>
      </c>
      <c r="C1222" s="98" t="s">
        <v>2312</v>
      </c>
      <c r="D1222" s="98" t="s">
        <v>4589</v>
      </c>
      <c r="E1222" s="82" t="s">
        <v>81</v>
      </c>
      <c r="F1222" s="82" t="s">
        <v>300</v>
      </c>
      <c r="G1222" s="79">
        <v>45070</v>
      </c>
      <c r="H1222" s="99" t="s">
        <v>4512</v>
      </c>
      <c r="I1222" s="82" t="s">
        <v>4513</v>
      </c>
      <c r="J1222" s="67" t="s">
        <v>45</v>
      </c>
      <c r="K1222" s="78" t="s">
        <v>4181</v>
      </c>
      <c r="L1222" s="75" t="s">
        <v>4538</v>
      </c>
      <c r="M1222" s="80" t="s">
        <v>4590</v>
      </c>
      <c r="N1222" s="75" t="s">
        <v>4546</v>
      </c>
      <c r="O1222" s="79">
        <v>45091</v>
      </c>
      <c r="P1222" s="74">
        <v>80</v>
      </c>
    </row>
    <row r="1223" spans="1:16" ht="191.25" x14ac:dyDescent="0.2">
      <c r="A1223" s="194"/>
      <c r="B1223" s="101" t="s">
        <v>4524</v>
      </c>
      <c r="C1223" s="98" t="s">
        <v>2312</v>
      </c>
      <c r="D1223" s="98" t="s">
        <v>4591</v>
      </c>
      <c r="E1223" s="82" t="s">
        <v>81</v>
      </c>
      <c r="F1223" s="82" t="s">
        <v>300</v>
      </c>
      <c r="G1223" s="79">
        <v>45070</v>
      </c>
      <c r="H1223" s="99" t="s">
        <v>4512</v>
      </c>
      <c r="I1223" s="82" t="s">
        <v>4513</v>
      </c>
      <c r="J1223" s="67" t="s">
        <v>45</v>
      </c>
      <c r="K1223" s="78" t="s">
        <v>4181</v>
      </c>
      <c r="L1223" s="75" t="s">
        <v>4538</v>
      </c>
      <c r="M1223" s="80" t="s">
        <v>4592</v>
      </c>
      <c r="N1223" s="75" t="s">
        <v>4546</v>
      </c>
      <c r="O1223" s="79">
        <v>45091</v>
      </c>
      <c r="P1223" s="74">
        <v>80</v>
      </c>
    </row>
    <row r="1224" spans="1:16" ht="191.25" x14ac:dyDescent="0.2">
      <c r="A1224" s="194"/>
      <c r="B1224" s="101" t="s">
        <v>4524</v>
      </c>
      <c r="C1224" s="98" t="s">
        <v>2312</v>
      </c>
      <c r="D1224" s="98" t="s">
        <v>4593</v>
      </c>
      <c r="E1224" s="82" t="s">
        <v>81</v>
      </c>
      <c r="F1224" s="82" t="s">
        <v>300</v>
      </c>
      <c r="G1224" s="79">
        <v>45070</v>
      </c>
      <c r="H1224" s="99" t="s">
        <v>4512</v>
      </c>
      <c r="I1224" s="82" t="s">
        <v>4513</v>
      </c>
      <c r="J1224" s="67" t="s">
        <v>45</v>
      </c>
      <c r="K1224" s="78" t="s">
        <v>4181</v>
      </c>
      <c r="L1224" s="75" t="s">
        <v>4531</v>
      </c>
      <c r="M1224" s="80" t="s">
        <v>4521</v>
      </c>
      <c r="N1224" s="75" t="s">
        <v>4546</v>
      </c>
      <c r="O1224" s="79">
        <v>45091</v>
      </c>
      <c r="P1224" s="74">
        <v>80</v>
      </c>
    </row>
    <row r="1225" spans="1:16" ht="191.25" x14ac:dyDescent="0.2">
      <c r="A1225" s="194"/>
      <c r="B1225" s="101" t="s">
        <v>4524</v>
      </c>
      <c r="C1225" s="98" t="s">
        <v>2312</v>
      </c>
      <c r="D1225" s="98" t="s">
        <v>4594</v>
      </c>
      <c r="E1225" s="82" t="s">
        <v>81</v>
      </c>
      <c r="F1225" s="82" t="s">
        <v>300</v>
      </c>
      <c r="G1225" s="79">
        <v>45070</v>
      </c>
      <c r="H1225" s="99" t="s">
        <v>4512</v>
      </c>
      <c r="I1225" s="82" t="s">
        <v>4513</v>
      </c>
      <c r="J1225" s="67" t="s">
        <v>45</v>
      </c>
      <c r="K1225" s="78" t="s">
        <v>4181</v>
      </c>
      <c r="L1225" s="75" t="s">
        <v>4556</v>
      </c>
      <c r="M1225" s="80" t="s">
        <v>4557</v>
      </c>
      <c r="N1225" s="75" t="s">
        <v>4546</v>
      </c>
      <c r="O1225" s="79">
        <v>45091</v>
      </c>
      <c r="P1225" s="74">
        <v>80</v>
      </c>
    </row>
    <row r="1226" spans="1:16" ht="191.25" x14ac:dyDescent="0.2">
      <c r="A1226" s="194"/>
      <c r="B1226" s="101" t="s">
        <v>4524</v>
      </c>
      <c r="C1226" s="98" t="s">
        <v>2312</v>
      </c>
      <c r="D1226" s="98" t="s">
        <v>4595</v>
      </c>
      <c r="E1226" s="82" t="s">
        <v>81</v>
      </c>
      <c r="F1226" s="82" t="s">
        <v>300</v>
      </c>
      <c r="G1226" s="79">
        <v>45070</v>
      </c>
      <c r="H1226" s="99" t="s">
        <v>4512</v>
      </c>
      <c r="I1226" s="82" t="s">
        <v>4513</v>
      </c>
      <c r="J1226" s="67" t="s">
        <v>45</v>
      </c>
      <c r="K1226" s="78" t="s">
        <v>4181</v>
      </c>
      <c r="L1226" s="75" t="s">
        <v>4556</v>
      </c>
      <c r="M1226" s="80" t="s">
        <v>4557</v>
      </c>
      <c r="N1226" s="75" t="s">
        <v>4546</v>
      </c>
      <c r="O1226" s="79">
        <v>45091</v>
      </c>
      <c r="P1226" s="74">
        <v>80</v>
      </c>
    </row>
    <row r="1227" spans="1:16" ht="191.25" x14ac:dyDescent="0.2">
      <c r="A1227" s="194"/>
      <c r="B1227" s="101" t="s">
        <v>4524</v>
      </c>
      <c r="C1227" s="98" t="s">
        <v>2312</v>
      </c>
      <c r="D1227" s="98" t="s">
        <v>4596</v>
      </c>
      <c r="E1227" s="82" t="s">
        <v>81</v>
      </c>
      <c r="F1227" s="82" t="s">
        <v>300</v>
      </c>
      <c r="G1227" s="79">
        <v>45070</v>
      </c>
      <c r="H1227" s="99" t="s">
        <v>4512</v>
      </c>
      <c r="I1227" s="82" t="s">
        <v>4513</v>
      </c>
      <c r="J1227" s="67" t="s">
        <v>45</v>
      </c>
      <c r="K1227" s="78" t="s">
        <v>4181</v>
      </c>
      <c r="L1227" s="75" t="s">
        <v>4556</v>
      </c>
      <c r="M1227" s="80" t="s">
        <v>4557</v>
      </c>
      <c r="N1227" s="75" t="s">
        <v>4546</v>
      </c>
      <c r="O1227" s="79">
        <v>45091</v>
      </c>
      <c r="P1227" s="74">
        <v>80</v>
      </c>
    </row>
    <row r="1228" spans="1:16" ht="191.25" x14ac:dyDescent="0.2">
      <c r="A1228" s="194"/>
      <c r="B1228" s="101" t="s">
        <v>4524</v>
      </c>
      <c r="C1228" s="98" t="s">
        <v>2312</v>
      </c>
      <c r="D1228" s="98" t="s">
        <v>4597</v>
      </c>
      <c r="E1228" s="82" t="s">
        <v>81</v>
      </c>
      <c r="F1228" s="82" t="s">
        <v>300</v>
      </c>
      <c r="G1228" s="79">
        <v>45070</v>
      </c>
      <c r="H1228" s="99" t="s">
        <v>4512</v>
      </c>
      <c r="I1228" s="82" t="s">
        <v>4513</v>
      </c>
      <c r="J1228" s="67" t="s">
        <v>45</v>
      </c>
      <c r="K1228" s="78" t="s">
        <v>4181</v>
      </c>
      <c r="L1228" s="75" t="s">
        <v>4531</v>
      </c>
      <c r="M1228" s="80" t="s">
        <v>4521</v>
      </c>
      <c r="N1228" s="75" t="s">
        <v>4546</v>
      </c>
      <c r="O1228" s="79">
        <v>45091</v>
      </c>
      <c r="P1228" s="74">
        <v>80</v>
      </c>
    </row>
    <row r="1229" spans="1:16" ht="191.25" x14ac:dyDescent="0.2">
      <c r="A1229" s="194"/>
      <c r="B1229" s="101" t="s">
        <v>4524</v>
      </c>
      <c r="C1229" s="98" t="s">
        <v>2312</v>
      </c>
      <c r="D1229" s="98" t="s">
        <v>4598</v>
      </c>
      <c r="E1229" s="82" t="s">
        <v>81</v>
      </c>
      <c r="F1229" s="82" t="s">
        <v>300</v>
      </c>
      <c r="G1229" s="79">
        <v>45070</v>
      </c>
      <c r="H1229" s="99" t="s">
        <v>4512</v>
      </c>
      <c r="I1229" s="82" t="s">
        <v>4513</v>
      </c>
      <c r="J1229" s="67" t="s">
        <v>45</v>
      </c>
      <c r="K1229" s="78" t="s">
        <v>4181</v>
      </c>
      <c r="L1229" s="75" t="s">
        <v>4538</v>
      </c>
      <c r="M1229" s="80" t="s">
        <v>4599</v>
      </c>
      <c r="N1229" s="75" t="s">
        <v>4546</v>
      </c>
      <c r="O1229" s="79">
        <v>45091</v>
      </c>
      <c r="P1229" s="74">
        <v>80</v>
      </c>
    </row>
    <row r="1230" spans="1:16" ht="191.25" x14ac:dyDescent="0.2">
      <c r="A1230" s="194"/>
      <c r="B1230" s="101" t="s">
        <v>4524</v>
      </c>
      <c r="C1230" s="98" t="s">
        <v>2312</v>
      </c>
      <c r="D1230" s="98" t="s">
        <v>4600</v>
      </c>
      <c r="E1230" s="82" t="s">
        <v>81</v>
      </c>
      <c r="F1230" s="82" t="s">
        <v>300</v>
      </c>
      <c r="G1230" s="79">
        <v>45070</v>
      </c>
      <c r="H1230" s="99" t="s">
        <v>4512</v>
      </c>
      <c r="I1230" s="82" t="s">
        <v>4513</v>
      </c>
      <c r="J1230" s="67" t="s">
        <v>45</v>
      </c>
      <c r="K1230" s="78" t="s">
        <v>4181</v>
      </c>
      <c r="L1230" s="75" t="s">
        <v>4531</v>
      </c>
      <c r="M1230" s="80" t="s">
        <v>4521</v>
      </c>
      <c r="N1230" s="75" t="s">
        <v>4546</v>
      </c>
      <c r="O1230" s="79">
        <v>45091</v>
      </c>
      <c r="P1230" s="74">
        <v>80</v>
      </c>
    </row>
    <row r="1231" spans="1:16" ht="191.25" x14ac:dyDescent="0.2">
      <c r="A1231" s="194"/>
      <c r="B1231" s="101" t="s">
        <v>4524</v>
      </c>
      <c r="C1231" s="98" t="s">
        <v>2312</v>
      </c>
      <c r="D1231" s="98" t="s">
        <v>4601</v>
      </c>
      <c r="E1231" s="82" t="s">
        <v>81</v>
      </c>
      <c r="F1231" s="82" t="s">
        <v>300</v>
      </c>
      <c r="G1231" s="79">
        <v>45070</v>
      </c>
      <c r="H1231" s="99" t="s">
        <v>4512</v>
      </c>
      <c r="I1231" s="82" t="s">
        <v>4513</v>
      </c>
      <c r="J1231" s="67" t="s">
        <v>45</v>
      </c>
      <c r="K1231" s="78" t="s">
        <v>4181</v>
      </c>
      <c r="L1231" s="75" t="s">
        <v>4531</v>
      </c>
      <c r="M1231" s="80" t="s">
        <v>4521</v>
      </c>
      <c r="N1231" s="75" t="s">
        <v>4546</v>
      </c>
      <c r="O1231" s="79">
        <v>45091</v>
      </c>
      <c r="P1231" s="74">
        <v>80</v>
      </c>
    </row>
    <row r="1232" spans="1:16" ht="191.25" x14ac:dyDescent="0.2">
      <c r="A1232" s="194"/>
      <c r="B1232" s="101" t="s">
        <v>4524</v>
      </c>
      <c r="C1232" s="98" t="s">
        <v>2312</v>
      </c>
      <c r="D1232" s="98" t="s">
        <v>4602</v>
      </c>
      <c r="E1232" s="82" t="s">
        <v>81</v>
      </c>
      <c r="F1232" s="82" t="s">
        <v>300</v>
      </c>
      <c r="G1232" s="79">
        <v>45070</v>
      </c>
      <c r="H1232" s="99" t="s">
        <v>4512</v>
      </c>
      <c r="I1232" s="82" t="s">
        <v>4513</v>
      </c>
      <c r="J1232" s="67" t="s">
        <v>45</v>
      </c>
      <c r="K1232" s="78" t="s">
        <v>4181</v>
      </c>
      <c r="L1232" s="75" t="s">
        <v>4603</v>
      </c>
      <c r="M1232" s="80" t="s">
        <v>4604</v>
      </c>
      <c r="N1232" s="75" t="s">
        <v>4546</v>
      </c>
      <c r="O1232" s="79">
        <v>45091</v>
      </c>
      <c r="P1232" s="74">
        <v>80</v>
      </c>
    </row>
    <row r="1233" spans="1:16" ht="191.25" x14ac:dyDescent="0.2">
      <c r="A1233" s="194"/>
      <c r="B1233" s="101" t="s">
        <v>4524</v>
      </c>
      <c r="C1233" s="98" t="s">
        <v>2312</v>
      </c>
      <c r="D1233" s="98" t="s">
        <v>4605</v>
      </c>
      <c r="E1233" s="82" t="s">
        <v>81</v>
      </c>
      <c r="F1233" s="82" t="s">
        <v>300</v>
      </c>
      <c r="G1233" s="79">
        <v>45070</v>
      </c>
      <c r="H1233" s="99" t="s">
        <v>4512</v>
      </c>
      <c r="I1233" s="82" t="s">
        <v>4513</v>
      </c>
      <c r="J1233" s="67" t="s">
        <v>45</v>
      </c>
      <c r="K1233" s="78" t="s">
        <v>4181</v>
      </c>
      <c r="L1233" s="75" t="s">
        <v>4603</v>
      </c>
      <c r="M1233" s="80" t="s">
        <v>4604</v>
      </c>
      <c r="N1233" s="75" t="s">
        <v>4546</v>
      </c>
      <c r="O1233" s="79">
        <v>45091</v>
      </c>
      <c r="P1233" s="74">
        <v>80</v>
      </c>
    </row>
    <row r="1234" spans="1:16" ht="191.25" x14ac:dyDescent="0.2">
      <c r="A1234" s="194"/>
      <c r="B1234" s="101" t="s">
        <v>4524</v>
      </c>
      <c r="C1234" s="98" t="s">
        <v>2312</v>
      </c>
      <c r="D1234" s="98" t="s">
        <v>4606</v>
      </c>
      <c r="E1234" s="82" t="s">
        <v>81</v>
      </c>
      <c r="F1234" s="82" t="s">
        <v>300</v>
      </c>
      <c r="G1234" s="79">
        <v>45070</v>
      </c>
      <c r="H1234" s="99" t="s">
        <v>4512</v>
      </c>
      <c r="I1234" s="82" t="s">
        <v>4513</v>
      </c>
      <c r="J1234" s="67" t="s">
        <v>45</v>
      </c>
      <c r="K1234" s="78" t="s">
        <v>4181</v>
      </c>
      <c r="L1234" s="75" t="s">
        <v>4531</v>
      </c>
      <c r="M1234" s="80" t="s">
        <v>4521</v>
      </c>
      <c r="N1234" s="75" t="s">
        <v>4546</v>
      </c>
      <c r="O1234" s="79">
        <v>45091</v>
      </c>
      <c r="P1234" s="74">
        <v>80</v>
      </c>
    </row>
    <row r="1235" spans="1:16" ht="191.25" x14ac:dyDescent="0.2">
      <c r="A1235" s="194"/>
      <c r="B1235" s="101" t="s">
        <v>4524</v>
      </c>
      <c r="C1235" s="98" t="s">
        <v>2312</v>
      </c>
      <c r="D1235" s="98" t="s">
        <v>4607</v>
      </c>
      <c r="E1235" s="82" t="s">
        <v>81</v>
      </c>
      <c r="F1235" s="82" t="s">
        <v>300</v>
      </c>
      <c r="G1235" s="79">
        <v>45070</v>
      </c>
      <c r="H1235" s="99" t="s">
        <v>4512</v>
      </c>
      <c r="I1235" s="82" t="s">
        <v>4513</v>
      </c>
      <c r="J1235" s="67" t="s">
        <v>45</v>
      </c>
      <c r="K1235" s="78" t="s">
        <v>4181</v>
      </c>
      <c r="L1235" s="75" t="s">
        <v>4531</v>
      </c>
      <c r="M1235" s="80" t="s">
        <v>4521</v>
      </c>
      <c r="N1235" s="75" t="s">
        <v>4546</v>
      </c>
      <c r="O1235" s="79">
        <v>45091</v>
      </c>
      <c r="P1235" s="74">
        <v>80</v>
      </c>
    </row>
    <row r="1236" spans="1:16" ht="191.25" x14ac:dyDescent="0.2">
      <c r="A1236" s="194"/>
      <c r="B1236" s="101" t="s">
        <v>4524</v>
      </c>
      <c r="C1236" s="98" t="s">
        <v>2312</v>
      </c>
      <c r="D1236" s="98" t="s">
        <v>4608</v>
      </c>
      <c r="E1236" s="82" t="s">
        <v>81</v>
      </c>
      <c r="F1236" s="82" t="s">
        <v>300</v>
      </c>
      <c r="G1236" s="79">
        <v>45070</v>
      </c>
      <c r="H1236" s="99" t="s">
        <v>4512</v>
      </c>
      <c r="I1236" s="82" t="s">
        <v>4513</v>
      </c>
      <c r="J1236" s="67" t="s">
        <v>45</v>
      </c>
      <c r="K1236" s="78" t="s">
        <v>4181</v>
      </c>
      <c r="L1236" s="75" t="s">
        <v>4531</v>
      </c>
      <c r="M1236" s="80" t="s">
        <v>4521</v>
      </c>
      <c r="N1236" s="75" t="s">
        <v>4546</v>
      </c>
      <c r="O1236" s="79">
        <v>45091</v>
      </c>
      <c r="P1236" s="74">
        <v>80</v>
      </c>
    </row>
    <row r="1237" spans="1:16" ht="191.25" x14ac:dyDescent="0.2">
      <c r="A1237" s="194"/>
      <c r="B1237" s="101" t="s">
        <v>4524</v>
      </c>
      <c r="C1237" s="98" t="s">
        <v>2312</v>
      </c>
      <c r="D1237" s="98" t="s">
        <v>4609</v>
      </c>
      <c r="E1237" s="82" t="s">
        <v>81</v>
      </c>
      <c r="F1237" s="82" t="s">
        <v>300</v>
      </c>
      <c r="G1237" s="79">
        <v>45070</v>
      </c>
      <c r="H1237" s="99" t="s">
        <v>4512</v>
      </c>
      <c r="I1237" s="82" t="s">
        <v>4513</v>
      </c>
      <c r="J1237" s="67" t="s">
        <v>45</v>
      </c>
      <c r="K1237" s="78" t="s">
        <v>4181</v>
      </c>
      <c r="L1237" s="75" t="s">
        <v>4538</v>
      </c>
      <c r="M1237" s="80" t="s">
        <v>4610</v>
      </c>
      <c r="N1237" s="75" t="s">
        <v>4546</v>
      </c>
      <c r="O1237" s="79">
        <v>45091</v>
      </c>
      <c r="P1237" s="74">
        <v>80</v>
      </c>
    </row>
    <row r="1238" spans="1:16" ht="191.25" x14ac:dyDescent="0.2">
      <c r="A1238" s="194"/>
      <c r="B1238" s="101" t="s">
        <v>4524</v>
      </c>
      <c r="C1238" s="98" t="s">
        <v>2312</v>
      </c>
      <c r="D1238" s="98" t="s">
        <v>4611</v>
      </c>
      <c r="E1238" s="82" t="s">
        <v>81</v>
      </c>
      <c r="F1238" s="82" t="s">
        <v>300</v>
      </c>
      <c r="G1238" s="79">
        <v>45070</v>
      </c>
      <c r="H1238" s="99" t="s">
        <v>4512</v>
      </c>
      <c r="I1238" s="82" t="s">
        <v>4513</v>
      </c>
      <c r="J1238" s="67" t="s">
        <v>45</v>
      </c>
      <c r="K1238" s="78" t="s">
        <v>4181</v>
      </c>
      <c r="L1238" s="75" t="s">
        <v>4538</v>
      </c>
      <c r="M1238" s="80" t="s">
        <v>4610</v>
      </c>
      <c r="N1238" s="75" t="s">
        <v>4546</v>
      </c>
      <c r="O1238" s="79">
        <v>45091</v>
      </c>
      <c r="P1238" s="74">
        <v>80</v>
      </c>
    </row>
    <row r="1239" spans="1:16" ht="191.25" x14ac:dyDescent="0.2">
      <c r="A1239" s="194"/>
      <c r="B1239" s="101" t="s">
        <v>4524</v>
      </c>
      <c r="C1239" s="98" t="s">
        <v>2312</v>
      </c>
      <c r="D1239" s="98" t="s">
        <v>4612</v>
      </c>
      <c r="E1239" s="82" t="s">
        <v>81</v>
      </c>
      <c r="F1239" s="82" t="s">
        <v>300</v>
      </c>
      <c r="G1239" s="79">
        <v>45070</v>
      </c>
      <c r="H1239" s="99" t="s">
        <v>4512</v>
      </c>
      <c r="I1239" s="82" t="s">
        <v>4513</v>
      </c>
      <c r="J1239" s="67" t="s">
        <v>45</v>
      </c>
      <c r="K1239" s="78" t="s">
        <v>4181</v>
      </c>
      <c r="L1239" s="75" t="s">
        <v>4531</v>
      </c>
      <c r="M1239" s="80" t="s">
        <v>4521</v>
      </c>
      <c r="N1239" s="75" t="s">
        <v>4546</v>
      </c>
      <c r="O1239" s="79">
        <v>45091</v>
      </c>
      <c r="P1239" s="74">
        <v>80</v>
      </c>
    </row>
    <row r="1240" spans="1:16" ht="191.25" x14ac:dyDescent="0.2">
      <c r="A1240" s="194"/>
      <c r="B1240" s="101" t="s">
        <v>4524</v>
      </c>
      <c r="C1240" s="98" t="s">
        <v>2312</v>
      </c>
      <c r="D1240" s="98" t="s">
        <v>4613</v>
      </c>
      <c r="E1240" s="82" t="s">
        <v>81</v>
      </c>
      <c r="F1240" s="82" t="s">
        <v>300</v>
      </c>
      <c r="G1240" s="79">
        <v>45070</v>
      </c>
      <c r="H1240" s="99" t="s">
        <v>4512</v>
      </c>
      <c r="I1240" s="82" t="s">
        <v>4513</v>
      </c>
      <c r="J1240" s="67" t="s">
        <v>45</v>
      </c>
      <c r="K1240" s="78" t="s">
        <v>4181</v>
      </c>
      <c r="L1240" s="75" t="s">
        <v>4531</v>
      </c>
      <c r="M1240" s="80" t="s">
        <v>4521</v>
      </c>
      <c r="N1240" s="75" t="s">
        <v>4546</v>
      </c>
      <c r="O1240" s="79">
        <v>45091</v>
      </c>
      <c r="P1240" s="74">
        <v>80</v>
      </c>
    </row>
    <row r="1241" spans="1:16" ht="191.25" x14ac:dyDescent="0.2">
      <c r="A1241" s="194"/>
      <c r="B1241" s="101" t="s">
        <v>4524</v>
      </c>
      <c r="C1241" s="98" t="s">
        <v>2312</v>
      </c>
      <c r="D1241" s="98" t="s">
        <v>4614</v>
      </c>
      <c r="E1241" s="82" t="s">
        <v>81</v>
      </c>
      <c r="F1241" s="82" t="s">
        <v>300</v>
      </c>
      <c r="G1241" s="79">
        <v>45070</v>
      </c>
      <c r="H1241" s="99" t="s">
        <v>4512</v>
      </c>
      <c r="I1241" s="82" t="s">
        <v>4513</v>
      </c>
      <c r="J1241" s="67" t="s">
        <v>45</v>
      </c>
      <c r="K1241" s="78" t="s">
        <v>4181</v>
      </c>
      <c r="L1241" s="75" t="s">
        <v>4531</v>
      </c>
      <c r="M1241" s="80" t="s">
        <v>4521</v>
      </c>
      <c r="N1241" s="75" t="s">
        <v>4546</v>
      </c>
      <c r="O1241" s="79">
        <v>45091</v>
      </c>
      <c r="P1241" s="74">
        <v>80</v>
      </c>
    </row>
    <row r="1242" spans="1:16" ht="191.25" x14ac:dyDescent="0.2">
      <c r="A1242" s="194"/>
      <c r="B1242" s="101" t="s">
        <v>4524</v>
      </c>
      <c r="C1242" s="98" t="s">
        <v>2312</v>
      </c>
      <c r="D1242" s="98" t="s">
        <v>4615</v>
      </c>
      <c r="E1242" s="82" t="s">
        <v>81</v>
      </c>
      <c r="F1242" s="82" t="s">
        <v>300</v>
      </c>
      <c r="G1242" s="79">
        <v>45070</v>
      </c>
      <c r="H1242" s="99" t="s">
        <v>4512</v>
      </c>
      <c r="I1242" s="82" t="s">
        <v>4513</v>
      </c>
      <c r="J1242" s="67" t="s">
        <v>45</v>
      </c>
      <c r="K1242" s="78" t="s">
        <v>4181</v>
      </c>
      <c r="L1242" s="75" t="s">
        <v>4514</v>
      </c>
      <c r="M1242" s="80" t="s">
        <v>4515</v>
      </c>
      <c r="N1242" s="75" t="s">
        <v>4616</v>
      </c>
      <c r="O1242" s="79">
        <v>45091</v>
      </c>
      <c r="P1242" s="74">
        <v>80</v>
      </c>
    </row>
    <row r="1243" spans="1:16" ht="191.25" x14ac:dyDescent="0.2">
      <c r="A1243" s="194"/>
      <c r="B1243" s="101" t="s">
        <v>4524</v>
      </c>
      <c r="C1243" s="98" t="s">
        <v>2312</v>
      </c>
      <c r="D1243" s="98" t="s">
        <v>4617</v>
      </c>
      <c r="E1243" s="82" t="s">
        <v>81</v>
      </c>
      <c r="F1243" s="82" t="s">
        <v>300</v>
      </c>
      <c r="G1243" s="79">
        <v>45070</v>
      </c>
      <c r="H1243" s="99" t="s">
        <v>4512</v>
      </c>
      <c r="I1243" s="82" t="s">
        <v>4513</v>
      </c>
      <c r="J1243" s="67" t="s">
        <v>45</v>
      </c>
      <c r="K1243" s="78" t="s">
        <v>4181</v>
      </c>
      <c r="L1243" s="75" t="s">
        <v>4531</v>
      </c>
      <c r="M1243" s="80" t="s">
        <v>4521</v>
      </c>
      <c r="N1243" s="75" t="s">
        <v>4546</v>
      </c>
      <c r="O1243" s="79">
        <v>45091</v>
      </c>
      <c r="P1243" s="74">
        <v>80</v>
      </c>
    </row>
    <row r="1244" spans="1:16" ht="191.25" x14ac:dyDescent="0.2">
      <c r="A1244" s="194"/>
      <c r="B1244" s="101" t="s">
        <v>4524</v>
      </c>
      <c r="C1244" s="98" t="s">
        <v>2312</v>
      </c>
      <c r="D1244" s="98" t="s">
        <v>4618</v>
      </c>
      <c r="E1244" s="82" t="s">
        <v>81</v>
      </c>
      <c r="F1244" s="82" t="s">
        <v>300</v>
      </c>
      <c r="G1244" s="79">
        <v>45070</v>
      </c>
      <c r="H1244" s="99" t="s">
        <v>4512</v>
      </c>
      <c r="I1244" s="82" t="s">
        <v>4513</v>
      </c>
      <c r="J1244" s="67" t="s">
        <v>45</v>
      </c>
      <c r="K1244" s="78" t="s">
        <v>4181</v>
      </c>
      <c r="L1244" s="75" t="s">
        <v>4531</v>
      </c>
      <c r="M1244" s="80" t="s">
        <v>4521</v>
      </c>
      <c r="N1244" s="75" t="s">
        <v>4546</v>
      </c>
      <c r="O1244" s="79">
        <v>45091</v>
      </c>
      <c r="P1244" s="74">
        <v>80</v>
      </c>
    </row>
    <row r="1245" spans="1:16" ht="191.25" x14ac:dyDescent="0.2">
      <c r="A1245" s="194"/>
      <c r="B1245" s="101" t="s">
        <v>4524</v>
      </c>
      <c r="C1245" s="98" t="s">
        <v>2312</v>
      </c>
      <c r="D1245" s="98" t="s">
        <v>4619</v>
      </c>
      <c r="E1245" s="82" t="s">
        <v>81</v>
      </c>
      <c r="F1245" s="82" t="s">
        <v>300</v>
      </c>
      <c r="G1245" s="79">
        <v>45070</v>
      </c>
      <c r="H1245" s="99" t="s">
        <v>4512</v>
      </c>
      <c r="I1245" s="82" t="s">
        <v>4513</v>
      </c>
      <c r="J1245" s="67" t="s">
        <v>45</v>
      </c>
      <c r="K1245" s="78" t="s">
        <v>4181</v>
      </c>
      <c r="L1245" s="75" t="s">
        <v>4531</v>
      </c>
      <c r="M1245" s="80" t="s">
        <v>4521</v>
      </c>
      <c r="N1245" s="75" t="s">
        <v>4546</v>
      </c>
      <c r="O1245" s="79">
        <v>45091</v>
      </c>
      <c r="P1245" s="74">
        <v>80</v>
      </c>
    </row>
    <row r="1246" spans="1:16" ht="191.25" x14ac:dyDescent="0.2">
      <c r="A1246" s="194"/>
      <c r="B1246" s="101" t="s">
        <v>4524</v>
      </c>
      <c r="C1246" s="98" t="s">
        <v>2312</v>
      </c>
      <c r="D1246" s="98" t="s">
        <v>4620</v>
      </c>
      <c r="E1246" s="82" t="s">
        <v>81</v>
      </c>
      <c r="F1246" s="82" t="s">
        <v>300</v>
      </c>
      <c r="G1246" s="79">
        <v>45070</v>
      </c>
      <c r="H1246" s="99" t="s">
        <v>4512</v>
      </c>
      <c r="I1246" s="82" t="s">
        <v>4513</v>
      </c>
      <c r="J1246" s="67" t="s">
        <v>45</v>
      </c>
      <c r="K1246" s="78" t="s">
        <v>4181</v>
      </c>
      <c r="L1246" s="75" t="s">
        <v>4538</v>
      </c>
      <c r="M1246" s="80" t="s">
        <v>4621</v>
      </c>
      <c r="N1246" s="75" t="s">
        <v>4546</v>
      </c>
      <c r="O1246" s="79">
        <v>45091</v>
      </c>
      <c r="P1246" s="74">
        <v>80</v>
      </c>
    </row>
    <row r="1247" spans="1:16" ht="191.25" x14ac:dyDescent="0.2">
      <c r="A1247" s="194"/>
      <c r="B1247" s="101" t="s">
        <v>4524</v>
      </c>
      <c r="C1247" s="98" t="s">
        <v>2312</v>
      </c>
      <c r="D1247" s="98" t="s">
        <v>4622</v>
      </c>
      <c r="E1247" s="82" t="s">
        <v>81</v>
      </c>
      <c r="F1247" s="82" t="s">
        <v>300</v>
      </c>
      <c r="G1247" s="79">
        <v>45070</v>
      </c>
      <c r="H1247" s="99" t="s">
        <v>4512</v>
      </c>
      <c r="I1247" s="82" t="s">
        <v>4513</v>
      </c>
      <c r="J1247" s="67" t="s">
        <v>45</v>
      </c>
      <c r="K1247" s="78" t="s">
        <v>4181</v>
      </c>
      <c r="L1247" s="75" t="s">
        <v>4531</v>
      </c>
      <c r="M1247" s="80" t="s">
        <v>4521</v>
      </c>
      <c r="N1247" s="75" t="s">
        <v>4546</v>
      </c>
      <c r="O1247" s="79">
        <v>45091</v>
      </c>
      <c r="P1247" s="74">
        <v>80</v>
      </c>
    </row>
    <row r="1248" spans="1:16" ht="191.25" x14ac:dyDescent="0.2">
      <c r="A1248" s="194"/>
      <c r="B1248" s="101" t="s">
        <v>4524</v>
      </c>
      <c r="C1248" s="98" t="s">
        <v>2312</v>
      </c>
      <c r="D1248" s="98" t="s">
        <v>4623</v>
      </c>
      <c r="E1248" s="82" t="s">
        <v>81</v>
      </c>
      <c r="F1248" s="82" t="s">
        <v>300</v>
      </c>
      <c r="G1248" s="79">
        <v>45070</v>
      </c>
      <c r="H1248" s="99" t="s">
        <v>4512</v>
      </c>
      <c r="I1248" s="82" t="s">
        <v>4513</v>
      </c>
      <c r="J1248" s="67" t="s">
        <v>45</v>
      </c>
      <c r="K1248" s="78" t="s">
        <v>4181</v>
      </c>
      <c r="L1248" s="75" t="s">
        <v>4531</v>
      </c>
      <c r="M1248" s="80" t="s">
        <v>4521</v>
      </c>
      <c r="N1248" s="75" t="s">
        <v>4546</v>
      </c>
      <c r="O1248" s="79">
        <v>45091</v>
      </c>
      <c r="P1248" s="74">
        <v>80</v>
      </c>
    </row>
    <row r="1249" spans="1:16" ht="191.25" x14ac:dyDescent="0.2">
      <c r="A1249" s="194"/>
      <c r="B1249" s="101" t="s">
        <v>4524</v>
      </c>
      <c r="C1249" s="98" t="s">
        <v>2312</v>
      </c>
      <c r="D1249" s="98" t="s">
        <v>4624</v>
      </c>
      <c r="E1249" s="82" t="s">
        <v>81</v>
      </c>
      <c r="F1249" s="82" t="s">
        <v>300</v>
      </c>
      <c r="G1249" s="79">
        <v>45070</v>
      </c>
      <c r="H1249" s="99" t="s">
        <v>4512</v>
      </c>
      <c r="I1249" s="82" t="s">
        <v>4513</v>
      </c>
      <c r="J1249" s="67" t="s">
        <v>45</v>
      </c>
      <c r="K1249" s="78" t="s">
        <v>4181</v>
      </c>
      <c r="L1249" s="75" t="s">
        <v>4531</v>
      </c>
      <c r="M1249" s="80" t="s">
        <v>4521</v>
      </c>
      <c r="N1249" s="75" t="s">
        <v>4546</v>
      </c>
      <c r="O1249" s="79">
        <v>45091</v>
      </c>
      <c r="P1249" s="74">
        <v>80</v>
      </c>
    </row>
    <row r="1250" spans="1:16" ht="191.25" x14ac:dyDescent="0.2">
      <c r="A1250" s="194"/>
      <c r="B1250" s="101" t="s">
        <v>4524</v>
      </c>
      <c r="C1250" s="98" t="s">
        <v>2312</v>
      </c>
      <c r="D1250" s="98" t="s">
        <v>4625</v>
      </c>
      <c r="E1250" s="82" t="s">
        <v>81</v>
      </c>
      <c r="F1250" s="82" t="s">
        <v>300</v>
      </c>
      <c r="G1250" s="79">
        <v>45070</v>
      </c>
      <c r="H1250" s="99" t="s">
        <v>4512</v>
      </c>
      <c r="I1250" s="82" t="s">
        <v>4513</v>
      </c>
      <c r="J1250" s="67" t="s">
        <v>45</v>
      </c>
      <c r="K1250" s="78" t="s">
        <v>4181</v>
      </c>
      <c r="L1250" s="75" t="s">
        <v>4531</v>
      </c>
      <c r="M1250" s="80" t="s">
        <v>4521</v>
      </c>
      <c r="N1250" s="75" t="s">
        <v>4546</v>
      </c>
      <c r="O1250" s="79">
        <v>45091</v>
      </c>
      <c r="P1250" s="74">
        <v>80</v>
      </c>
    </row>
    <row r="1251" spans="1:16" ht="191.25" x14ac:dyDescent="0.2">
      <c r="A1251" s="194"/>
      <c r="B1251" s="101" t="s">
        <v>4524</v>
      </c>
      <c r="C1251" s="98" t="s">
        <v>2312</v>
      </c>
      <c r="D1251" s="98" t="s">
        <v>4626</v>
      </c>
      <c r="E1251" s="82" t="s">
        <v>81</v>
      </c>
      <c r="F1251" s="82" t="s">
        <v>300</v>
      </c>
      <c r="G1251" s="79">
        <v>45070</v>
      </c>
      <c r="H1251" s="99" t="s">
        <v>4512</v>
      </c>
      <c r="I1251" s="82" t="s">
        <v>4513</v>
      </c>
      <c r="J1251" s="67" t="s">
        <v>45</v>
      </c>
      <c r="K1251" s="78" t="s">
        <v>4181</v>
      </c>
      <c r="L1251" s="75" t="s">
        <v>4531</v>
      </c>
      <c r="M1251" s="80" t="s">
        <v>4521</v>
      </c>
      <c r="N1251" s="75" t="s">
        <v>4546</v>
      </c>
      <c r="O1251" s="79">
        <v>45091</v>
      </c>
      <c r="P1251" s="74">
        <v>80</v>
      </c>
    </row>
    <row r="1252" spans="1:16" ht="191.25" x14ac:dyDescent="0.2">
      <c r="A1252" s="194"/>
      <c r="B1252" s="101" t="s">
        <v>4524</v>
      </c>
      <c r="C1252" s="98" t="s">
        <v>2312</v>
      </c>
      <c r="D1252" s="98" t="s">
        <v>4627</v>
      </c>
      <c r="E1252" s="82" t="s">
        <v>81</v>
      </c>
      <c r="F1252" s="82" t="s">
        <v>300</v>
      </c>
      <c r="G1252" s="79">
        <v>45070</v>
      </c>
      <c r="H1252" s="99" t="s">
        <v>4512</v>
      </c>
      <c r="I1252" s="82" t="s">
        <v>4513</v>
      </c>
      <c r="J1252" s="67" t="s">
        <v>45</v>
      </c>
      <c r="K1252" s="78" t="s">
        <v>4181</v>
      </c>
      <c r="L1252" s="75" t="s">
        <v>4531</v>
      </c>
      <c r="M1252" s="80" t="s">
        <v>4521</v>
      </c>
      <c r="N1252" s="75" t="s">
        <v>4546</v>
      </c>
      <c r="O1252" s="79">
        <v>45091</v>
      </c>
      <c r="P1252" s="74">
        <v>80</v>
      </c>
    </row>
    <row r="1253" spans="1:16" ht="191.25" x14ac:dyDescent="0.2">
      <c r="A1253" s="194"/>
      <c r="B1253" s="101" t="s">
        <v>4524</v>
      </c>
      <c r="C1253" s="98" t="s">
        <v>2312</v>
      </c>
      <c r="D1253" s="98" t="s">
        <v>4628</v>
      </c>
      <c r="E1253" s="82" t="s">
        <v>81</v>
      </c>
      <c r="F1253" s="82" t="s">
        <v>300</v>
      </c>
      <c r="G1253" s="79">
        <v>45070</v>
      </c>
      <c r="H1253" s="99" t="s">
        <v>4512</v>
      </c>
      <c r="I1253" s="82" t="s">
        <v>4513</v>
      </c>
      <c r="J1253" s="67" t="s">
        <v>45</v>
      </c>
      <c r="K1253" s="78" t="s">
        <v>4181</v>
      </c>
      <c r="L1253" s="75" t="s">
        <v>4531</v>
      </c>
      <c r="M1253" s="80" t="s">
        <v>4521</v>
      </c>
      <c r="N1253" s="75" t="s">
        <v>4546</v>
      </c>
      <c r="O1253" s="79">
        <v>45091</v>
      </c>
      <c r="P1253" s="74">
        <v>80</v>
      </c>
    </row>
    <row r="1254" spans="1:16" ht="191.25" x14ac:dyDescent="0.2">
      <c r="A1254" s="194"/>
      <c r="B1254" s="101" t="s">
        <v>4524</v>
      </c>
      <c r="C1254" s="98" t="s">
        <v>2312</v>
      </c>
      <c r="D1254" s="98" t="s">
        <v>4629</v>
      </c>
      <c r="E1254" s="82" t="s">
        <v>81</v>
      </c>
      <c r="F1254" s="82" t="s">
        <v>300</v>
      </c>
      <c r="G1254" s="79">
        <v>45070</v>
      </c>
      <c r="H1254" s="99" t="s">
        <v>4512</v>
      </c>
      <c r="I1254" s="82" t="s">
        <v>4513</v>
      </c>
      <c r="J1254" s="67" t="s">
        <v>45</v>
      </c>
      <c r="K1254" s="78" t="s">
        <v>4181</v>
      </c>
      <c r="L1254" s="75" t="s">
        <v>4531</v>
      </c>
      <c r="M1254" s="80" t="s">
        <v>4521</v>
      </c>
      <c r="N1254" s="75" t="s">
        <v>4546</v>
      </c>
      <c r="O1254" s="79">
        <v>45091</v>
      </c>
      <c r="P1254" s="74">
        <v>80</v>
      </c>
    </row>
    <row r="1255" spans="1:16" ht="191.25" x14ac:dyDescent="0.2">
      <c r="A1255" s="194"/>
      <c r="B1255" s="101" t="s">
        <v>4524</v>
      </c>
      <c r="C1255" s="98" t="s">
        <v>2312</v>
      </c>
      <c r="D1255" s="98" t="s">
        <v>4630</v>
      </c>
      <c r="E1255" s="82" t="s">
        <v>81</v>
      </c>
      <c r="F1255" s="82" t="s">
        <v>300</v>
      </c>
      <c r="G1255" s="79">
        <v>45070</v>
      </c>
      <c r="H1255" s="99" t="s">
        <v>4512</v>
      </c>
      <c r="I1255" s="82" t="s">
        <v>4513</v>
      </c>
      <c r="J1255" s="67" t="s">
        <v>45</v>
      </c>
      <c r="K1255" s="78" t="s">
        <v>4181</v>
      </c>
      <c r="L1255" s="75" t="s">
        <v>4531</v>
      </c>
      <c r="M1255" s="80" t="s">
        <v>4521</v>
      </c>
      <c r="N1255" s="75" t="s">
        <v>4546</v>
      </c>
      <c r="O1255" s="79">
        <v>45091</v>
      </c>
      <c r="P1255" s="74">
        <v>80</v>
      </c>
    </row>
    <row r="1256" spans="1:16" ht="191.25" x14ac:dyDescent="0.2">
      <c r="A1256" s="194"/>
      <c r="B1256" s="101" t="s">
        <v>4524</v>
      </c>
      <c r="C1256" s="98" t="s">
        <v>2312</v>
      </c>
      <c r="D1256" s="98" t="s">
        <v>4631</v>
      </c>
      <c r="E1256" s="82" t="s">
        <v>81</v>
      </c>
      <c r="F1256" s="82" t="s">
        <v>300</v>
      </c>
      <c r="G1256" s="79">
        <v>45070</v>
      </c>
      <c r="H1256" s="99" t="s">
        <v>4512</v>
      </c>
      <c r="I1256" s="82" t="s">
        <v>4513</v>
      </c>
      <c r="J1256" s="67" t="s">
        <v>45</v>
      </c>
      <c r="K1256" s="78" t="s">
        <v>4181</v>
      </c>
      <c r="L1256" s="75" t="s">
        <v>4531</v>
      </c>
      <c r="M1256" s="80" t="s">
        <v>4521</v>
      </c>
      <c r="N1256" s="75" t="s">
        <v>4546</v>
      </c>
      <c r="O1256" s="79">
        <v>45091</v>
      </c>
      <c r="P1256" s="74">
        <v>80</v>
      </c>
    </row>
    <row r="1257" spans="1:16" ht="191.25" x14ac:dyDescent="0.2">
      <c r="A1257" s="194"/>
      <c r="B1257" s="101" t="s">
        <v>4524</v>
      </c>
      <c r="C1257" s="98" t="s">
        <v>2312</v>
      </c>
      <c r="D1257" s="98" t="s">
        <v>4632</v>
      </c>
      <c r="E1257" s="82" t="s">
        <v>81</v>
      </c>
      <c r="F1257" s="82" t="s">
        <v>300</v>
      </c>
      <c r="G1257" s="79">
        <v>45070</v>
      </c>
      <c r="H1257" s="99" t="s">
        <v>4512</v>
      </c>
      <c r="I1257" s="82" t="s">
        <v>4513</v>
      </c>
      <c r="J1257" s="67" t="s">
        <v>45</v>
      </c>
      <c r="K1257" s="78" t="s">
        <v>4181</v>
      </c>
      <c r="L1257" s="75" t="s">
        <v>4531</v>
      </c>
      <c r="M1257" s="80" t="s">
        <v>4521</v>
      </c>
      <c r="N1257" s="75" t="s">
        <v>4546</v>
      </c>
      <c r="O1257" s="79">
        <v>45091</v>
      </c>
      <c r="P1257" s="74">
        <v>80</v>
      </c>
    </row>
    <row r="1258" spans="1:16" ht="191.25" x14ac:dyDescent="0.2">
      <c r="A1258" s="194"/>
      <c r="B1258" s="101" t="s">
        <v>4524</v>
      </c>
      <c r="C1258" s="98" t="s">
        <v>2312</v>
      </c>
      <c r="D1258" s="98" t="s">
        <v>4633</v>
      </c>
      <c r="E1258" s="82" t="s">
        <v>81</v>
      </c>
      <c r="F1258" s="82" t="s">
        <v>300</v>
      </c>
      <c r="G1258" s="79">
        <v>45070</v>
      </c>
      <c r="H1258" s="99" t="s">
        <v>4512</v>
      </c>
      <c r="I1258" s="82" t="s">
        <v>4513</v>
      </c>
      <c r="J1258" s="67" t="s">
        <v>45</v>
      </c>
      <c r="K1258" s="78" t="s">
        <v>4181</v>
      </c>
      <c r="L1258" s="75" t="s">
        <v>4514</v>
      </c>
      <c r="M1258" s="80" t="s">
        <v>4515</v>
      </c>
      <c r="N1258" s="75" t="s">
        <v>4616</v>
      </c>
      <c r="O1258" s="79">
        <v>45091</v>
      </c>
      <c r="P1258" s="74">
        <v>80</v>
      </c>
    </row>
    <row r="1259" spans="1:16" ht="191.25" x14ac:dyDescent="0.2">
      <c r="A1259" s="194"/>
      <c r="B1259" s="101" t="s">
        <v>4524</v>
      </c>
      <c r="C1259" s="98" t="s">
        <v>2312</v>
      </c>
      <c r="D1259" s="98" t="s">
        <v>4634</v>
      </c>
      <c r="E1259" s="82" t="s">
        <v>81</v>
      </c>
      <c r="F1259" s="82" t="s">
        <v>300</v>
      </c>
      <c r="G1259" s="79">
        <v>45070</v>
      </c>
      <c r="H1259" s="99" t="s">
        <v>4512</v>
      </c>
      <c r="I1259" s="82" t="s">
        <v>4513</v>
      </c>
      <c r="J1259" s="67" t="s">
        <v>45</v>
      </c>
      <c r="K1259" s="78" t="s">
        <v>4181</v>
      </c>
      <c r="L1259" s="75" t="s">
        <v>4531</v>
      </c>
      <c r="M1259" s="80" t="s">
        <v>4521</v>
      </c>
      <c r="N1259" s="75" t="s">
        <v>4546</v>
      </c>
      <c r="O1259" s="79">
        <v>45091</v>
      </c>
      <c r="P1259" s="74">
        <v>80</v>
      </c>
    </row>
    <row r="1260" spans="1:16" ht="191.25" x14ac:dyDescent="0.2">
      <c r="A1260" s="194"/>
      <c r="B1260" s="101" t="s">
        <v>4524</v>
      </c>
      <c r="C1260" s="98" t="s">
        <v>2312</v>
      </c>
      <c r="D1260" s="98" t="s">
        <v>4635</v>
      </c>
      <c r="E1260" s="82" t="s">
        <v>81</v>
      </c>
      <c r="F1260" s="82" t="s">
        <v>300</v>
      </c>
      <c r="G1260" s="79">
        <v>45070</v>
      </c>
      <c r="H1260" s="99" t="s">
        <v>4512</v>
      </c>
      <c r="I1260" s="82" t="s">
        <v>4513</v>
      </c>
      <c r="J1260" s="67" t="s">
        <v>45</v>
      </c>
      <c r="K1260" s="78" t="s">
        <v>4181</v>
      </c>
      <c r="L1260" s="75" t="s">
        <v>4531</v>
      </c>
      <c r="M1260" s="80" t="s">
        <v>4521</v>
      </c>
      <c r="N1260" s="75" t="s">
        <v>4546</v>
      </c>
      <c r="O1260" s="79">
        <v>45091</v>
      </c>
      <c r="P1260" s="74">
        <v>80</v>
      </c>
    </row>
    <row r="1261" spans="1:16" ht="191.25" x14ac:dyDescent="0.2">
      <c r="A1261" s="194"/>
      <c r="B1261" s="101" t="s">
        <v>4524</v>
      </c>
      <c r="C1261" s="98" t="s">
        <v>2312</v>
      </c>
      <c r="D1261" s="98" t="s">
        <v>4636</v>
      </c>
      <c r="E1261" s="82" t="s">
        <v>81</v>
      </c>
      <c r="F1261" s="82" t="s">
        <v>300</v>
      </c>
      <c r="G1261" s="79">
        <v>45070</v>
      </c>
      <c r="H1261" s="99" t="s">
        <v>4512</v>
      </c>
      <c r="I1261" s="82" t="s">
        <v>4513</v>
      </c>
      <c r="J1261" s="67" t="s">
        <v>45</v>
      </c>
      <c r="K1261" s="78" t="s">
        <v>4181</v>
      </c>
      <c r="L1261" s="75" t="s">
        <v>4531</v>
      </c>
      <c r="M1261" s="80" t="s">
        <v>4521</v>
      </c>
      <c r="N1261" s="75" t="s">
        <v>4546</v>
      </c>
      <c r="O1261" s="79">
        <v>45091</v>
      </c>
      <c r="P1261" s="74">
        <v>80</v>
      </c>
    </row>
    <row r="1262" spans="1:16" ht="191.25" x14ac:dyDescent="0.2">
      <c r="A1262" s="194"/>
      <c r="B1262" s="101" t="s">
        <v>4524</v>
      </c>
      <c r="C1262" s="98" t="s">
        <v>2312</v>
      </c>
      <c r="D1262" s="98" t="s">
        <v>4637</v>
      </c>
      <c r="E1262" s="82" t="s">
        <v>81</v>
      </c>
      <c r="F1262" s="82" t="s">
        <v>300</v>
      </c>
      <c r="G1262" s="79">
        <v>45070</v>
      </c>
      <c r="H1262" s="99" t="s">
        <v>4512</v>
      </c>
      <c r="I1262" s="82" t="s">
        <v>4513</v>
      </c>
      <c r="J1262" s="67" t="s">
        <v>45</v>
      </c>
      <c r="K1262" s="78" t="s">
        <v>4181</v>
      </c>
      <c r="L1262" s="75" t="s">
        <v>4531</v>
      </c>
      <c r="M1262" s="80" t="s">
        <v>4521</v>
      </c>
      <c r="N1262" s="75" t="s">
        <v>4546</v>
      </c>
      <c r="O1262" s="79">
        <v>45091</v>
      </c>
      <c r="P1262" s="74">
        <v>80</v>
      </c>
    </row>
    <row r="1263" spans="1:16" ht="191.25" x14ac:dyDescent="0.2">
      <c r="A1263" s="194"/>
      <c r="B1263" s="101" t="s">
        <v>4524</v>
      </c>
      <c r="C1263" s="98" t="s">
        <v>2312</v>
      </c>
      <c r="D1263" s="98" t="s">
        <v>4638</v>
      </c>
      <c r="E1263" s="82" t="s">
        <v>81</v>
      </c>
      <c r="F1263" s="82" t="s">
        <v>300</v>
      </c>
      <c r="G1263" s="79">
        <v>45070</v>
      </c>
      <c r="H1263" s="99" t="s">
        <v>4512</v>
      </c>
      <c r="I1263" s="82" t="s">
        <v>4513</v>
      </c>
      <c r="J1263" s="67" t="s">
        <v>45</v>
      </c>
      <c r="K1263" s="78" t="s">
        <v>4181</v>
      </c>
      <c r="L1263" s="75" t="s">
        <v>4531</v>
      </c>
      <c r="M1263" s="80" t="s">
        <v>4521</v>
      </c>
      <c r="N1263" s="75" t="s">
        <v>4546</v>
      </c>
      <c r="O1263" s="79">
        <v>45091</v>
      </c>
      <c r="P1263" s="74">
        <v>80</v>
      </c>
    </row>
    <row r="1264" spans="1:16" ht="191.25" x14ac:dyDescent="0.2">
      <c r="A1264" s="194"/>
      <c r="B1264" s="101" t="s">
        <v>4524</v>
      </c>
      <c r="C1264" s="98" t="s">
        <v>2312</v>
      </c>
      <c r="D1264" s="98" t="s">
        <v>4639</v>
      </c>
      <c r="E1264" s="82" t="s">
        <v>81</v>
      </c>
      <c r="F1264" s="82" t="s">
        <v>300</v>
      </c>
      <c r="G1264" s="79">
        <v>45070</v>
      </c>
      <c r="H1264" s="99" t="s">
        <v>4512</v>
      </c>
      <c r="I1264" s="82" t="s">
        <v>4513</v>
      </c>
      <c r="J1264" s="67" t="s">
        <v>45</v>
      </c>
      <c r="K1264" s="78" t="s">
        <v>4181</v>
      </c>
      <c r="L1264" s="75" t="s">
        <v>4531</v>
      </c>
      <c r="M1264" s="80" t="s">
        <v>4521</v>
      </c>
      <c r="N1264" s="75" t="s">
        <v>4546</v>
      </c>
      <c r="O1264" s="79">
        <v>45091</v>
      </c>
      <c r="P1264" s="74">
        <v>80</v>
      </c>
    </row>
    <row r="1265" spans="1:16" ht="191.25" x14ac:dyDescent="0.2">
      <c r="A1265" s="194"/>
      <c r="B1265" s="101" t="s">
        <v>4524</v>
      </c>
      <c r="C1265" s="98" t="s">
        <v>2312</v>
      </c>
      <c r="D1265" s="98" t="s">
        <v>4640</v>
      </c>
      <c r="E1265" s="82" t="s">
        <v>81</v>
      </c>
      <c r="F1265" s="82" t="s">
        <v>300</v>
      </c>
      <c r="G1265" s="79">
        <v>45070</v>
      </c>
      <c r="H1265" s="99" t="s">
        <v>4512</v>
      </c>
      <c r="I1265" s="82" t="s">
        <v>4513</v>
      </c>
      <c r="J1265" s="67" t="s">
        <v>45</v>
      </c>
      <c r="K1265" s="78" t="s">
        <v>4181</v>
      </c>
      <c r="L1265" s="75" t="s">
        <v>4531</v>
      </c>
      <c r="M1265" s="80" t="s">
        <v>4521</v>
      </c>
      <c r="N1265" s="75" t="s">
        <v>4546</v>
      </c>
      <c r="O1265" s="79">
        <v>45091</v>
      </c>
      <c r="P1265" s="74">
        <v>80</v>
      </c>
    </row>
    <row r="1266" spans="1:16" ht="191.25" x14ac:dyDescent="0.2">
      <c r="A1266" s="194"/>
      <c r="B1266" s="101" t="s">
        <v>4524</v>
      </c>
      <c r="C1266" s="98" t="s">
        <v>2312</v>
      </c>
      <c r="D1266" s="98" t="s">
        <v>4641</v>
      </c>
      <c r="E1266" s="82" t="s">
        <v>81</v>
      </c>
      <c r="F1266" s="82" t="s">
        <v>300</v>
      </c>
      <c r="G1266" s="79">
        <v>45070</v>
      </c>
      <c r="H1266" s="99" t="s">
        <v>4512</v>
      </c>
      <c r="I1266" s="82" t="s">
        <v>4513</v>
      </c>
      <c r="J1266" s="67" t="s">
        <v>45</v>
      </c>
      <c r="K1266" s="78" t="s">
        <v>4181</v>
      </c>
      <c r="L1266" s="75" t="s">
        <v>4531</v>
      </c>
      <c r="M1266" s="80" t="s">
        <v>4521</v>
      </c>
      <c r="N1266" s="75" t="s">
        <v>4546</v>
      </c>
      <c r="O1266" s="79">
        <v>45091</v>
      </c>
      <c r="P1266" s="74">
        <v>80</v>
      </c>
    </row>
    <row r="1267" spans="1:16" ht="191.25" x14ac:dyDescent="0.2">
      <c r="A1267" s="194"/>
      <c r="B1267" s="101" t="s">
        <v>4524</v>
      </c>
      <c r="C1267" s="98" t="s">
        <v>2312</v>
      </c>
      <c r="D1267" s="98" t="s">
        <v>4642</v>
      </c>
      <c r="E1267" s="82" t="s">
        <v>81</v>
      </c>
      <c r="F1267" s="82" t="s">
        <v>300</v>
      </c>
      <c r="G1267" s="79">
        <v>45070</v>
      </c>
      <c r="H1267" s="99" t="s">
        <v>4512</v>
      </c>
      <c r="I1267" s="82" t="s">
        <v>4513</v>
      </c>
      <c r="J1267" s="67" t="s">
        <v>45</v>
      </c>
      <c r="K1267" s="78" t="s">
        <v>4181</v>
      </c>
      <c r="L1267" s="75" t="s">
        <v>4531</v>
      </c>
      <c r="M1267" s="80" t="s">
        <v>4521</v>
      </c>
      <c r="N1267" s="75" t="s">
        <v>4546</v>
      </c>
      <c r="O1267" s="79">
        <v>45091</v>
      </c>
      <c r="P1267" s="74">
        <v>80</v>
      </c>
    </row>
    <row r="1268" spans="1:16" ht="191.25" x14ac:dyDescent="0.2">
      <c r="A1268" s="194"/>
      <c r="B1268" s="101" t="s">
        <v>4524</v>
      </c>
      <c r="C1268" s="98" t="s">
        <v>2312</v>
      </c>
      <c r="D1268" s="98" t="s">
        <v>4643</v>
      </c>
      <c r="E1268" s="82" t="s">
        <v>81</v>
      </c>
      <c r="F1268" s="82" t="s">
        <v>300</v>
      </c>
      <c r="G1268" s="79">
        <v>45070</v>
      </c>
      <c r="H1268" s="99" t="s">
        <v>4512</v>
      </c>
      <c r="I1268" s="82" t="s">
        <v>4513</v>
      </c>
      <c r="J1268" s="67" t="s">
        <v>45</v>
      </c>
      <c r="K1268" s="78" t="s">
        <v>4181</v>
      </c>
      <c r="L1268" s="75" t="s">
        <v>4531</v>
      </c>
      <c r="M1268" s="80" t="s">
        <v>4521</v>
      </c>
      <c r="N1268" s="75" t="s">
        <v>4546</v>
      </c>
      <c r="O1268" s="79">
        <v>45091</v>
      </c>
      <c r="P1268" s="74">
        <v>80</v>
      </c>
    </row>
    <row r="1269" spans="1:16" ht="191.25" x14ac:dyDescent="0.2">
      <c r="A1269" s="194"/>
      <c r="B1269" s="101" t="s">
        <v>4524</v>
      </c>
      <c r="C1269" s="98" t="s">
        <v>2312</v>
      </c>
      <c r="D1269" s="98" t="s">
        <v>4644</v>
      </c>
      <c r="E1269" s="82" t="s">
        <v>81</v>
      </c>
      <c r="F1269" s="82" t="s">
        <v>300</v>
      </c>
      <c r="G1269" s="79">
        <v>45070</v>
      </c>
      <c r="H1269" s="99" t="s">
        <v>4512</v>
      </c>
      <c r="I1269" s="82" t="s">
        <v>4513</v>
      </c>
      <c r="J1269" s="67" t="s">
        <v>45</v>
      </c>
      <c r="K1269" s="78" t="s">
        <v>4181</v>
      </c>
      <c r="L1269" s="75" t="s">
        <v>4531</v>
      </c>
      <c r="M1269" s="80" t="s">
        <v>4521</v>
      </c>
      <c r="N1269" s="75" t="s">
        <v>4546</v>
      </c>
      <c r="O1269" s="79">
        <v>45091</v>
      </c>
      <c r="P1269" s="74">
        <v>80</v>
      </c>
    </row>
    <row r="1270" spans="1:16" ht="191.25" x14ac:dyDescent="0.2">
      <c r="A1270" s="194"/>
      <c r="B1270" s="101" t="s">
        <v>4524</v>
      </c>
      <c r="C1270" s="98" t="s">
        <v>2312</v>
      </c>
      <c r="D1270" s="98" t="s">
        <v>4645</v>
      </c>
      <c r="E1270" s="82" t="s">
        <v>81</v>
      </c>
      <c r="F1270" s="82" t="s">
        <v>300</v>
      </c>
      <c r="G1270" s="79">
        <v>45070</v>
      </c>
      <c r="H1270" s="99" t="s">
        <v>4512</v>
      </c>
      <c r="I1270" s="82" t="s">
        <v>4513</v>
      </c>
      <c r="J1270" s="67" t="s">
        <v>45</v>
      </c>
      <c r="K1270" s="78" t="s">
        <v>4181</v>
      </c>
      <c r="L1270" s="75" t="s">
        <v>4531</v>
      </c>
      <c r="M1270" s="80" t="s">
        <v>4521</v>
      </c>
      <c r="N1270" s="75" t="s">
        <v>4546</v>
      </c>
      <c r="O1270" s="79">
        <v>45091</v>
      </c>
      <c r="P1270" s="74">
        <v>80</v>
      </c>
    </row>
    <row r="1271" spans="1:16" ht="191.25" x14ac:dyDescent="0.2">
      <c r="A1271" s="194"/>
      <c r="B1271" s="101" t="s">
        <v>86</v>
      </c>
      <c r="C1271" s="98" t="s">
        <v>4646</v>
      </c>
      <c r="D1271" s="98" t="s">
        <v>4647</v>
      </c>
      <c r="E1271" s="82" t="s">
        <v>81</v>
      </c>
      <c r="F1271" s="82" t="s">
        <v>300</v>
      </c>
      <c r="G1271" s="79">
        <v>45070</v>
      </c>
      <c r="H1271" s="99" t="s">
        <v>4512</v>
      </c>
      <c r="I1271" s="82" t="s">
        <v>4513</v>
      </c>
      <c r="J1271" s="67" t="s">
        <v>45</v>
      </c>
      <c r="K1271" s="78" t="s">
        <v>4181</v>
      </c>
      <c r="L1271" s="75" t="s">
        <v>4648</v>
      </c>
      <c r="M1271" s="80" t="s">
        <v>4649</v>
      </c>
      <c r="N1271" s="75" t="s">
        <v>4616</v>
      </c>
      <c r="O1271" s="79">
        <v>45091</v>
      </c>
      <c r="P1271" s="74">
        <v>10</v>
      </c>
    </row>
    <row r="1272" spans="1:16" ht="191.25" x14ac:dyDescent="0.2">
      <c r="A1272" s="194"/>
      <c r="B1272" s="101" t="s">
        <v>86</v>
      </c>
      <c r="C1272" s="98" t="s">
        <v>4646</v>
      </c>
      <c r="D1272" s="98" t="s">
        <v>4650</v>
      </c>
      <c r="E1272" s="82" t="s">
        <v>81</v>
      </c>
      <c r="F1272" s="82" t="s">
        <v>300</v>
      </c>
      <c r="G1272" s="79">
        <v>45070</v>
      </c>
      <c r="H1272" s="99" t="s">
        <v>4512</v>
      </c>
      <c r="I1272" s="82" t="s">
        <v>4513</v>
      </c>
      <c r="J1272" s="67" t="s">
        <v>45</v>
      </c>
      <c r="K1272" s="78" t="s">
        <v>4181</v>
      </c>
      <c r="L1272" s="75" t="s">
        <v>4648</v>
      </c>
      <c r="M1272" s="80" t="s">
        <v>4649</v>
      </c>
      <c r="N1272" s="75" t="s">
        <v>4526</v>
      </c>
      <c r="O1272" s="79">
        <v>45091</v>
      </c>
      <c r="P1272" s="74">
        <v>10</v>
      </c>
    </row>
    <row r="1273" spans="1:16" ht="191.25" x14ac:dyDescent="0.2">
      <c r="A1273" s="194"/>
      <c r="B1273" s="101" t="s">
        <v>86</v>
      </c>
      <c r="C1273" s="98" t="s">
        <v>519</v>
      </c>
      <c r="D1273" s="98" t="s">
        <v>4651</v>
      </c>
      <c r="E1273" s="82" t="s">
        <v>81</v>
      </c>
      <c r="F1273" s="82" t="s">
        <v>300</v>
      </c>
      <c r="G1273" s="79">
        <v>45070</v>
      </c>
      <c r="H1273" s="99" t="s">
        <v>4512</v>
      </c>
      <c r="I1273" s="82" t="s">
        <v>4513</v>
      </c>
      <c r="J1273" s="67" t="s">
        <v>45</v>
      </c>
      <c r="K1273" s="78" t="s">
        <v>4181</v>
      </c>
      <c r="L1273" s="75" t="s">
        <v>4648</v>
      </c>
      <c r="M1273" s="80" t="s">
        <v>4649</v>
      </c>
      <c r="N1273" s="75" t="s">
        <v>4616</v>
      </c>
      <c r="O1273" s="79">
        <v>45091</v>
      </c>
      <c r="P1273" s="74">
        <v>5</v>
      </c>
    </row>
    <row r="1274" spans="1:16" ht="191.25" x14ac:dyDescent="0.2">
      <c r="A1274" s="194"/>
      <c r="B1274" s="101" t="s">
        <v>86</v>
      </c>
      <c r="C1274" s="98" t="s">
        <v>519</v>
      </c>
      <c r="D1274" s="98" t="s">
        <v>4652</v>
      </c>
      <c r="E1274" s="82" t="s">
        <v>81</v>
      </c>
      <c r="F1274" s="82" t="s">
        <v>300</v>
      </c>
      <c r="G1274" s="79">
        <v>45070</v>
      </c>
      <c r="H1274" s="99" t="s">
        <v>4512</v>
      </c>
      <c r="I1274" s="82" t="s">
        <v>4513</v>
      </c>
      <c r="J1274" s="67" t="s">
        <v>45</v>
      </c>
      <c r="K1274" s="78" t="s">
        <v>4181</v>
      </c>
      <c r="L1274" s="75" t="s">
        <v>4648</v>
      </c>
      <c r="M1274" s="80" t="s">
        <v>4649</v>
      </c>
      <c r="N1274" s="75" t="s">
        <v>4526</v>
      </c>
      <c r="O1274" s="79">
        <v>45091</v>
      </c>
      <c r="P1274" s="74">
        <v>5</v>
      </c>
    </row>
    <row r="1275" spans="1:16" ht="191.25" x14ac:dyDescent="0.2">
      <c r="A1275" s="194"/>
      <c r="B1275" s="101" t="s">
        <v>86</v>
      </c>
      <c r="C1275" s="98" t="s">
        <v>519</v>
      </c>
      <c r="D1275" s="98" t="s">
        <v>4653</v>
      </c>
      <c r="E1275" s="82" t="s">
        <v>81</v>
      </c>
      <c r="F1275" s="82" t="s">
        <v>300</v>
      </c>
      <c r="G1275" s="79">
        <v>45070</v>
      </c>
      <c r="H1275" s="99" t="s">
        <v>4512</v>
      </c>
      <c r="I1275" s="82" t="s">
        <v>4513</v>
      </c>
      <c r="J1275" s="67" t="s">
        <v>45</v>
      </c>
      <c r="K1275" s="78" t="s">
        <v>4181</v>
      </c>
      <c r="L1275" s="75" t="s">
        <v>4648</v>
      </c>
      <c r="M1275" s="80" t="s">
        <v>4649</v>
      </c>
      <c r="N1275" s="75" t="s">
        <v>4526</v>
      </c>
      <c r="O1275" s="79">
        <v>45091</v>
      </c>
      <c r="P1275" s="74">
        <v>5</v>
      </c>
    </row>
    <row r="1276" spans="1:16" ht="191.25" x14ac:dyDescent="0.2">
      <c r="A1276" s="194"/>
      <c r="B1276" s="101" t="s">
        <v>86</v>
      </c>
      <c r="C1276" s="98" t="s">
        <v>519</v>
      </c>
      <c r="D1276" s="98" t="s">
        <v>4654</v>
      </c>
      <c r="E1276" s="82" t="s">
        <v>81</v>
      </c>
      <c r="F1276" s="82" t="s">
        <v>300</v>
      </c>
      <c r="G1276" s="79">
        <v>45070</v>
      </c>
      <c r="H1276" s="99" t="s">
        <v>4512</v>
      </c>
      <c r="I1276" s="82" t="s">
        <v>4513</v>
      </c>
      <c r="J1276" s="67" t="s">
        <v>45</v>
      </c>
      <c r="K1276" s="78" t="s">
        <v>4181</v>
      </c>
      <c r="L1276" s="75" t="s">
        <v>4648</v>
      </c>
      <c r="M1276" s="80" t="s">
        <v>4649</v>
      </c>
      <c r="N1276" s="75" t="s">
        <v>4526</v>
      </c>
      <c r="O1276" s="79">
        <v>45091</v>
      </c>
      <c r="P1276" s="74">
        <v>5</v>
      </c>
    </row>
    <row r="1277" spans="1:16" ht="191.25" x14ac:dyDescent="0.2">
      <c r="A1277" s="194"/>
      <c r="B1277" s="101" t="s">
        <v>4655</v>
      </c>
      <c r="C1277" s="98" t="s">
        <v>4656</v>
      </c>
      <c r="D1277" s="98" t="s">
        <v>4657</v>
      </c>
      <c r="E1277" s="82" t="s">
        <v>81</v>
      </c>
      <c r="F1277" s="82" t="s">
        <v>302</v>
      </c>
      <c r="G1277" s="79">
        <v>45070</v>
      </c>
      <c r="H1277" s="99" t="s">
        <v>4512</v>
      </c>
      <c r="I1277" s="82" t="s">
        <v>4513</v>
      </c>
      <c r="J1277" s="67" t="s">
        <v>45</v>
      </c>
      <c r="K1277" s="78" t="s">
        <v>4181</v>
      </c>
      <c r="L1277" s="75" t="s">
        <v>4514</v>
      </c>
      <c r="M1277" s="80" t="s">
        <v>4515</v>
      </c>
      <c r="N1277" s="75" t="s">
        <v>4540</v>
      </c>
      <c r="O1277" s="79">
        <v>45091</v>
      </c>
      <c r="P1277" s="74">
        <v>80</v>
      </c>
    </row>
    <row r="1278" spans="1:16" ht="191.25" x14ac:dyDescent="0.2">
      <c r="A1278" s="194"/>
      <c r="B1278" s="101" t="s">
        <v>4655</v>
      </c>
      <c r="C1278" s="98" t="s">
        <v>4658</v>
      </c>
      <c r="D1278" s="98" t="s">
        <v>4659</v>
      </c>
      <c r="E1278" s="82" t="s">
        <v>81</v>
      </c>
      <c r="F1278" s="82" t="s">
        <v>302</v>
      </c>
      <c r="G1278" s="79">
        <v>45070</v>
      </c>
      <c r="H1278" s="99" t="s">
        <v>4512</v>
      </c>
      <c r="I1278" s="82" t="s">
        <v>4513</v>
      </c>
      <c r="J1278" s="67" t="s">
        <v>45</v>
      </c>
      <c r="K1278" s="78" t="s">
        <v>4181</v>
      </c>
      <c r="L1278" s="75" t="s">
        <v>4514</v>
      </c>
      <c r="M1278" s="80" t="s">
        <v>4515</v>
      </c>
      <c r="N1278" s="75" t="s">
        <v>4540</v>
      </c>
      <c r="O1278" s="79">
        <v>45091</v>
      </c>
      <c r="P1278" s="74">
        <v>80</v>
      </c>
    </row>
    <row r="1279" spans="1:16" ht="191.25" x14ac:dyDescent="0.2">
      <c r="A1279" s="194"/>
      <c r="B1279" s="101" t="s">
        <v>4655</v>
      </c>
      <c r="C1279" s="98" t="s">
        <v>4658</v>
      </c>
      <c r="D1279" s="98" t="s">
        <v>4660</v>
      </c>
      <c r="E1279" s="82" t="s">
        <v>81</v>
      </c>
      <c r="F1279" s="82" t="s">
        <v>302</v>
      </c>
      <c r="G1279" s="79">
        <v>45070</v>
      </c>
      <c r="H1279" s="99" t="s">
        <v>4512</v>
      </c>
      <c r="I1279" s="82" t="s">
        <v>4513</v>
      </c>
      <c r="J1279" s="67" t="s">
        <v>45</v>
      </c>
      <c r="K1279" s="78" t="s">
        <v>4181</v>
      </c>
      <c r="L1279" s="75" t="s">
        <v>4514</v>
      </c>
      <c r="M1279" s="80" t="s">
        <v>4515</v>
      </c>
      <c r="N1279" s="75" t="s">
        <v>4661</v>
      </c>
      <c r="O1279" s="79">
        <v>45091</v>
      </c>
      <c r="P1279" s="74">
        <v>80</v>
      </c>
    </row>
    <row r="1280" spans="1:16" ht="191.25" x14ac:dyDescent="0.2">
      <c r="A1280" s="194"/>
      <c r="B1280" s="101" t="s">
        <v>4655</v>
      </c>
      <c r="C1280" s="98" t="s">
        <v>4658</v>
      </c>
      <c r="D1280" s="98" t="s">
        <v>4662</v>
      </c>
      <c r="E1280" s="82" t="s">
        <v>81</v>
      </c>
      <c r="F1280" s="82" t="s">
        <v>302</v>
      </c>
      <c r="G1280" s="79">
        <v>45070</v>
      </c>
      <c r="H1280" s="99" t="s">
        <v>4512</v>
      </c>
      <c r="I1280" s="82" t="s">
        <v>4513</v>
      </c>
      <c r="J1280" s="67" t="s">
        <v>45</v>
      </c>
      <c r="K1280" s="78" t="s">
        <v>4181</v>
      </c>
      <c r="L1280" s="75" t="s">
        <v>4514</v>
      </c>
      <c r="M1280" s="80" t="s">
        <v>4663</v>
      </c>
      <c r="N1280" s="75" t="s">
        <v>4540</v>
      </c>
      <c r="O1280" s="79">
        <v>45091</v>
      </c>
      <c r="P1280" s="74">
        <v>80</v>
      </c>
    </row>
    <row r="1281" spans="1:16" ht="191.25" x14ac:dyDescent="0.2">
      <c r="A1281" s="194"/>
      <c r="B1281" s="101" t="s">
        <v>4655</v>
      </c>
      <c r="C1281" s="98" t="s">
        <v>4658</v>
      </c>
      <c r="D1281" s="98" t="s">
        <v>4664</v>
      </c>
      <c r="E1281" s="82" t="s">
        <v>81</v>
      </c>
      <c r="F1281" s="82" t="s">
        <v>300</v>
      </c>
      <c r="G1281" s="79">
        <v>45070</v>
      </c>
      <c r="H1281" s="99" t="s">
        <v>4512</v>
      </c>
      <c r="I1281" s="82" t="s">
        <v>4513</v>
      </c>
      <c r="J1281" s="67" t="s">
        <v>45</v>
      </c>
      <c r="K1281" s="78" t="s">
        <v>4181</v>
      </c>
      <c r="L1281" s="75" t="s">
        <v>4665</v>
      </c>
      <c r="M1281" s="80" t="s">
        <v>4666</v>
      </c>
      <c r="N1281" s="75" t="s">
        <v>4540</v>
      </c>
      <c r="O1281" s="79">
        <v>45091</v>
      </c>
      <c r="P1281" s="74">
        <v>80</v>
      </c>
    </row>
    <row r="1282" spans="1:16" ht="191.25" x14ac:dyDescent="0.2">
      <c r="A1282" s="194"/>
      <c r="B1282" s="101" t="s">
        <v>4655</v>
      </c>
      <c r="C1282" s="98" t="s">
        <v>4658</v>
      </c>
      <c r="D1282" s="98" t="s">
        <v>4667</v>
      </c>
      <c r="E1282" s="82" t="s">
        <v>81</v>
      </c>
      <c r="F1282" s="82" t="s">
        <v>300</v>
      </c>
      <c r="G1282" s="79">
        <v>45070</v>
      </c>
      <c r="H1282" s="99" t="s">
        <v>4512</v>
      </c>
      <c r="I1282" s="82" t="s">
        <v>4513</v>
      </c>
      <c r="J1282" s="67" t="s">
        <v>45</v>
      </c>
      <c r="K1282" s="78" t="s">
        <v>4181</v>
      </c>
      <c r="L1282" s="75" t="s">
        <v>4531</v>
      </c>
      <c r="M1282" s="80" t="s">
        <v>4521</v>
      </c>
      <c r="N1282" s="75" t="s">
        <v>4546</v>
      </c>
      <c r="O1282" s="79">
        <v>45091</v>
      </c>
      <c r="P1282" s="74">
        <v>80</v>
      </c>
    </row>
    <row r="1283" spans="1:16" ht="191.25" x14ac:dyDescent="0.2">
      <c r="A1283" s="194"/>
      <c r="B1283" s="101" t="s">
        <v>4655</v>
      </c>
      <c r="C1283" s="98" t="s">
        <v>4658</v>
      </c>
      <c r="D1283" s="98" t="s">
        <v>4668</v>
      </c>
      <c r="E1283" s="82" t="s">
        <v>81</v>
      </c>
      <c r="F1283" s="82" t="s">
        <v>300</v>
      </c>
      <c r="G1283" s="79">
        <v>45070</v>
      </c>
      <c r="H1283" s="99" t="s">
        <v>4512</v>
      </c>
      <c r="I1283" s="82" t="s">
        <v>4513</v>
      </c>
      <c r="J1283" s="67" t="s">
        <v>45</v>
      </c>
      <c r="K1283" s="78" t="s">
        <v>4181</v>
      </c>
      <c r="L1283" s="75" t="s">
        <v>4531</v>
      </c>
      <c r="M1283" s="80" t="s">
        <v>4521</v>
      </c>
      <c r="N1283" s="75" t="s">
        <v>4546</v>
      </c>
      <c r="O1283" s="79">
        <v>45091</v>
      </c>
      <c r="P1283" s="74">
        <v>80</v>
      </c>
    </row>
    <row r="1284" spans="1:16" ht="191.25" x14ac:dyDescent="0.2">
      <c r="A1284" s="194"/>
      <c r="B1284" s="101" t="s">
        <v>4655</v>
      </c>
      <c r="C1284" s="98" t="s">
        <v>4658</v>
      </c>
      <c r="D1284" s="98" t="s">
        <v>4669</v>
      </c>
      <c r="E1284" s="82" t="s">
        <v>81</v>
      </c>
      <c r="F1284" s="82" t="s">
        <v>300</v>
      </c>
      <c r="G1284" s="79">
        <v>45070</v>
      </c>
      <c r="H1284" s="99" t="s">
        <v>4512</v>
      </c>
      <c r="I1284" s="82" t="s">
        <v>4513</v>
      </c>
      <c r="J1284" s="67" t="s">
        <v>45</v>
      </c>
      <c r="K1284" s="78" t="s">
        <v>4181</v>
      </c>
      <c r="L1284" s="75" t="s">
        <v>4514</v>
      </c>
      <c r="M1284" s="80" t="s">
        <v>4515</v>
      </c>
      <c r="N1284" s="75" t="s">
        <v>4670</v>
      </c>
      <c r="O1284" s="79">
        <v>45091</v>
      </c>
      <c r="P1284" s="74">
        <v>80</v>
      </c>
    </row>
    <row r="1285" spans="1:16" ht="191.25" x14ac:dyDescent="0.2">
      <c r="A1285" s="194"/>
      <c r="B1285" s="101" t="s">
        <v>4655</v>
      </c>
      <c r="C1285" s="98" t="s">
        <v>4658</v>
      </c>
      <c r="D1285" s="98" t="s">
        <v>4671</v>
      </c>
      <c r="E1285" s="82" t="s">
        <v>81</v>
      </c>
      <c r="F1285" s="82" t="s">
        <v>4672</v>
      </c>
      <c r="G1285" s="79">
        <v>45070</v>
      </c>
      <c r="H1285" s="99" t="s">
        <v>4512</v>
      </c>
      <c r="I1285" s="82" t="s">
        <v>4513</v>
      </c>
      <c r="J1285" s="67" t="s">
        <v>45</v>
      </c>
      <c r="K1285" s="78" t="s">
        <v>4181</v>
      </c>
      <c r="L1285" s="75" t="s">
        <v>4514</v>
      </c>
      <c r="M1285" s="80" t="s">
        <v>4515</v>
      </c>
      <c r="N1285" s="75" t="s">
        <v>4540</v>
      </c>
      <c r="O1285" s="79">
        <v>45091</v>
      </c>
      <c r="P1285" s="74">
        <v>80</v>
      </c>
    </row>
    <row r="1286" spans="1:16" ht="191.25" x14ac:dyDescent="0.2">
      <c r="A1286" s="194"/>
      <c r="B1286" s="101" t="s">
        <v>4655</v>
      </c>
      <c r="C1286" s="98" t="s">
        <v>4658</v>
      </c>
      <c r="D1286" s="98" t="s">
        <v>4673</v>
      </c>
      <c r="E1286" s="82" t="s">
        <v>81</v>
      </c>
      <c r="F1286" s="82" t="s">
        <v>300</v>
      </c>
      <c r="G1286" s="79">
        <v>45070</v>
      </c>
      <c r="H1286" s="99" t="s">
        <v>4512</v>
      </c>
      <c r="I1286" s="82" t="s">
        <v>4513</v>
      </c>
      <c r="J1286" s="67" t="s">
        <v>45</v>
      </c>
      <c r="K1286" s="78" t="s">
        <v>4181</v>
      </c>
      <c r="L1286" s="75" t="s">
        <v>4514</v>
      </c>
      <c r="M1286" s="80" t="s">
        <v>4515</v>
      </c>
      <c r="N1286" s="75" t="s">
        <v>4540</v>
      </c>
      <c r="O1286" s="79">
        <v>45091</v>
      </c>
      <c r="P1286" s="74">
        <v>80</v>
      </c>
    </row>
    <row r="1287" spans="1:16" ht="191.25" x14ac:dyDescent="0.2">
      <c r="A1287" s="194"/>
      <c r="B1287" s="101" t="s">
        <v>4655</v>
      </c>
      <c r="C1287" s="98" t="s">
        <v>4658</v>
      </c>
      <c r="D1287" s="98" t="s">
        <v>4674</v>
      </c>
      <c r="E1287" s="82" t="s">
        <v>81</v>
      </c>
      <c r="F1287" s="82" t="s">
        <v>300</v>
      </c>
      <c r="G1287" s="79">
        <v>45070</v>
      </c>
      <c r="H1287" s="99" t="s">
        <v>4512</v>
      </c>
      <c r="I1287" s="82" t="s">
        <v>4513</v>
      </c>
      <c r="J1287" s="67" t="s">
        <v>45</v>
      </c>
      <c r="K1287" s="78" t="s">
        <v>4181</v>
      </c>
      <c r="L1287" s="75" t="s">
        <v>4514</v>
      </c>
      <c r="M1287" s="80" t="s">
        <v>4515</v>
      </c>
      <c r="N1287" s="75" t="s">
        <v>4540</v>
      </c>
      <c r="O1287" s="79">
        <v>45091</v>
      </c>
      <c r="P1287" s="74">
        <v>80</v>
      </c>
    </row>
    <row r="1288" spans="1:16" ht="191.25" x14ac:dyDescent="0.2">
      <c r="A1288" s="194"/>
      <c r="B1288" s="101" t="s">
        <v>4655</v>
      </c>
      <c r="C1288" s="98" t="s">
        <v>4658</v>
      </c>
      <c r="D1288" s="98" t="s">
        <v>4675</v>
      </c>
      <c r="E1288" s="82" t="s">
        <v>81</v>
      </c>
      <c r="F1288" s="82" t="s">
        <v>300</v>
      </c>
      <c r="G1288" s="79">
        <v>45070</v>
      </c>
      <c r="H1288" s="99" t="s">
        <v>4512</v>
      </c>
      <c r="I1288" s="82" t="s">
        <v>4513</v>
      </c>
      <c r="J1288" s="67" t="s">
        <v>45</v>
      </c>
      <c r="K1288" s="78" t="s">
        <v>4181</v>
      </c>
      <c r="L1288" s="75" t="s">
        <v>4514</v>
      </c>
      <c r="M1288" s="80" t="s">
        <v>4515</v>
      </c>
      <c r="N1288" s="75" t="s">
        <v>4540</v>
      </c>
      <c r="O1288" s="79">
        <v>45091</v>
      </c>
      <c r="P1288" s="74">
        <v>80</v>
      </c>
    </row>
    <row r="1289" spans="1:16" ht="191.25" x14ac:dyDescent="0.2">
      <c r="A1289" s="194"/>
      <c r="B1289" s="101" t="s">
        <v>4655</v>
      </c>
      <c r="C1289" s="98" t="s">
        <v>4658</v>
      </c>
      <c r="D1289" s="98" t="s">
        <v>4676</v>
      </c>
      <c r="E1289" s="82" t="s">
        <v>81</v>
      </c>
      <c r="F1289" s="82" t="s">
        <v>300</v>
      </c>
      <c r="G1289" s="79">
        <v>45070</v>
      </c>
      <c r="H1289" s="99" t="s">
        <v>4512</v>
      </c>
      <c r="I1289" s="82" t="s">
        <v>4513</v>
      </c>
      <c r="J1289" s="67" t="s">
        <v>45</v>
      </c>
      <c r="K1289" s="78" t="s">
        <v>4181</v>
      </c>
      <c r="L1289" s="75" t="s">
        <v>4514</v>
      </c>
      <c r="M1289" s="80" t="s">
        <v>4515</v>
      </c>
      <c r="N1289" s="75" t="s">
        <v>4540</v>
      </c>
      <c r="O1289" s="79">
        <v>45091</v>
      </c>
      <c r="P1289" s="74">
        <v>80</v>
      </c>
    </row>
    <row r="1290" spans="1:16" ht="191.25" x14ac:dyDescent="0.2">
      <c r="A1290" s="194"/>
      <c r="B1290" s="101" t="s">
        <v>4655</v>
      </c>
      <c r="C1290" s="98" t="s">
        <v>4658</v>
      </c>
      <c r="D1290" s="98" t="s">
        <v>4677</v>
      </c>
      <c r="E1290" s="82" t="s">
        <v>81</v>
      </c>
      <c r="F1290" s="82" t="s">
        <v>4533</v>
      </c>
      <c r="G1290" s="79">
        <v>45070</v>
      </c>
      <c r="H1290" s="99" t="s">
        <v>4512</v>
      </c>
      <c r="I1290" s="82" t="s">
        <v>4513</v>
      </c>
      <c r="J1290" s="67" t="s">
        <v>45</v>
      </c>
      <c r="K1290" s="78" t="s">
        <v>4181</v>
      </c>
      <c r="L1290" s="75" t="s">
        <v>4514</v>
      </c>
      <c r="M1290" s="80" t="s">
        <v>4515</v>
      </c>
      <c r="N1290" s="75" t="s">
        <v>4540</v>
      </c>
      <c r="O1290" s="79">
        <v>45091</v>
      </c>
      <c r="P1290" s="74">
        <v>80</v>
      </c>
    </row>
    <row r="1291" spans="1:16" ht="191.25" x14ac:dyDescent="0.2">
      <c r="A1291" s="194"/>
      <c r="B1291" s="101" t="s">
        <v>4655</v>
      </c>
      <c r="C1291" s="98" t="s">
        <v>4658</v>
      </c>
      <c r="D1291" s="98" t="s">
        <v>4678</v>
      </c>
      <c r="E1291" s="82" t="s">
        <v>81</v>
      </c>
      <c r="F1291" s="82" t="s">
        <v>300</v>
      </c>
      <c r="G1291" s="79">
        <v>45070</v>
      </c>
      <c r="H1291" s="99" t="s">
        <v>4512</v>
      </c>
      <c r="I1291" s="82" t="s">
        <v>4513</v>
      </c>
      <c r="J1291" s="67" t="s">
        <v>45</v>
      </c>
      <c r="K1291" s="78" t="s">
        <v>4181</v>
      </c>
      <c r="L1291" s="75" t="s">
        <v>4514</v>
      </c>
      <c r="M1291" s="80" t="s">
        <v>4515</v>
      </c>
      <c r="N1291" s="75" t="s">
        <v>4540</v>
      </c>
      <c r="O1291" s="79">
        <v>45091</v>
      </c>
      <c r="P1291" s="74">
        <v>80</v>
      </c>
    </row>
    <row r="1292" spans="1:16" ht="191.25" x14ac:dyDescent="0.2">
      <c r="A1292" s="194"/>
      <c r="B1292" s="101" t="s">
        <v>4655</v>
      </c>
      <c r="C1292" s="98" t="s">
        <v>4658</v>
      </c>
      <c r="D1292" s="98" t="s">
        <v>4679</v>
      </c>
      <c r="E1292" s="82" t="s">
        <v>81</v>
      </c>
      <c r="F1292" s="82" t="s">
        <v>4672</v>
      </c>
      <c r="G1292" s="79">
        <v>45070</v>
      </c>
      <c r="H1292" s="99" t="s">
        <v>4512</v>
      </c>
      <c r="I1292" s="82" t="s">
        <v>4513</v>
      </c>
      <c r="J1292" s="67" t="s">
        <v>45</v>
      </c>
      <c r="K1292" s="78" t="s">
        <v>4181</v>
      </c>
      <c r="L1292" s="75" t="s">
        <v>4514</v>
      </c>
      <c r="M1292" s="80" t="s">
        <v>4515</v>
      </c>
      <c r="N1292" s="75" t="s">
        <v>4526</v>
      </c>
      <c r="O1292" s="79">
        <v>45091</v>
      </c>
      <c r="P1292" s="74">
        <v>80</v>
      </c>
    </row>
    <row r="1293" spans="1:16" ht="191.25" x14ac:dyDescent="0.2">
      <c r="A1293" s="194"/>
      <c r="B1293" s="101" t="s">
        <v>4655</v>
      </c>
      <c r="C1293" s="98" t="s">
        <v>4658</v>
      </c>
      <c r="D1293" s="98" t="s">
        <v>4680</v>
      </c>
      <c r="E1293" s="82" t="s">
        <v>81</v>
      </c>
      <c r="F1293" s="82" t="s">
        <v>300</v>
      </c>
      <c r="G1293" s="79">
        <v>45070</v>
      </c>
      <c r="H1293" s="99" t="s">
        <v>4512</v>
      </c>
      <c r="I1293" s="82" t="s">
        <v>4513</v>
      </c>
      <c r="J1293" s="67" t="s">
        <v>45</v>
      </c>
      <c r="K1293" s="78" t="s">
        <v>4181</v>
      </c>
      <c r="L1293" s="75" t="s">
        <v>4514</v>
      </c>
      <c r="M1293" s="80" t="s">
        <v>4515</v>
      </c>
      <c r="N1293" s="75" t="s">
        <v>4540</v>
      </c>
      <c r="O1293" s="79">
        <v>45091</v>
      </c>
      <c r="P1293" s="74">
        <v>80</v>
      </c>
    </row>
    <row r="1294" spans="1:16" ht="191.25" x14ac:dyDescent="0.2">
      <c r="A1294" s="194"/>
      <c r="B1294" s="101" t="s">
        <v>4655</v>
      </c>
      <c r="C1294" s="98" t="s">
        <v>4658</v>
      </c>
      <c r="D1294" s="98" t="s">
        <v>4681</v>
      </c>
      <c r="E1294" s="82" t="s">
        <v>81</v>
      </c>
      <c r="F1294" s="82" t="s">
        <v>302</v>
      </c>
      <c r="G1294" s="79">
        <v>45070</v>
      </c>
      <c r="H1294" s="99" t="s">
        <v>4512</v>
      </c>
      <c r="I1294" s="82" t="s">
        <v>4513</v>
      </c>
      <c r="J1294" s="67" t="s">
        <v>45</v>
      </c>
      <c r="K1294" s="78" t="s">
        <v>4181</v>
      </c>
      <c r="L1294" s="75" t="s">
        <v>4514</v>
      </c>
      <c r="M1294" s="80" t="s">
        <v>4515</v>
      </c>
      <c r="N1294" s="75" t="s">
        <v>4526</v>
      </c>
      <c r="O1294" s="79">
        <v>45091</v>
      </c>
      <c r="P1294" s="74">
        <v>80</v>
      </c>
    </row>
    <row r="1295" spans="1:16" ht="191.25" x14ac:dyDescent="0.2">
      <c r="A1295" s="194"/>
      <c r="B1295" s="101" t="s">
        <v>524</v>
      </c>
      <c r="C1295" s="98" t="s">
        <v>4682</v>
      </c>
      <c r="D1295" s="98" t="s">
        <v>4683</v>
      </c>
      <c r="E1295" s="82" t="s">
        <v>81</v>
      </c>
      <c r="F1295" s="82" t="s">
        <v>4684</v>
      </c>
      <c r="G1295" s="79">
        <v>45070</v>
      </c>
      <c r="H1295" s="99" t="s">
        <v>4512</v>
      </c>
      <c r="I1295" s="82" t="s">
        <v>4513</v>
      </c>
      <c r="J1295" s="67" t="s">
        <v>45</v>
      </c>
      <c r="K1295" s="78" t="s">
        <v>4181</v>
      </c>
      <c r="L1295" s="75" t="s">
        <v>4514</v>
      </c>
      <c r="M1295" s="80" t="s">
        <v>4515</v>
      </c>
      <c r="N1295" s="75" t="s">
        <v>4616</v>
      </c>
      <c r="O1295" s="79">
        <v>45091</v>
      </c>
      <c r="P1295" s="74">
        <v>5</v>
      </c>
    </row>
    <row r="1296" spans="1:16" ht="191.25" x14ac:dyDescent="0.2">
      <c r="A1296" s="194"/>
      <c r="B1296" s="101" t="s">
        <v>524</v>
      </c>
      <c r="C1296" s="98" t="s">
        <v>4685</v>
      </c>
      <c r="D1296" s="98" t="s">
        <v>4686</v>
      </c>
      <c r="E1296" s="82" t="s">
        <v>81</v>
      </c>
      <c r="F1296" s="82" t="s">
        <v>4684</v>
      </c>
      <c r="G1296" s="79">
        <v>45070</v>
      </c>
      <c r="H1296" s="99" t="s">
        <v>4512</v>
      </c>
      <c r="I1296" s="82" t="s">
        <v>4513</v>
      </c>
      <c r="J1296" s="67" t="s">
        <v>45</v>
      </c>
      <c r="K1296" s="78" t="s">
        <v>4181</v>
      </c>
      <c r="L1296" s="75" t="s">
        <v>4514</v>
      </c>
      <c r="M1296" s="80" t="s">
        <v>4515</v>
      </c>
      <c r="N1296" s="75" t="s">
        <v>4616</v>
      </c>
      <c r="O1296" s="79">
        <v>45091</v>
      </c>
      <c r="P1296" s="74">
        <v>5</v>
      </c>
    </row>
    <row r="1297" spans="1:16" ht="191.25" x14ac:dyDescent="0.2">
      <c r="A1297" s="194"/>
      <c r="B1297" s="101" t="s">
        <v>2628</v>
      </c>
      <c r="C1297" s="98" t="s">
        <v>4687</v>
      </c>
      <c r="D1297" s="98" t="s">
        <v>4688</v>
      </c>
      <c r="E1297" s="82" t="s">
        <v>81</v>
      </c>
      <c r="F1297" s="82" t="s">
        <v>300</v>
      </c>
      <c r="G1297" s="79">
        <v>45070</v>
      </c>
      <c r="H1297" s="99" t="s">
        <v>4512</v>
      </c>
      <c r="I1297" s="82" t="s">
        <v>4513</v>
      </c>
      <c r="J1297" s="67" t="s">
        <v>45</v>
      </c>
      <c r="K1297" s="78" t="s">
        <v>4181</v>
      </c>
      <c r="L1297" s="75" t="s">
        <v>4514</v>
      </c>
      <c r="M1297" s="80" t="s">
        <v>4515</v>
      </c>
      <c r="N1297" s="75" t="s">
        <v>4616</v>
      </c>
      <c r="O1297" s="79">
        <v>45091</v>
      </c>
      <c r="P1297" s="74">
        <v>5</v>
      </c>
    </row>
    <row r="1298" spans="1:16" ht="191.25" x14ac:dyDescent="0.2">
      <c r="A1298" s="194"/>
      <c r="B1298" s="101" t="s">
        <v>2628</v>
      </c>
      <c r="C1298" s="98" t="s">
        <v>4687</v>
      </c>
      <c r="D1298" s="98" t="s">
        <v>4689</v>
      </c>
      <c r="E1298" s="82" t="s">
        <v>81</v>
      </c>
      <c r="F1298" s="82" t="s">
        <v>302</v>
      </c>
      <c r="G1298" s="79">
        <v>45070</v>
      </c>
      <c r="H1298" s="99" t="s">
        <v>4512</v>
      </c>
      <c r="I1298" s="82" t="s">
        <v>4513</v>
      </c>
      <c r="J1298" s="67" t="s">
        <v>45</v>
      </c>
      <c r="K1298" s="78" t="s">
        <v>4181</v>
      </c>
      <c r="L1298" s="75" t="s">
        <v>4514</v>
      </c>
      <c r="M1298" s="80" t="s">
        <v>4515</v>
      </c>
      <c r="N1298" s="75" t="s">
        <v>4616</v>
      </c>
      <c r="O1298" s="79">
        <v>45091</v>
      </c>
      <c r="P1298" s="74">
        <v>5</v>
      </c>
    </row>
    <row r="1299" spans="1:16" ht="191.25" x14ac:dyDescent="0.2">
      <c r="A1299" s="194"/>
      <c r="B1299" s="101" t="s">
        <v>2628</v>
      </c>
      <c r="C1299" s="98" t="s">
        <v>4690</v>
      </c>
      <c r="D1299" s="98" t="s">
        <v>4691</v>
      </c>
      <c r="E1299" s="82" t="s">
        <v>81</v>
      </c>
      <c r="F1299" s="82" t="s">
        <v>4692</v>
      </c>
      <c r="G1299" s="79">
        <v>45070</v>
      </c>
      <c r="H1299" s="99" t="s">
        <v>4512</v>
      </c>
      <c r="I1299" s="82" t="s">
        <v>4513</v>
      </c>
      <c r="J1299" s="67" t="s">
        <v>45</v>
      </c>
      <c r="K1299" s="78" t="s">
        <v>4181</v>
      </c>
      <c r="L1299" s="75" t="s">
        <v>4514</v>
      </c>
      <c r="M1299" s="80" t="s">
        <v>4515</v>
      </c>
      <c r="N1299" s="75" t="s">
        <v>4616</v>
      </c>
      <c r="O1299" s="79">
        <v>45091</v>
      </c>
      <c r="P1299" s="74">
        <v>12</v>
      </c>
    </row>
    <row r="1300" spans="1:16" ht="191.25" x14ac:dyDescent="0.2">
      <c r="A1300" s="194"/>
      <c r="B1300" s="101" t="s">
        <v>2628</v>
      </c>
      <c r="C1300" s="98" t="s">
        <v>4690</v>
      </c>
      <c r="D1300" s="98" t="s">
        <v>4693</v>
      </c>
      <c r="E1300" s="82" t="s">
        <v>81</v>
      </c>
      <c r="F1300" s="82" t="s">
        <v>302</v>
      </c>
      <c r="G1300" s="79">
        <v>45070</v>
      </c>
      <c r="H1300" s="99" t="s">
        <v>4512</v>
      </c>
      <c r="I1300" s="82" t="s">
        <v>4513</v>
      </c>
      <c r="J1300" s="67" t="s">
        <v>45</v>
      </c>
      <c r="K1300" s="78" t="s">
        <v>4181</v>
      </c>
      <c r="L1300" s="75" t="s">
        <v>4514</v>
      </c>
      <c r="M1300" s="80" t="s">
        <v>4515</v>
      </c>
      <c r="N1300" s="75" t="s">
        <v>4616</v>
      </c>
      <c r="O1300" s="79">
        <v>45091</v>
      </c>
      <c r="P1300" s="74">
        <v>12</v>
      </c>
    </row>
    <row r="1301" spans="1:16" ht="191.25" x14ac:dyDescent="0.2">
      <c r="A1301" s="194"/>
      <c r="B1301" s="101" t="s">
        <v>2628</v>
      </c>
      <c r="C1301" s="98" t="s">
        <v>4694</v>
      </c>
      <c r="D1301" s="98" t="s">
        <v>4695</v>
      </c>
      <c r="E1301" s="82" t="s">
        <v>81</v>
      </c>
      <c r="F1301" s="82" t="s">
        <v>300</v>
      </c>
      <c r="G1301" s="79">
        <v>45070</v>
      </c>
      <c r="H1301" s="99" t="s">
        <v>4512</v>
      </c>
      <c r="I1301" s="82" t="s">
        <v>4513</v>
      </c>
      <c r="J1301" s="67" t="s">
        <v>45</v>
      </c>
      <c r="K1301" s="78" t="s">
        <v>4181</v>
      </c>
      <c r="L1301" s="75" t="s">
        <v>4514</v>
      </c>
      <c r="M1301" s="80" t="s">
        <v>4515</v>
      </c>
      <c r="N1301" s="75" t="s">
        <v>4616</v>
      </c>
      <c r="O1301" s="79">
        <v>45091</v>
      </c>
      <c r="P1301" s="74">
        <v>12</v>
      </c>
    </row>
    <row r="1302" spans="1:16" ht="191.25" x14ac:dyDescent="0.2">
      <c r="A1302" s="194"/>
      <c r="B1302" s="101" t="s">
        <v>4696</v>
      </c>
      <c r="C1302" s="98" t="s">
        <v>4697</v>
      </c>
      <c r="D1302" s="98" t="s">
        <v>4698</v>
      </c>
      <c r="E1302" s="82" t="s">
        <v>81</v>
      </c>
      <c r="F1302" s="82" t="s">
        <v>300</v>
      </c>
      <c r="G1302" s="79">
        <v>45070</v>
      </c>
      <c r="H1302" s="99" t="s">
        <v>4512</v>
      </c>
      <c r="I1302" s="82" t="s">
        <v>4513</v>
      </c>
      <c r="J1302" s="67" t="s">
        <v>45</v>
      </c>
      <c r="K1302" s="78" t="s">
        <v>4181</v>
      </c>
      <c r="L1302" s="75" t="s">
        <v>4531</v>
      </c>
      <c r="M1302" s="80" t="s">
        <v>4521</v>
      </c>
      <c r="N1302" s="75" t="s">
        <v>4546</v>
      </c>
      <c r="O1302" s="79">
        <v>45091</v>
      </c>
      <c r="P1302" s="74">
        <v>12</v>
      </c>
    </row>
    <row r="1303" spans="1:16" ht="191.25" x14ac:dyDescent="0.2">
      <c r="A1303" s="194"/>
      <c r="B1303" s="101" t="s">
        <v>4696</v>
      </c>
      <c r="C1303" s="98" t="s">
        <v>4697</v>
      </c>
      <c r="D1303" s="98" t="s">
        <v>4699</v>
      </c>
      <c r="E1303" s="82" t="s">
        <v>81</v>
      </c>
      <c r="F1303" s="82" t="s">
        <v>300</v>
      </c>
      <c r="G1303" s="79">
        <v>45070</v>
      </c>
      <c r="H1303" s="99" t="s">
        <v>4512</v>
      </c>
      <c r="I1303" s="82" t="s">
        <v>4513</v>
      </c>
      <c r="J1303" s="67" t="s">
        <v>45</v>
      </c>
      <c r="K1303" s="78" t="s">
        <v>4181</v>
      </c>
      <c r="L1303" s="75" t="s">
        <v>4531</v>
      </c>
      <c r="M1303" s="80" t="s">
        <v>4521</v>
      </c>
      <c r="N1303" s="75" t="s">
        <v>4546</v>
      </c>
      <c r="O1303" s="79">
        <v>45091</v>
      </c>
      <c r="P1303" s="74">
        <v>12</v>
      </c>
    </row>
    <row r="1304" spans="1:16" ht="191.25" x14ac:dyDescent="0.2">
      <c r="A1304" s="194"/>
      <c r="B1304" s="101" t="s">
        <v>4696</v>
      </c>
      <c r="C1304" s="98" t="s">
        <v>4697</v>
      </c>
      <c r="D1304" s="98" t="s">
        <v>4700</v>
      </c>
      <c r="E1304" s="82" t="s">
        <v>81</v>
      </c>
      <c r="F1304" s="82" t="s">
        <v>300</v>
      </c>
      <c r="G1304" s="79">
        <v>45070</v>
      </c>
      <c r="H1304" s="99" t="s">
        <v>4512</v>
      </c>
      <c r="I1304" s="82" t="s">
        <v>4513</v>
      </c>
      <c r="J1304" s="67" t="s">
        <v>45</v>
      </c>
      <c r="K1304" s="78" t="s">
        <v>4181</v>
      </c>
      <c r="L1304" s="75" t="s">
        <v>4531</v>
      </c>
      <c r="M1304" s="80" t="s">
        <v>4521</v>
      </c>
      <c r="N1304" s="75" t="s">
        <v>4546</v>
      </c>
      <c r="O1304" s="79">
        <v>45091</v>
      </c>
      <c r="P1304" s="74">
        <v>12</v>
      </c>
    </row>
    <row r="1305" spans="1:16" ht="191.25" x14ac:dyDescent="0.2">
      <c r="A1305" s="194"/>
      <c r="B1305" s="101" t="s">
        <v>4696</v>
      </c>
      <c r="C1305" s="98" t="s">
        <v>4697</v>
      </c>
      <c r="D1305" s="98" t="s">
        <v>4701</v>
      </c>
      <c r="E1305" s="82" t="s">
        <v>81</v>
      </c>
      <c r="F1305" s="82" t="s">
        <v>300</v>
      </c>
      <c r="G1305" s="79">
        <v>45070</v>
      </c>
      <c r="H1305" s="99" t="s">
        <v>4512</v>
      </c>
      <c r="I1305" s="82" t="s">
        <v>4513</v>
      </c>
      <c r="J1305" s="67" t="s">
        <v>45</v>
      </c>
      <c r="K1305" s="78" t="s">
        <v>4181</v>
      </c>
      <c r="L1305" s="75" t="s">
        <v>4531</v>
      </c>
      <c r="M1305" s="80" t="s">
        <v>4521</v>
      </c>
      <c r="N1305" s="75" t="s">
        <v>4546</v>
      </c>
      <c r="O1305" s="79">
        <v>45091</v>
      </c>
      <c r="P1305" s="74">
        <v>12</v>
      </c>
    </row>
    <row r="1306" spans="1:16" ht="191.25" x14ac:dyDescent="0.2">
      <c r="A1306" s="194"/>
      <c r="B1306" s="101" t="s">
        <v>4696</v>
      </c>
      <c r="C1306" s="98" t="s">
        <v>4697</v>
      </c>
      <c r="D1306" s="98" t="s">
        <v>4702</v>
      </c>
      <c r="E1306" s="82" t="s">
        <v>81</v>
      </c>
      <c r="F1306" s="82" t="s">
        <v>300</v>
      </c>
      <c r="G1306" s="79">
        <v>45070</v>
      </c>
      <c r="H1306" s="99" t="s">
        <v>4512</v>
      </c>
      <c r="I1306" s="82" t="s">
        <v>4513</v>
      </c>
      <c r="J1306" s="67" t="s">
        <v>45</v>
      </c>
      <c r="K1306" s="78" t="s">
        <v>4181</v>
      </c>
      <c r="L1306" s="75" t="s">
        <v>4531</v>
      </c>
      <c r="M1306" s="80" t="s">
        <v>4521</v>
      </c>
      <c r="N1306" s="75" t="s">
        <v>4546</v>
      </c>
      <c r="O1306" s="79">
        <v>45091</v>
      </c>
      <c r="P1306" s="74">
        <v>12</v>
      </c>
    </row>
    <row r="1307" spans="1:16" ht="191.25" x14ac:dyDescent="0.2">
      <c r="A1307" s="194"/>
      <c r="B1307" s="101" t="s">
        <v>4696</v>
      </c>
      <c r="C1307" s="98" t="s">
        <v>4697</v>
      </c>
      <c r="D1307" s="98" t="s">
        <v>4703</v>
      </c>
      <c r="E1307" s="82" t="s">
        <v>81</v>
      </c>
      <c r="F1307" s="82" t="s">
        <v>300</v>
      </c>
      <c r="G1307" s="79">
        <v>45070</v>
      </c>
      <c r="H1307" s="99" t="s">
        <v>4512</v>
      </c>
      <c r="I1307" s="82" t="s">
        <v>4513</v>
      </c>
      <c r="J1307" s="67" t="s">
        <v>45</v>
      </c>
      <c r="K1307" s="78" t="s">
        <v>4181</v>
      </c>
      <c r="L1307" s="75" t="s">
        <v>4531</v>
      </c>
      <c r="M1307" s="80" t="s">
        <v>4521</v>
      </c>
      <c r="N1307" s="75" t="s">
        <v>4546</v>
      </c>
      <c r="O1307" s="79">
        <v>45091</v>
      </c>
      <c r="P1307" s="74">
        <v>12</v>
      </c>
    </row>
    <row r="1308" spans="1:16" ht="191.25" x14ac:dyDescent="0.2">
      <c r="A1308" s="194"/>
      <c r="B1308" s="101" t="s">
        <v>4696</v>
      </c>
      <c r="C1308" s="98" t="s">
        <v>4697</v>
      </c>
      <c r="D1308" s="98" t="s">
        <v>4704</v>
      </c>
      <c r="E1308" s="82" t="s">
        <v>81</v>
      </c>
      <c r="F1308" s="82" t="s">
        <v>300</v>
      </c>
      <c r="G1308" s="79">
        <v>45070</v>
      </c>
      <c r="H1308" s="99" t="s">
        <v>4512</v>
      </c>
      <c r="I1308" s="82" t="s">
        <v>4513</v>
      </c>
      <c r="J1308" s="67" t="s">
        <v>45</v>
      </c>
      <c r="K1308" s="78" t="s">
        <v>4181</v>
      </c>
      <c r="L1308" s="75" t="s">
        <v>4531</v>
      </c>
      <c r="M1308" s="80" t="s">
        <v>4521</v>
      </c>
      <c r="N1308" s="75" t="s">
        <v>4546</v>
      </c>
      <c r="O1308" s="79">
        <v>45091</v>
      </c>
      <c r="P1308" s="74">
        <v>12</v>
      </c>
    </row>
    <row r="1309" spans="1:16" ht="191.25" x14ac:dyDescent="0.2">
      <c r="A1309" s="194"/>
      <c r="B1309" s="101" t="s">
        <v>4696</v>
      </c>
      <c r="C1309" s="98" t="s">
        <v>4705</v>
      </c>
      <c r="D1309" s="98" t="s">
        <v>4706</v>
      </c>
      <c r="E1309" s="82" t="s">
        <v>81</v>
      </c>
      <c r="F1309" s="82" t="s">
        <v>300</v>
      </c>
      <c r="G1309" s="79">
        <v>45070</v>
      </c>
      <c r="H1309" s="99" t="s">
        <v>4512</v>
      </c>
      <c r="I1309" s="82" t="s">
        <v>4513</v>
      </c>
      <c r="J1309" s="67" t="s">
        <v>45</v>
      </c>
      <c r="K1309" s="78" t="s">
        <v>4181</v>
      </c>
      <c r="L1309" s="75" t="s">
        <v>4531</v>
      </c>
      <c r="M1309" s="80" t="s">
        <v>4521</v>
      </c>
      <c r="N1309" s="75" t="s">
        <v>4546</v>
      </c>
      <c r="O1309" s="79">
        <v>45091</v>
      </c>
      <c r="P1309" s="74">
        <v>12</v>
      </c>
    </row>
    <row r="1310" spans="1:16" ht="191.25" x14ac:dyDescent="0.2">
      <c r="A1310" s="194"/>
      <c r="B1310" s="101" t="s">
        <v>4696</v>
      </c>
      <c r="C1310" s="98" t="s">
        <v>4705</v>
      </c>
      <c r="D1310" s="98" t="s">
        <v>4707</v>
      </c>
      <c r="E1310" s="82" t="s">
        <v>81</v>
      </c>
      <c r="F1310" s="82" t="s">
        <v>300</v>
      </c>
      <c r="G1310" s="79">
        <v>45070</v>
      </c>
      <c r="H1310" s="99" t="s">
        <v>4512</v>
      </c>
      <c r="I1310" s="82" t="s">
        <v>4513</v>
      </c>
      <c r="J1310" s="67" t="s">
        <v>45</v>
      </c>
      <c r="K1310" s="78" t="s">
        <v>4181</v>
      </c>
      <c r="L1310" s="75" t="s">
        <v>4531</v>
      </c>
      <c r="M1310" s="80" t="s">
        <v>4521</v>
      </c>
      <c r="N1310" s="75" t="s">
        <v>4546</v>
      </c>
      <c r="O1310" s="79">
        <v>45091</v>
      </c>
      <c r="P1310" s="74">
        <v>12</v>
      </c>
    </row>
    <row r="1311" spans="1:16" ht="191.25" x14ac:dyDescent="0.2">
      <c r="A1311" s="194"/>
      <c r="B1311" s="101" t="s">
        <v>4696</v>
      </c>
      <c r="C1311" s="98" t="s">
        <v>4705</v>
      </c>
      <c r="D1311" s="98" t="s">
        <v>4708</v>
      </c>
      <c r="E1311" s="82" t="s">
        <v>81</v>
      </c>
      <c r="F1311" s="82" t="s">
        <v>300</v>
      </c>
      <c r="G1311" s="79">
        <v>45070</v>
      </c>
      <c r="H1311" s="99" t="s">
        <v>4512</v>
      </c>
      <c r="I1311" s="82" t="s">
        <v>4513</v>
      </c>
      <c r="J1311" s="67" t="s">
        <v>45</v>
      </c>
      <c r="K1311" s="78" t="s">
        <v>4181</v>
      </c>
      <c r="L1311" s="75" t="s">
        <v>4531</v>
      </c>
      <c r="M1311" s="80" t="s">
        <v>4521</v>
      </c>
      <c r="N1311" s="75" t="s">
        <v>4546</v>
      </c>
      <c r="O1311" s="79">
        <v>45091</v>
      </c>
      <c r="P1311" s="74">
        <v>12</v>
      </c>
    </row>
    <row r="1312" spans="1:16" ht="191.25" x14ac:dyDescent="0.2">
      <c r="A1312" s="194"/>
      <c r="B1312" s="101" t="s">
        <v>4696</v>
      </c>
      <c r="C1312" s="98" t="s">
        <v>4705</v>
      </c>
      <c r="D1312" s="98" t="s">
        <v>4709</v>
      </c>
      <c r="E1312" s="82" t="s">
        <v>81</v>
      </c>
      <c r="F1312" s="82" t="s">
        <v>300</v>
      </c>
      <c r="G1312" s="79">
        <v>45070</v>
      </c>
      <c r="H1312" s="99" t="s">
        <v>4512</v>
      </c>
      <c r="I1312" s="82" t="s">
        <v>4513</v>
      </c>
      <c r="J1312" s="67" t="s">
        <v>45</v>
      </c>
      <c r="K1312" s="78" t="s">
        <v>4181</v>
      </c>
      <c r="L1312" s="75" t="s">
        <v>4531</v>
      </c>
      <c r="M1312" s="80" t="s">
        <v>4521</v>
      </c>
      <c r="N1312" s="75" t="s">
        <v>4546</v>
      </c>
      <c r="O1312" s="79">
        <v>45091</v>
      </c>
      <c r="P1312" s="74">
        <v>12</v>
      </c>
    </row>
    <row r="1313" spans="1:16" ht="191.25" x14ac:dyDescent="0.2">
      <c r="A1313" s="194"/>
      <c r="B1313" s="101" t="s">
        <v>4696</v>
      </c>
      <c r="C1313" s="98" t="s">
        <v>4705</v>
      </c>
      <c r="D1313" s="98" t="s">
        <v>4710</v>
      </c>
      <c r="E1313" s="82" t="s">
        <v>81</v>
      </c>
      <c r="F1313" s="82" t="s">
        <v>300</v>
      </c>
      <c r="G1313" s="79">
        <v>45070</v>
      </c>
      <c r="H1313" s="99" t="s">
        <v>4512</v>
      </c>
      <c r="I1313" s="82" t="s">
        <v>4513</v>
      </c>
      <c r="J1313" s="67" t="s">
        <v>45</v>
      </c>
      <c r="K1313" s="78" t="s">
        <v>4181</v>
      </c>
      <c r="L1313" s="75" t="s">
        <v>4531</v>
      </c>
      <c r="M1313" s="80" t="s">
        <v>4521</v>
      </c>
      <c r="N1313" s="75" t="s">
        <v>4546</v>
      </c>
      <c r="O1313" s="79">
        <v>45091</v>
      </c>
      <c r="P1313" s="74">
        <v>12</v>
      </c>
    </row>
    <row r="1314" spans="1:16" ht="191.25" x14ac:dyDescent="0.2">
      <c r="A1314" s="194"/>
      <c r="B1314" s="101" t="s">
        <v>4696</v>
      </c>
      <c r="C1314" s="98" t="s">
        <v>4705</v>
      </c>
      <c r="D1314" s="98" t="s">
        <v>4711</v>
      </c>
      <c r="E1314" s="82" t="s">
        <v>81</v>
      </c>
      <c r="F1314" s="82" t="s">
        <v>300</v>
      </c>
      <c r="G1314" s="79">
        <v>45070</v>
      </c>
      <c r="H1314" s="99" t="s">
        <v>4512</v>
      </c>
      <c r="I1314" s="82" t="s">
        <v>4513</v>
      </c>
      <c r="J1314" s="67" t="s">
        <v>45</v>
      </c>
      <c r="K1314" s="78" t="s">
        <v>4181</v>
      </c>
      <c r="L1314" s="75" t="s">
        <v>4531</v>
      </c>
      <c r="M1314" s="80" t="s">
        <v>4521</v>
      </c>
      <c r="N1314" s="75" t="s">
        <v>4546</v>
      </c>
      <c r="O1314" s="79">
        <v>45091</v>
      </c>
      <c r="P1314" s="74">
        <v>12</v>
      </c>
    </row>
    <row r="1315" spans="1:16" ht="191.25" x14ac:dyDescent="0.2">
      <c r="A1315" s="194"/>
      <c r="B1315" s="101" t="s">
        <v>4696</v>
      </c>
      <c r="C1315" s="98" t="s">
        <v>4705</v>
      </c>
      <c r="D1315" s="98" t="s">
        <v>4712</v>
      </c>
      <c r="E1315" s="82" t="s">
        <v>81</v>
      </c>
      <c r="F1315" s="82" t="s">
        <v>300</v>
      </c>
      <c r="G1315" s="79">
        <v>45070</v>
      </c>
      <c r="H1315" s="99" t="s">
        <v>4512</v>
      </c>
      <c r="I1315" s="82" t="s">
        <v>4513</v>
      </c>
      <c r="J1315" s="67" t="s">
        <v>45</v>
      </c>
      <c r="K1315" s="78" t="s">
        <v>4181</v>
      </c>
      <c r="L1315" s="75" t="s">
        <v>4531</v>
      </c>
      <c r="M1315" s="80" t="s">
        <v>4521</v>
      </c>
      <c r="N1315" s="75" t="s">
        <v>4546</v>
      </c>
      <c r="O1315" s="79">
        <v>45091</v>
      </c>
      <c r="P1315" s="74">
        <v>12</v>
      </c>
    </row>
    <row r="1316" spans="1:16" ht="191.25" x14ac:dyDescent="0.2">
      <c r="A1316" s="194"/>
      <c r="B1316" s="101" t="s">
        <v>4696</v>
      </c>
      <c r="C1316" s="98" t="s">
        <v>4705</v>
      </c>
      <c r="D1316" s="98" t="s">
        <v>4713</v>
      </c>
      <c r="E1316" s="82" t="s">
        <v>81</v>
      </c>
      <c r="F1316" s="82" t="s">
        <v>300</v>
      </c>
      <c r="G1316" s="79">
        <v>45070</v>
      </c>
      <c r="H1316" s="99" t="s">
        <v>4512</v>
      </c>
      <c r="I1316" s="82" t="s">
        <v>4513</v>
      </c>
      <c r="J1316" s="67" t="s">
        <v>45</v>
      </c>
      <c r="K1316" s="78" t="s">
        <v>4181</v>
      </c>
      <c r="L1316" s="75" t="s">
        <v>4531</v>
      </c>
      <c r="M1316" s="80" t="s">
        <v>4521</v>
      </c>
      <c r="N1316" s="75" t="s">
        <v>4546</v>
      </c>
      <c r="O1316" s="79">
        <v>45091</v>
      </c>
      <c r="P1316" s="74">
        <v>12</v>
      </c>
    </row>
    <row r="1317" spans="1:16" ht="191.25" x14ac:dyDescent="0.2">
      <c r="A1317" s="194"/>
      <c r="B1317" s="101" t="s">
        <v>4696</v>
      </c>
      <c r="C1317" s="98" t="s">
        <v>4705</v>
      </c>
      <c r="D1317" s="98" t="s">
        <v>4714</v>
      </c>
      <c r="E1317" s="82" t="s">
        <v>81</v>
      </c>
      <c r="F1317" s="82" t="s">
        <v>300</v>
      </c>
      <c r="G1317" s="79">
        <v>45070</v>
      </c>
      <c r="H1317" s="99" t="s">
        <v>4512</v>
      </c>
      <c r="I1317" s="82" t="s">
        <v>4513</v>
      </c>
      <c r="J1317" s="67" t="s">
        <v>45</v>
      </c>
      <c r="K1317" s="78" t="s">
        <v>4181</v>
      </c>
      <c r="L1317" s="75" t="s">
        <v>4531</v>
      </c>
      <c r="M1317" s="80" t="s">
        <v>4521</v>
      </c>
      <c r="N1317" s="75" t="s">
        <v>4546</v>
      </c>
      <c r="O1317" s="79">
        <v>45091</v>
      </c>
      <c r="P1317" s="74">
        <v>12</v>
      </c>
    </row>
    <row r="1318" spans="1:16" ht="191.25" x14ac:dyDescent="0.2">
      <c r="A1318" s="194"/>
      <c r="B1318" s="101" t="s">
        <v>4696</v>
      </c>
      <c r="C1318" s="98" t="s">
        <v>4705</v>
      </c>
      <c r="D1318" s="98" t="s">
        <v>4715</v>
      </c>
      <c r="E1318" s="82" t="s">
        <v>81</v>
      </c>
      <c r="F1318" s="82" t="s">
        <v>300</v>
      </c>
      <c r="G1318" s="79">
        <v>45070</v>
      </c>
      <c r="H1318" s="99" t="s">
        <v>4512</v>
      </c>
      <c r="I1318" s="82" t="s">
        <v>4513</v>
      </c>
      <c r="J1318" s="67" t="s">
        <v>45</v>
      </c>
      <c r="K1318" s="78" t="s">
        <v>4181</v>
      </c>
      <c r="L1318" s="75" t="s">
        <v>4531</v>
      </c>
      <c r="M1318" s="80" t="s">
        <v>4521</v>
      </c>
      <c r="N1318" s="75" t="s">
        <v>4546</v>
      </c>
      <c r="O1318" s="79">
        <v>45091</v>
      </c>
      <c r="P1318" s="74">
        <v>12</v>
      </c>
    </row>
    <row r="1319" spans="1:16" ht="191.25" x14ac:dyDescent="0.2">
      <c r="A1319" s="194"/>
      <c r="B1319" s="101" t="s">
        <v>4696</v>
      </c>
      <c r="C1319" s="98" t="s">
        <v>4705</v>
      </c>
      <c r="D1319" s="98" t="s">
        <v>4716</v>
      </c>
      <c r="E1319" s="82" t="s">
        <v>81</v>
      </c>
      <c r="F1319" s="82" t="s">
        <v>300</v>
      </c>
      <c r="G1319" s="79">
        <v>45070</v>
      </c>
      <c r="H1319" s="99" t="s">
        <v>4512</v>
      </c>
      <c r="I1319" s="82" t="s">
        <v>4513</v>
      </c>
      <c r="J1319" s="67" t="s">
        <v>45</v>
      </c>
      <c r="K1319" s="78" t="s">
        <v>4181</v>
      </c>
      <c r="L1319" s="75" t="s">
        <v>4531</v>
      </c>
      <c r="M1319" s="80" t="s">
        <v>4521</v>
      </c>
      <c r="N1319" s="75" t="s">
        <v>4546</v>
      </c>
      <c r="O1319" s="79">
        <v>45091</v>
      </c>
      <c r="P1319" s="74">
        <v>12</v>
      </c>
    </row>
    <row r="1320" spans="1:16" ht="191.25" x14ac:dyDescent="0.2">
      <c r="A1320" s="194"/>
      <c r="B1320" s="101" t="s">
        <v>4696</v>
      </c>
      <c r="C1320" s="98" t="s">
        <v>4705</v>
      </c>
      <c r="D1320" s="98" t="s">
        <v>4717</v>
      </c>
      <c r="E1320" s="82" t="s">
        <v>81</v>
      </c>
      <c r="F1320" s="82" t="s">
        <v>300</v>
      </c>
      <c r="G1320" s="79">
        <v>45070</v>
      </c>
      <c r="H1320" s="99" t="s">
        <v>4512</v>
      </c>
      <c r="I1320" s="82" t="s">
        <v>4513</v>
      </c>
      <c r="J1320" s="67" t="s">
        <v>45</v>
      </c>
      <c r="K1320" s="78" t="s">
        <v>4181</v>
      </c>
      <c r="L1320" s="75" t="s">
        <v>4531</v>
      </c>
      <c r="M1320" s="80" t="s">
        <v>4521</v>
      </c>
      <c r="N1320" s="75" t="s">
        <v>4546</v>
      </c>
      <c r="O1320" s="79">
        <v>45091</v>
      </c>
      <c r="P1320" s="74">
        <v>12</v>
      </c>
    </row>
    <row r="1321" spans="1:16" ht="191.25" x14ac:dyDescent="0.2">
      <c r="A1321" s="194"/>
      <c r="B1321" s="101" t="s">
        <v>4696</v>
      </c>
      <c r="C1321" s="98" t="s">
        <v>4705</v>
      </c>
      <c r="D1321" s="98" t="s">
        <v>4718</v>
      </c>
      <c r="E1321" s="82" t="s">
        <v>81</v>
      </c>
      <c r="F1321" s="82" t="s">
        <v>300</v>
      </c>
      <c r="G1321" s="79">
        <v>45070</v>
      </c>
      <c r="H1321" s="99" t="s">
        <v>4512</v>
      </c>
      <c r="I1321" s="82" t="s">
        <v>4513</v>
      </c>
      <c r="J1321" s="67" t="s">
        <v>45</v>
      </c>
      <c r="K1321" s="78" t="s">
        <v>4181</v>
      </c>
      <c r="L1321" s="75" t="s">
        <v>4531</v>
      </c>
      <c r="M1321" s="80" t="s">
        <v>4521</v>
      </c>
      <c r="N1321" s="75" t="s">
        <v>4546</v>
      </c>
      <c r="O1321" s="79">
        <v>45091</v>
      </c>
      <c r="P1321" s="74">
        <v>12</v>
      </c>
    </row>
    <row r="1322" spans="1:16" ht="191.25" x14ac:dyDescent="0.2">
      <c r="A1322" s="194"/>
      <c r="B1322" s="101" t="s">
        <v>4696</v>
      </c>
      <c r="C1322" s="98" t="s">
        <v>4705</v>
      </c>
      <c r="D1322" s="98" t="s">
        <v>4719</v>
      </c>
      <c r="E1322" s="82" t="s">
        <v>81</v>
      </c>
      <c r="F1322" s="82" t="s">
        <v>300</v>
      </c>
      <c r="G1322" s="79">
        <v>45070</v>
      </c>
      <c r="H1322" s="99" t="s">
        <v>4512</v>
      </c>
      <c r="I1322" s="82" t="s">
        <v>4513</v>
      </c>
      <c r="J1322" s="67" t="s">
        <v>45</v>
      </c>
      <c r="K1322" s="78" t="s">
        <v>4181</v>
      </c>
      <c r="L1322" s="75" t="s">
        <v>4531</v>
      </c>
      <c r="M1322" s="80" t="s">
        <v>4521</v>
      </c>
      <c r="N1322" s="75" t="s">
        <v>4546</v>
      </c>
      <c r="O1322" s="79">
        <v>45091</v>
      </c>
      <c r="P1322" s="74">
        <v>12</v>
      </c>
    </row>
    <row r="1323" spans="1:16" ht="191.25" x14ac:dyDescent="0.2">
      <c r="A1323" s="194"/>
      <c r="B1323" s="101" t="s">
        <v>4720</v>
      </c>
      <c r="C1323" s="98" t="s">
        <v>2312</v>
      </c>
      <c r="D1323" s="98" t="s">
        <v>4721</v>
      </c>
      <c r="E1323" s="82" t="s">
        <v>81</v>
      </c>
      <c r="F1323" s="82" t="s">
        <v>4684</v>
      </c>
      <c r="G1323" s="79">
        <v>45070</v>
      </c>
      <c r="H1323" s="99" t="s">
        <v>4512</v>
      </c>
      <c r="I1323" s="82" t="s">
        <v>4513</v>
      </c>
      <c r="J1323" s="67" t="s">
        <v>45</v>
      </c>
      <c r="K1323" s="78" t="s">
        <v>4181</v>
      </c>
      <c r="L1323" s="75" t="s">
        <v>4722</v>
      </c>
      <c r="M1323" s="80" t="s">
        <v>4723</v>
      </c>
      <c r="N1323" s="75" t="s">
        <v>4724</v>
      </c>
      <c r="O1323" s="79">
        <v>45091</v>
      </c>
      <c r="P1323" s="74">
        <v>20</v>
      </c>
    </row>
    <row r="1324" spans="1:16" ht="191.25" x14ac:dyDescent="0.2">
      <c r="A1324" s="194"/>
      <c r="B1324" s="101" t="s">
        <v>4720</v>
      </c>
      <c r="C1324" s="98" t="s">
        <v>2312</v>
      </c>
      <c r="D1324" s="98" t="s">
        <v>4725</v>
      </c>
      <c r="E1324" s="82" t="s">
        <v>81</v>
      </c>
      <c r="F1324" s="82" t="s">
        <v>4533</v>
      </c>
      <c r="G1324" s="79">
        <v>45070</v>
      </c>
      <c r="H1324" s="99" t="s">
        <v>4512</v>
      </c>
      <c r="I1324" s="82" t="s">
        <v>4513</v>
      </c>
      <c r="J1324" s="67" t="s">
        <v>45</v>
      </c>
      <c r="K1324" s="78" t="s">
        <v>4181</v>
      </c>
      <c r="L1324" s="75" t="s">
        <v>4722</v>
      </c>
      <c r="M1324" s="80" t="s">
        <v>4723</v>
      </c>
      <c r="N1324" s="75" t="s">
        <v>4724</v>
      </c>
      <c r="O1324" s="79">
        <v>45091</v>
      </c>
      <c r="P1324" s="74">
        <v>20</v>
      </c>
    </row>
    <row r="1325" spans="1:16" ht="191.25" x14ac:dyDescent="0.2">
      <c r="A1325" s="194"/>
      <c r="B1325" s="101" t="s">
        <v>4720</v>
      </c>
      <c r="C1325" s="98" t="s">
        <v>2312</v>
      </c>
      <c r="D1325" s="98" t="s">
        <v>4726</v>
      </c>
      <c r="E1325" s="82" t="s">
        <v>81</v>
      </c>
      <c r="F1325" s="82" t="s">
        <v>4533</v>
      </c>
      <c r="G1325" s="79">
        <v>45070</v>
      </c>
      <c r="H1325" s="99" t="s">
        <v>4512</v>
      </c>
      <c r="I1325" s="82" t="s">
        <v>4513</v>
      </c>
      <c r="J1325" s="67" t="s">
        <v>45</v>
      </c>
      <c r="K1325" s="78" t="s">
        <v>4181</v>
      </c>
      <c r="L1325" s="75" t="s">
        <v>4722</v>
      </c>
      <c r="M1325" s="80" t="s">
        <v>4723</v>
      </c>
      <c r="N1325" s="75" t="s">
        <v>4724</v>
      </c>
      <c r="O1325" s="79">
        <v>45091</v>
      </c>
      <c r="P1325" s="74">
        <v>20</v>
      </c>
    </row>
    <row r="1326" spans="1:16" ht="191.25" x14ac:dyDescent="0.2">
      <c r="A1326" s="194"/>
      <c r="B1326" s="101" t="s">
        <v>4720</v>
      </c>
      <c r="C1326" s="98" t="s">
        <v>2312</v>
      </c>
      <c r="D1326" s="98" t="s">
        <v>4727</v>
      </c>
      <c r="E1326" s="82" t="s">
        <v>81</v>
      </c>
      <c r="F1326" s="82" t="s">
        <v>4533</v>
      </c>
      <c r="G1326" s="79">
        <v>45070</v>
      </c>
      <c r="H1326" s="99" t="s">
        <v>4512</v>
      </c>
      <c r="I1326" s="82" t="s">
        <v>4513</v>
      </c>
      <c r="J1326" s="67" t="s">
        <v>45</v>
      </c>
      <c r="K1326" s="78" t="s">
        <v>4181</v>
      </c>
      <c r="L1326" s="75" t="s">
        <v>4722</v>
      </c>
      <c r="M1326" s="80" t="s">
        <v>4728</v>
      </c>
      <c r="N1326" s="75" t="s">
        <v>4724</v>
      </c>
      <c r="O1326" s="79">
        <v>45091</v>
      </c>
      <c r="P1326" s="74">
        <v>20</v>
      </c>
    </row>
    <row r="1327" spans="1:16" ht="191.25" x14ac:dyDescent="0.2">
      <c r="A1327" s="194"/>
      <c r="B1327" s="101" t="s">
        <v>4720</v>
      </c>
      <c r="C1327" s="98" t="s">
        <v>2312</v>
      </c>
      <c r="D1327" s="98" t="s">
        <v>4729</v>
      </c>
      <c r="E1327" s="82" t="s">
        <v>81</v>
      </c>
      <c r="F1327" s="82" t="s">
        <v>4533</v>
      </c>
      <c r="G1327" s="79">
        <v>45070</v>
      </c>
      <c r="H1327" s="99" t="s">
        <v>4512</v>
      </c>
      <c r="I1327" s="82" t="s">
        <v>4513</v>
      </c>
      <c r="J1327" s="67" t="s">
        <v>45</v>
      </c>
      <c r="K1327" s="78" t="s">
        <v>4181</v>
      </c>
      <c r="L1327" s="75" t="s">
        <v>4730</v>
      </c>
      <c r="M1327" s="80" t="s">
        <v>4731</v>
      </c>
      <c r="N1327" s="75" t="s">
        <v>4724</v>
      </c>
      <c r="O1327" s="79">
        <v>45091</v>
      </c>
      <c r="P1327" s="74">
        <v>20</v>
      </c>
    </row>
    <row r="1328" spans="1:16" ht="292.5" x14ac:dyDescent="0.2">
      <c r="A1328" s="194"/>
      <c r="B1328" s="101" t="s">
        <v>4732</v>
      </c>
      <c r="C1328" s="98" t="s">
        <v>2312</v>
      </c>
      <c r="D1328" s="98" t="s">
        <v>4733</v>
      </c>
      <c r="E1328" s="82" t="s">
        <v>81</v>
      </c>
      <c r="F1328" s="82" t="s">
        <v>4684</v>
      </c>
      <c r="G1328" s="79">
        <v>45070</v>
      </c>
      <c r="H1328" s="99" t="s">
        <v>4512</v>
      </c>
      <c r="I1328" s="82" t="s">
        <v>4513</v>
      </c>
      <c r="J1328" s="67" t="s">
        <v>46</v>
      </c>
      <c r="K1328" s="78" t="s">
        <v>2245</v>
      </c>
      <c r="L1328" s="75" t="s">
        <v>4534</v>
      </c>
      <c r="M1328" s="80" t="s">
        <v>4535</v>
      </c>
      <c r="N1328" s="75" t="s">
        <v>4536</v>
      </c>
      <c r="O1328" s="79">
        <v>45091</v>
      </c>
      <c r="P1328" s="74">
        <v>20</v>
      </c>
    </row>
    <row r="1329" spans="1:16" ht="292.5" x14ac:dyDescent="0.2">
      <c r="A1329" s="194"/>
      <c r="B1329" s="101" t="s">
        <v>4732</v>
      </c>
      <c r="C1329" s="98" t="s">
        <v>2312</v>
      </c>
      <c r="D1329" s="98" t="s">
        <v>4734</v>
      </c>
      <c r="E1329" s="82" t="s">
        <v>81</v>
      </c>
      <c r="F1329" s="82" t="s">
        <v>4684</v>
      </c>
      <c r="G1329" s="79">
        <v>45070</v>
      </c>
      <c r="H1329" s="99" t="s">
        <v>4512</v>
      </c>
      <c r="I1329" s="82" t="s">
        <v>4513</v>
      </c>
      <c r="J1329" s="67" t="s">
        <v>46</v>
      </c>
      <c r="K1329" s="78" t="s">
        <v>2245</v>
      </c>
      <c r="L1329" s="75" t="s">
        <v>4534</v>
      </c>
      <c r="M1329" s="80" t="s">
        <v>4535</v>
      </c>
      <c r="N1329" s="75" t="s">
        <v>4536</v>
      </c>
      <c r="O1329" s="79">
        <v>45091</v>
      </c>
      <c r="P1329" s="74">
        <v>20</v>
      </c>
    </row>
    <row r="1330" spans="1:16" ht="292.5" x14ac:dyDescent="0.2">
      <c r="A1330" s="194"/>
      <c r="B1330" s="101" t="s">
        <v>4732</v>
      </c>
      <c r="C1330" s="98" t="s">
        <v>2312</v>
      </c>
      <c r="D1330" s="98" t="s">
        <v>4735</v>
      </c>
      <c r="E1330" s="82" t="s">
        <v>81</v>
      </c>
      <c r="F1330" s="82" t="s">
        <v>4684</v>
      </c>
      <c r="G1330" s="79">
        <v>45070</v>
      </c>
      <c r="H1330" s="99" t="s">
        <v>4512</v>
      </c>
      <c r="I1330" s="82" t="s">
        <v>4513</v>
      </c>
      <c r="J1330" s="67" t="s">
        <v>46</v>
      </c>
      <c r="K1330" s="78" t="s">
        <v>2245</v>
      </c>
      <c r="L1330" s="75" t="s">
        <v>4534</v>
      </c>
      <c r="M1330" s="80" t="s">
        <v>4535</v>
      </c>
      <c r="N1330" s="75" t="s">
        <v>4536</v>
      </c>
      <c r="O1330" s="79">
        <v>45091</v>
      </c>
      <c r="P1330" s="74">
        <v>20</v>
      </c>
    </row>
    <row r="1331" spans="1:16" ht="292.5" x14ac:dyDescent="0.2">
      <c r="A1331" s="194"/>
      <c r="B1331" s="101" t="s">
        <v>4732</v>
      </c>
      <c r="C1331" s="98" t="s">
        <v>2312</v>
      </c>
      <c r="D1331" s="98" t="s">
        <v>4736</v>
      </c>
      <c r="E1331" s="82" t="s">
        <v>81</v>
      </c>
      <c r="F1331" s="82" t="s">
        <v>4684</v>
      </c>
      <c r="G1331" s="79">
        <v>45070</v>
      </c>
      <c r="H1331" s="99" t="s">
        <v>4512</v>
      </c>
      <c r="I1331" s="82" t="s">
        <v>4513</v>
      </c>
      <c r="J1331" s="67" t="s">
        <v>46</v>
      </c>
      <c r="K1331" s="78" t="s">
        <v>2245</v>
      </c>
      <c r="L1331" s="75" t="s">
        <v>4534</v>
      </c>
      <c r="M1331" s="80" t="s">
        <v>4535</v>
      </c>
      <c r="N1331" s="75" t="s">
        <v>4536</v>
      </c>
      <c r="O1331" s="79">
        <v>45091</v>
      </c>
      <c r="P1331" s="74">
        <v>20</v>
      </c>
    </row>
    <row r="1332" spans="1:16" ht="292.5" x14ac:dyDescent="0.2">
      <c r="A1332" s="194"/>
      <c r="B1332" s="101" t="s">
        <v>4732</v>
      </c>
      <c r="C1332" s="98" t="s">
        <v>2312</v>
      </c>
      <c r="D1332" s="98" t="s">
        <v>4737</v>
      </c>
      <c r="E1332" s="82" t="s">
        <v>81</v>
      </c>
      <c r="F1332" s="82" t="s">
        <v>300</v>
      </c>
      <c r="G1332" s="79">
        <v>45070</v>
      </c>
      <c r="H1332" s="99" t="s">
        <v>4512</v>
      </c>
      <c r="I1332" s="82" t="s">
        <v>4513</v>
      </c>
      <c r="J1332" s="67" t="s">
        <v>46</v>
      </c>
      <c r="K1332" s="78" t="s">
        <v>2245</v>
      </c>
      <c r="L1332" s="75" t="s">
        <v>4534</v>
      </c>
      <c r="M1332" s="80" t="s">
        <v>4535</v>
      </c>
      <c r="N1332" s="75" t="s">
        <v>4536</v>
      </c>
      <c r="O1332" s="79">
        <v>45091</v>
      </c>
      <c r="P1332" s="74">
        <v>20</v>
      </c>
    </row>
    <row r="1333" spans="1:16" ht="191.25" x14ac:dyDescent="0.2">
      <c r="A1333" s="195"/>
      <c r="B1333" s="101" t="s">
        <v>2312</v>
      </c>
      <c r="C1333" s="98" t="s">
        <v>2312</v>
      </c>
      <c r="D1333" s="98" t="s">
        <v>4738</v>
      </c>
      <c r="E1333" s="82" t="s">
        <v>81</v>
      </c>
      <c r="F1333" s="82" t="s">
        <v>3470</v>
      </c>
      <c r="G1333" s="79">
        <v>45070</v>
      </c>
      <c r="H1333" s="99" t="s">
        <v>4512</v>
      </c>
      <c r="I1333" s="82" t="s">
        <v>4513</v>
      </c>
      <c r="J1333" s="67" t="s">
        <v>45</v>
      </c>
      <c r="K1333" s="78" t="s">
        <v>4181</v>
      </c>
      <c r="L1333" s="75" t="s">
        <v>4531</v>
      </c>
      <c r="M1333" s="80" t="s">
        <v>4521</v>
      </c>
      <c r="N1333" s="75" t="s">
        <v>4546</v>
      </c>
      <c r="O1333" s="79">
        <v>45091</v>
      </c>
      <c r="P1333" s="74">
        <v>20</v>
      </c>
    </row>
    <row r="1334" spans="1:16" ht="202.5" x14ac:dyDescent="0.2">
      <c r="A1334" s="196" t="s">
        <v>4742</v>
      </c>
      <c r="B1334" s="101" t="s">
        <v>86</v>
      </c>
      <c r="C1334" s="98" t="s">
        <v>4739</v>
      </c>
      <c r="D1334" s="98" t="s">
        <v>4740</v>
      </c>
      <c r="E1334" s="82" t="s">
        <v>81</v>
      </c>
      <c r="F1334" s="82" t="s">
        <v>309</v>
      </c>
      <c r="G1334" s="79">
        <v>45012</v>
      </c>
      <c r="H1334" s="99" t="s">
        <v>4741</v>
      </c>
      <c r="I1334" s="82" t="s">
        <v>4742</v>
      </c>
      <c r="J1334" s="67" t="s">
        <v>45</v>
      </c>
      <c r="K1334" s="78" t="s">
        <v>4181</v>
      </c>
      <c r="L1334" s="75" t="s">
        <v>4743</v>
      </c>
      <c r="M1334" s="80" t="s">
        <v>4744</v>
      </c>
      <c r="N1334" s="75" t="s">
        <v>3183</v>
      </c>
      <c r="O1334" s="79">
        <v>45041</v>
      </c>
      <c r="P1334" s="74">
        <v>5</v>
      </c>
    </row>
    <row r="1335" spans="1:16" ht="202.5" x14ac:dyDescent="0.2">
      <c r="A1335" s="197"/>
      <c r="B1335" s="101" t="s">
        <v>86</v>
      </c>
      <c r="C1335" s="98" t="s">
        <v>4739</v>
      </c>
      <c r="D1335" s="98" t="s">
        <v>4745</v>
      </c>
      <c r="E1335" s="82" t="s">
        <v>81</v>
      </c>
      <c r="F1335" s="82" t="s">
        <v>309</v>
      </c>
      <c r="G1335" s="79">
        <v>45012</v>
      </c>
      <c r="H1335" s="99" t="s">
        <v>4741</v>
      </c>
      <c r="I1335" s="82" t="s">
        <v>4742</v>
      </c>
      <c r="J1335" s="67" t="s">
        <v>45</v>
      </c>
      <c r="K1335" s="78" t="s">
        <v>4181</v>
      </c>
      <c r="L1335" s="75" t="s">
        <v>4743</v>
      </c>
      <c r="M1335" s="80" t="s">
        <v>4744</v>
      </c>
      <c r="N1335" s="75" t="s">
        <v>3183</v>
      </c>
      <c r="O1335" s="79">
        <v>45041</v>
      </c>
      <c r="P1335" s="74">
        <v>5</v>
      </c>
    </row>
    <row r="1336" spans="1:16" ht="202.5" x14ac:dyDescent="0.2">
      <c r="A1336" s="197"/>
      <c r="B1336" s="101" t="s">
        <v>86</v>
      </c>
      <c r="C1336" s="98" t="s">
        <v>4739</v>
      </c>
      <c r="D1336" s="98" t="s">
        <v>4746</v>
      </c>
      <c r="E1336" s="82" t="s">
        <v>81</v>
      </c>
      <c r="F1336" s="82" t="s">
        <v>309</v>
      </c>
      <c r="G1336" s="79">
        <v>45012</v>
      </c>
      <c r="H1336" s="99" t="s">
        <v>4741</v>
      </c>
      <c r="I1336" s="82" t="s">
        <v>4742</v>
      </c>
      <c r="J1336" s="67" t="s">
        <v>45</v>
      </c>
      <c r="K1336" s="78" t="s">
        <v>4181</v>
      </c>
      <c r="L1336" s="75" t="s">
        <v>4743</v>
      </c>
      <c r="M1336" s="80" t="s">
        <v>4744</v>
      </c>
      <c r="N1336" s="75" t="s">
        <v>3183</v>
      </c>
      <c r="O1336" s="79">
        <v>45041</v>
      </c>
      <c r="P1336" s="74">
        <v>5</v>
      </c>
    </row>
    <row r="1337" spans="1:16" ht="202.5" x14ac:dyDescent="0.2">
      <c r="A1337" s="197"/>
      <c r="B1337" s="101" t="s">
        <v>86</v>
      </c>
      <c r="C1337" s="98" t="s">
        <v>4739</v>
      </c>
      <c r="D1337" s="98" t="s">
        <v>4747</v>
      </c>
      <c r="E1337" s="82" t="s">
        <v>81</v>
      </c>
      <c r="F1337" s="82" t="s">
        <v>309</v>
      </c>
      <c r="G1337" s="79">
        <v>45012</v>
      </c>
      <c r="H1337" s="99" t="s">
        <v>4741</v>
      </c>
      <c r="I1337" s="82" t="s">
        <v>4742</v>
      </c>
      <c r="J1337" s="67" t="s">
        <v>45</v>
      </c>
      <c r="K1337" s="78" t="s">
        <v>4181</v>
      </c>
      <c r="L1337" s="75" t="s">
        <v>4743</v>
      </c>
      <c r="M1337" s="80" t="s">
        <v>4744</v>
      </c>
      <c r="N1337" s="75" t="s">
        <v>3183</v>
      </c>
      <c r="O1337" s="79">
        <v>45041</v>
      </c>
      <c r="P1337" s="74">
        <v>5</v>
      </c>
    </row>
    <row r="1338" spans="1:16" ht="202.5" x14ac:dyDescent="0.2">
      <c r="A1338" s="197"/>
      <c r="B1338" s="101" t="s">
        <v>86</v>
      </c>
      <c r="C1338" s="98" t="s">
        <v>3421</v>
      </c>
      <c r="D1338" s="98" t="s">
        <v>4748</v>
      </c>
      <c r="E1338" s="82" t="s">
        <v>81</v>
      </c>
      <c r="F1338" s="82" t="s">
        <v>309</v>
      </c>
      <c r="G1338" s="79">
        <v>45012</v>
      </c>
      <c r="H1338" s="99" t="s">
        <v>4741</v>
      </c>
      <c r="I1338" s="82" t="s">
        <v>4742</v>
      </c>
      <c r="J1338" s="67" t="s">
        <v>45</v>
      </c>
      <c r="K1338" s="78" t="s">
        <v>4181</v>
      </c>
      <c r="L1338" s="75" t="s">
        <v>4743</v>
      </c>
      <c r="M1338" s="80" t="s">
        <v>4744</v>
      </c>
      <c r="N1338" s="75" t="s">
        <v>3183</v>
      </c>
      <c r="O1338" s="79">
        <v>45041</v>
      </c>
      <c r="P1338" s="74">
        <v>5</v>
      </c>
    </row>
    <row r="1339" spans="1:16" ht="202.5" x14ac:dyDescent="0.2">
      <c r="A1339" s="197"/>
      <c r="B1339" s="101" t="s">
        <v>1062</v>
      </c>
      <c r="C1339" s="98" t="s">
        <v>4749</v>
      </c>
      <c r="D1339" s="98" t="s">
        <v>4750</v>
      </c>
      <c r="E1339" s="82" t="s">
        <v>81</v>
      </c>
      <c r="F1339" s="82" t="s">
        <v>309</v>
      </c>
      <c r="G1339" s="79">
        <v>45012</v>
      </c>
      <c r="H1339" s="99" t="s">
        <v>4741</v>
      </c>
      <c r="I1339" s="82" t="s">
        <v>4742</v>
      </c>
      <c r="J1339" s="67" t="s">
        <v>45</v>
      </c>
      <c r="K1339" s="78" t="s">
        <v>4181</v>
      </c>
      <c r="L1339" s="75" t="s">
        <v>4743</v>
      </c>
      <c r="M1339" s="80" t="s">
        <v>4744</v>
      </c>
      <c r="N1339" s="75" t="s">
        <v>4751</v>
      </c>
      <c r="O1339" s="79">
        <v>45041</v>
      </c>
      <c r="P1339" s="74">
        <v>12</v>
      </c>
    </row>
    <row r="1340" spans="1:16" ht="202.5" x14ac:dyDescent="0.2">
      <c r="A1340" s="197"/>
      <c r="B1340" s="101" t="s">
        <v>2628</v>
      </c>
      <c r="C1340" s="98" t="s">
        <v>4752</v>
      </c>
      <c r="D1340" s="98" t="s">
        <v>4753</v>
      </c>
      <c r="E1340" s="82" t="s">
        <v>81</v>
      </c>
      <c r="F1340" s="82" t="s">
        <v>309</v>
      </c>
      <c r="G1340" s="79">
        <v>45012</v>
      </c>
      <c r="H1340" s="99" t="s">
        <v>4741</v>
      </c>
      <c r="I1340" s="82" t="s">
        <v>4742</v>
      </c>
      <c r="J1340" s="67" t="s">
        <v>45</v>
      </c>
      <c r="K1340" s="78" t="s">
        <v>4181</v>
      </c>
      <c r="L1340" s="75" t="s">
        <v>4743</v>
      </c>
      <c r="M1340" s="80" t="s">
        <v>4744</v>
      </c>
      <c r="N1340" s="75" t="s">
        <v>3183</v>
      </c>
      <c r="O1340" s="79">
        <v>45041</v>
      </c>
      <c r="P1340" s="74">
        <v>12</v>
      </c>
    </row>
    <row r="1341" spans="1:16" ht="202.5" x14ac:dyDescent="0.2">
      <c r="A1341" s="197"/>
      <c r="B1341" s="101" t="s">
        <v>2628</v>
      </c>
      <c r="C1341" s="98" t="s">
        <v>4752</v>
      </c>
      <c r="D1341" s="98" t="s">
        <v>4754</v>
      </c>
      <c r="E1341" s="82" t="s">
        <v>81</v>
      </c>
      <c r="F1341" s="82" t="s">
        <v>309</v>
      </c>
      <c r="G1341" s="79">
        <v>45012</v>
      </c>
      <c r="H1341" s="99" t="s">
        <v>4741</v>
      </c>
      <c r="I1341" s="82" t="s">
        <v>4742</v>
      </c>
      <c r="J1341" s="67" t="s">
        <v>45</v>
      </c>
      <c r="K1341" s="78" t="s">
        <v>4181</v>
      </c>
      <c r="L1341" s="75" t="s">
        <v>4743</v>
      </c>
      <c r="M1341" s="80" t="s">
        <v>4744</v>
      </c>
      <c r="N1341" s="75" t="s">
        <v>3183</v>
      </c>
      <c r="O1341" s="79">
        <v>45041</v>
      </c>
      <c r="P1341" s="74">
        <v>12</v>
      </c>
    </row>
    <row r="1342" spans="1:16" ht="202.5" x14ac:dyDescent="0.2">
      <c r="A1342" s="197"/>
      <c r="B1342" s="101" t="s">
        <v>2628</v>
      </c>
      <c r="C1342" s="98" t="s">
        <v>4752</v>
      </c>
      <c r="D1342" s="98" t="s">
        <v>4755</v>
      </c>
      <c r="E1342" s="82" t="s">
        <v>81</v>
      </c>
      <c r="F1342" s="82" t="s">
        <v>309</v>
      </c>
      <c r="G1342" s="79">
        <v>45012</v>
      </c>
      <c r="H1342" s="99" t="s">
        <v>4741</v>
      </c>
      <c r="I1342" s="82" t="s">
        <v>4742</v>
      </c>
      <c r="J1342" s="67" t="s">
        <v>45</v>
      </c>
      <c r="K1342" s="78" t="s">
        <v>4181</v>
      </c>
      <c r="L1342" s="75" t="s">
        <v>4743</v>
      </c>
      <c r="M1342" s="80" t="s">
        <v>4744</v>
      </c>
      <c r="N1342" s="75" t="s">
        <v>4751</v>
      </c>
      <c r="O1342" s="79">
        <v>45041</v>
      </c>
      <c r="P1342" s="74">
        <v>12</v>
      </c>
    </row>
    <row r="1343" spans="1:16" ht="202.5" x14ac:dyDescent="0.2">
      <c r="A1343" s="197"/>
      <c r="B1343" s="101" t="s">
        <v>2628</v>
      </c>
      <c r="C1343" s="98" t="s">
        <v>4752</v>
      </c>
      <c r="D1343" s="98" t="s">
        <v>4756</v>
      </c>
      <c r="E1343" s="82" t="s">
        <v>81</v>
      </c>
      <c r="F1343" s="82" t="s">
        <v>309</v>
      </c>
      <c r="G1343" s="79">
        <v>45012</v>
      </c>
      <c r="H1343" s="99" t="s">
        <v>4741</v>
      </c>
      <c r="I1343" s="82" t="s">
        <v>4742</v>
      </c>
      <c r="J1343" s="67" t="s">
        <v>45</v>
      </c>
      <c r="K1343" s="78" t="s">
        <v>4181</v>
      </c>
      <c r="L1343" s="75" t="s">
        <v>4743</v>
      </c>
      <c r="M1343" s="80" t="s">
        <v>4744</v>
      </c>
      <c r="N1343" s="75" t="s">
        <v>4751</v>
      </c>
      <c r="O1343" s="79">
        <v>45041</v>
      </c>
      <c r="P1343" s="74">
        <v>12</v>
      </c>
    </row>
    <row r="1344" spans="1:16" ht="202.5" x14ac:dyDescent="0.2">
      <c r="A1344" s="197"/>
      <c r="B1344" s="101" t="s">
        <v>2628</v>
      </c>
      <c r="C1344" s="98" t="s">
        <v>4752</v>
      </c>
      <c r="D1344" s="98" t="s">
        <v>4757</v>
      </c>
      <c r="E1344" s="82" t="s">
        <v>81</v>
      </c>
      <c r="F1344" s="82" t="s">
        <v>309</v>
      </c>
      <c r="G1344" s="79">
        <v>45012</v>
      </c>
      <c r="H1344" s="99" t="s">
        <v>4741</v>
      </c>
      <c r="I1344" s="82" t="s">
        <v>4742</v>
      </c>
      <c r="J1344" s="67" t="s">
        <v>45</v>
      </c>
      <c r="K1344" s="78" t="s">
        <v>4181</v>
      </c>
      <c r="L1344" s="75" t="s">
        <v>4743</v>
      </c>
      <c r="M1344" s="80" t="s">
        <v>4744</v>
      </c>
      <c r="N1344" s="75" t="s">
        <v>4751</v>
      </c>
      <c r="O1344" s="79">
        <v>45041</v>
      </c>
      <c r="P1344" s="74">
        <v>12</v>
      </c>
    </row>
    <row r="1345" spans="1:16" ht="202.5" x14ac:dyDescent="0.2">
      <c r="A1345" s="197"/>
      <c r="B1345" s="101" t="s">
        <v>2628</v>
      </c>
      <c r="C1345" s="98" t="s">
        <v>4752</v>
      </c>
      <c r="D1345" s="98" t="s">
        <v>4758</v>
      </c>
      <c r="E1345" s="82" t="s">
        <v>81</v>
      </c>
      <c r="F1345" s="82" t="s">
        <v>309</v>
      </c>
      <c r="G1345" s="79">
        <v>45012</v>
      </c>
      <c r="H1345" s="99" t="s">
        <v>4741</v>
      </c>
      <c r="I1345" s="82" t="s">
        <v>4742</v>
      </c>
      <c r="J1345" s="67" t="s">
        <v>45</v>
      </c>
      <c r="K1345" s="78" t="s">
        <v>4181</v>
      </c>
      <c r="L1345" s="75" t="s">
        <v>4743</v>
      </c>
      <c r="M1345" s="80" t="s">
        <v>4744</v>
      </c>
      <c r="N1345" s="75" t="s">
        <v>4751</v>
      </c>
      <c r="O1345" s="79">
        <v>45041</v>
      </c>
      <c r="P1345" s="74">
        <v>12</v>
      </c>
    </row>
    <row r="1346" spans="1:16" ht="202.5" x14ac:dyDescent="0.2">
      <c r="A1346" s="197"/>
      <c r="B1346" s="101" t="s">
        <v>2628</v>
      </c>
      <c r="C1346" s="98" t="s">
        <v>4752</v>
      </c>
      <c r="D1346" s="98" t="s">
        <v>4759</v>
      </c>
      <c r="E1346" s="82" t="s">
        <v>81</v>
      </c>
      <c r="F1346" s="82" t="s">
        <v>309</v>
      </c>
      <c r="G1346" s="79">
        <v>45012</v>
      </c>
      <c r="H1346" s="99" t="s">
        <v>4741</v>
      </c>
      <c r="I1346" s="82" t="s">
        <v>4742</v>
      </c>
      <c r="J1346" s="67" t="s">
        <v>45</v>
      </c>
      <c r="K1346" s="78" t="s">
        <v>4181</v>
      </c>
      <c r="L1346" s="75" t="s">
        <v>4743</v>
      </c>
      <c r="M1346" s="80" t="s">
        <v>4744</v>
      </c>
      <c r="N1346" s="75" t="s">
        <v>4751</v>
      </c>
      <c r="O1346" s="79">
        <v>45041</v>
      </c>
      <c r="P1346" s="74">
        <v>12</v>
      </c>
    </row>
    <row r="1347" spans="1:16" ht="202.5" x14ac:dyDescent="0.2">
      <c r="A1347" s="198"/>
      <c r="B1347" s="101" t="s">
        <v>2628</v>
      </c>
      <c r="C1347" s="98" t="s">
        <v>4752</v>
      </c>
      <c r="D1347" s="98" t="s">
        <v>4760</v>
      </c>
      <c r="E1347" s="82" t="s">
        <v>81</v>
      </c>
      <c r="F1347" s="82" t="s">
        <v>309</v>
      </c>
      <c r="G1347" s="79">
        <v>45012</v>
      </c>
      <c r="H1347" s="99" t="s">
        <v>4741</v>
      </c>
      <c r="I1347" s="82" t="s">
        <v>4742</v>
      </c>
      <c r="J1347" s="67" t="s">
        <v>45</v>
      </c>
      <c r="K1347" s="78" t="s">
        <v>4181</v>
      </c>
      <c r="L1347" s="75" t="s">
        <v>4743</v>
      </c>
      <c r="M1347" s="80" t="s">
        <v>4744</v>
      </c>
      <c r="N1347" s="75" t="s">
        <v>4761</v>
      </c>
      <c r="O1347" s="79">
        <v>45041</v>
      </c>
      <c r="P1347" s="74">
        <v>12</v>
      </c>
    </row>
    <row r="1348" spans="1:16" ht="191.25" x14ac:dyDescent="0.2">
      <c r="A1348" s="202" t="s">
        <v>4767</v>
      </c>
      <c r="B1348" s="101" t="s">
        <v>4762</v>
      </c>
      <c r="C1348" s="98" t="s">
        <v>4763</v>
      </c>
      <c r="D1348" s="98" t="s">
        <v>4764</v>
      </c>
      <c r="E1348" s="82" t="s">
        <v>81</v>
      </c>
      <c r="F1348" s="82" t="s">
        <v>4765</v>
      </c>
      <c r="G1348" s="79">
        <v>45012</v>
      </c>
      <c r="H1348" s="99" t="s">
        <v>4766</v>
      </c>
      <c r="I1348" s="82" t="s">
        <v>4767</v>
      </c>
      <c r="J1348" s="67" t="s">
        <v>45</v>
      </c>
      <c r="K1348" s="78" t="s">
        <v>4181</v>
      </c>
      <c r="L1348" s="75" t="s">
        <v>4182</v>
      </c>
      <c r="M1348" s="80" t="s">
        <v>4183</v>
      </c>
      <c r="N1348" s="75" t="s">
        <v>3183</v>
      </c>
      <c r="O1348" s="79">
        <v>45041</v>
      </c>
      <c r="P1348" s="74">
        <v>12</v>
      </c>
    </row>
    <row r="1349" spans="1:16" ht="191.25" x14ac:dyDescent="0.2">
      <c r="A1349" s="203"/>
      <c r="B1349" s="101" t="s">
        <v>4762</v>
      </c>
      <c r="C1349" s="98" t="s">
        <v>4763</v>
      </c>
      <c r="D1349" s="98" t="s">
        <v>4768</v>
      </c>
      <c r="E1349" s="82" t="s">
        <v>81</v>
      </c>
      <c r="F1349" s="82" t="s">
        <v>4765</v>
      </c>
      <c r="G1349" s="79">
        <v>45012</v>
      </c>
      <c r="H1349" s="99" t="s">
        <v>4766</v>
      </c>
      <c r="I1349" s="82" t="s">
        <v>4767</v>
      </c>
      <c r="J1349" s="67" t="s">
        <v>45</v>
      </c>
      <c r="K1349" s="78" t="s">
        <v>4181</v>
      </c>
      <c r="L1349" s="75" t="s">
        <v>4182</v>
      </c>
      <c r="M1349" s="80" t="s">
        <v>4183</v>
      </c>
      <c r="N1349" s="75" t="s">
        <v>3183</v>
      </c>
      <c r="O1349" s="79">
        <v>45041</v>
      </c>
      <c r="P1349" s="74">
        <v>12</v>
      </c>
    </row>
    <row r="1350" spans="1:16" ht="191.25" x14ac:dyDescent="0.2">
      <c r="A1350" s="203"/>
      <c r="B1350" s="101" t="s">
        <v>4762</v>
      </c>
      <c r="C1350" s="98" t="s">
        <v>4763</v>
      </c>
      <c r="D1350" s="98" t="s">
        <v>4769</v>
      </c>
      <c r="E1350" s="82" t="s">
        <v>81</v>
      </c>
      <c r="F1350" s="82" t="s">
        <v>4765</v>
      </c>
      <c r="G1350" s="79">
        <v>45012</v>
      </c>
      <c r="H1350" s="99" t="s">
        <v>4766</v>
      </c>
      <c r="I1350" s="82" t="s">
        <v>4767</v>
      </c>
      <c r="J1350" s="67" t="s">
        <v>45</v>
      </c>
      <c r="K1350" s="78" t="s">
        <v>4181</v>
      </c>
      <c r="L1350" s="75" t="s">
        <v>4182</v>
      </c>
      <c r="M1350" s="80" t="s">
        <v>4183</v>
      </c>
      <c r="N1350" s="75" t="s">
        <v>3183</v>
      </c>
      <c r="O1350" s="79">
        <v>45041</v>
      </c>
      <c r="P1350" s="74">
        <v>12</v>
      </c>
    </row>
    <row r="1351" spans="1:16" ht="191.25" x14ac:dyDescent="0.2">
      <c r="A1351" s="203"/>
      <c r="B1351" s="101" t="s">
        <v>4762</v>
      </c>
      <c r="C1351" s="98" t="s">
        <v>4763</v>
      </c>
      <c r="D1351" s="98" t="s">
        <v>4770</v>
      </c>
      <c r="E1351" s="82" t="s">
        <v>81</v>
      </c>
      <c r="F1351" s="82" t="s">
        <v>4771</v>
      </c>
      <c r="G1351" s="79">
        <v>45012</v>
      </c>
      <c r="H1351" s="99" t="s">
        <v>4766</v>
      </c>
      <c r="I1351" s="82" t="s">
        <v>4767</v>
      </c>
      <c r="J1351" s="67" t="s">
        <v>45</v>
      </c>
      <c r="K1351" s="78" t="s">
        <v>4181</v>
      </c>
      <c r="L1351" s="75" t="s">
        <v>4182</v>
      </c>
      <c r="M1351" s="80" t="s">
        <v>4183</v>
      </c>
      <c r="N1351" s="75" t="s">
        <v>3183</v>
      </c>
      <c r="O1351" s="79">
        <v>45041</v>
      </c>
      <c r="P1351" s="74">
        <v>12</v>
      </c>
    </row>
    <row r="1352" spans="1:16" ht="191.25" x14ac:dyDescent="0.2">
      <c r="A1352" s="203"/>
      <c r="B1352" s="101" t="s">
        <v>4772</v>
      </c>
      <c r="C1352" s="98" t="s">
        <v>4763</v>
      </c>
      <c r="D1352" s="98" t="s">
        <v>4773</v>
      </c>
      <c r="E1352" s="82" t="s">
        <v>81</v>
      </c>
      <c r="F1352" s="82" t="s">
        <v>4771</v>
      </c>
      <c r="G1352" s="79">
        <v>45012</v>
      </c>
      <c r="H1352" s="99" t="s">
        <v>4766</v>
      </c>
      <c r="I1352" s="82" t="s">
        <v>4767</v>
      </c>
      <c r="J1352" s="67" t="s">
        <v>45</v>
      </c>
      <c r="K1352" s="78" t="s">
        <v>4181</v>
      </c>
      <c r="L1352" s="75" t="s">
        <v>4182</v>
      </c>
      <c r="M1352" s="80" t="s">
        <v>4183</v>
      </c>
      <c r="N1352" s="75" t="s">
        <v>4751</v>
      </c>
      <c r="O1352" s="79">
        <v>45041</v>
      </c>
      <c r="P1352" s="74">
        <v>12</v>
      </c>
    </row>
    <row r="1353" spans="1:16" ht="191.25" x14ac:dyDescent="0.2">
      <c r="A1353" s="203"/>
      <c r="B1353" s="101" t="s">
        <v>4772</v>
      </c>
      <c r="C1353" s="98" t="s">
        <v>4763</v>
      </c>
      <c r="D1353" s="98" t="s">
        <v>4774</v>
      </c>
      <c r="E1353" s="82" t="s">
        <v>81</v>
      </c>
      <c r="F1353" s="82" t="s">
        <v>4771</v>
      </c>
      <c r="G1353" s="79">
        <v>45012</v>
      </c>
      <c r="H1353" s="99" t="s">
        <v>4766</v>
      </c>
      <c r="I1353" s="82" t="s">
        <v>4767</v>
      </c>
      <c r="J1353" s="67" t="s">
        <v>45</v>
      </c>
      <c r="K1353" s="78" t="s">
        <v>4181</v>
      </c>
      <c r="L1353" s="75" t="s">
        <v>4182</v>
      </c>
      <c r="M1353" s="80" t="s">
        <v>4183</v>
      </c>
      <c r="N1353" s="75" t="s">
        <v>4751</v>
      </c>
      <c r="O1353" s="79">
        <v>45041</v>
      </c>
      <c r="P1353" s="74">
        <v>12</v>
      </c>
    </row>
    <row r="1354" spans="1:16" ht="191.25" x14ac:dyDescent="0.2">
      <c r="A1354" s="203"/>
      <c r="B1354" s="101" t="s">
        <v>4772</v>
      </c>
      <c r="C1354" s="98" t="s">
        <v>4763</v>
      </c>
      <c r="D1354" s="98" t="s">
        <v>4775</v>
      </c>
      <c r="E1354" s="82" t="s">
        <v>81</v>
      </c>
      <c r="F1354" s="82" t="s">
        <v>4771</v>
      </c>
      <c r="G1354" s="79">
        <v>45012</v>
      </c>
      <c r="H1354" s="99" t="s">
        <v>4766</v>
      </c>
      <c r="I1354" s="82" t="s">
        <v>4767</v>
      </c>
      <c r="J1354" s="67" t="s">
        <v>45</v>
      </c>
      <c r="K1354" s="78" t="s">
        <v>4181</v>
      </c>
      <c r="L1354" s="75" t="s">
        <v>4182</v>
      </c>
      <c r="M1354" s="80" t="s">
        <v>4183</v>
      </c>
      <c r="N1354" s="75" t="s">
        <v>4751</v>
      </c>
      <c r="O1354" s="79">
        <v>45041</v>
      </c>
      <c r="P1354" s="74">
        <v>12</v>
      </c>
    </row>
    <row r="1355" spans="1:16" ht="191.25" x14ac:dyDescent="0.2">
      <c r="A1355" s="203"/>
      <c r="B1355" s="101" t="s">
        <v>4772</v>
      </c>
      <c r="C1355" s="98" t="s">
        <v>4763</v>
      </c>
      <c r="D1355" s="98" t="s">
        <v>4776</v>
      </c>
      <c r="E1355" s="82" t="s">
        <v>81</v>
      </c>
      <c r="F1355" s="82" t="s">
        <v>4771</v>
      </c>
      <c r="G1355" s="79">
        <v>45012</v>
      </c>
      <c r="H1355" s="99" t="s">
        <v>4766</v>
      </c>
      <c r="I1355" s="82" t="s">
        <v>4767</v>
      </c>
      <c r="J1355" s="67" t="s">
        <v>45</v>
      </c>
      <c r="K1355" s="78" t="s">
        <v>4181</v>
      </c>
      <c r="L1355" s="75" t="s">
        <v>4182</v>
      </c>
      <c r="M1355" s="80" t="s">
        <v>4183</v>
      </c>
      <c r="N1355" s="75" t="s">
        <v>4751</v>
      </c>
      <c r="O1355" s="79">
        <v>45041</v>
      </c>
      <c r="P1355" s="74">
        <v>12</v>
      </c>
    </row>
    <row r="1356" spans="1:16" ht="191.25" x14ac:dyDescent="0.2">
      <c r="A1356" s="203"/>
      <c r="B1356" s="101" t="s">
        <v>4772</v>
      </c>
      <c r="C1356" s="98" t="s">
        <v>4763</v>
      </c>
      <c r="D1356" s="98" t="s">
        <v>4777</v>
      </c>
      <c r="E1356" s="82" t="s">
        <v>81</v>
      </c>
      <c r="F1356" s="82" t="s">
        <v>4771</v>
      </c>
      <c r="G1356" s="79">
        <v>45012</v>
      </c>
      <c r="H1356" s="99" t="s">
        <v>4766</v>
      </c>
      <c r="I1356" s="82" t="s">
        <v>4767</v>
      </c>
      <c r="J1356" s="67" t="s">
        <v>45</v>
      </c>
      <c r="K1356" s="78" t="s">
        <v>4181</v>
      </c>
      <c r="L1356" s="75" t="s">
        <v>4182</v>
      </c>
      <c r="M1356" s="80" t="s">
        <v>4183</v>
      </c>
      <c r="N1356" s="75" t="s">
        <v>4751</v>
      </c>
      <c r="O1356" s="79">
        <v>45041</v>
      </c>
      <c r="P1356" s="74">
        <v>12</v>
      </c>
    </row>
    <row r="1357" spans="1:16" ht="191.25" x14ac:dyDescent="0.2">
      <c r="A1357" s="203"/>
      <c r="B1357" s="101" t="s">
        <v>4772</v>
      </c>
      <c r="C1357" s="98" t="s">
        <v>4763</v>
      </c>
      <c r="D1357" s="98" t="s">
        <v>4778</v>
      </c>
      <c r="E1357" s="82" t="s">
        <v>81</v>
      </c>
      <c r="F1357" s="82" t="s">
        <v>4771</v>
      </c>
      <c r="G1357" s="79">
        <v>45012</v>
      </c>
      <c r="H1357" s="99" t="s">
        <v>4766</v>
      </c>
      <c r="I1357" s="82" t="s">
        <v>4767</v>
      </c>
      <c r="J1357" s="67" t="s">
        <v>45</v>
      </c>
      <c r="K1357" s="78" t="s">
        <v>4181</v>
      </c>
      <c r="L1357" s="75" t="s">
        <v>4182</v>
      </c>
      <c r="M1357" s="80" t="s">
        <v>4183</v>
      </c>
      <c r="N1357" s="75" t="s">
        <v>4751</v>
      </c>
      <c r="O1357" s="79">
        <v>45041</v>
      </c>
      <c r="P1357" s="74">
        <v>12</v>
      </c>
    </row>
    <row r="1358" spans="1:16" ht="191.25" x14ac:dyDescent="0.2">
      <c r="A1358" s="203"/>
      <c r="B1358" s="101" t="s">
        <v>4772</v>
      </c>
      <c r="C1358" s="98" t="s">
        <v>4763</v>
      </c>
      <c r="D1358" s="98" t="s">
        <v>4779</v>
      </c>
      <c r="E1358" s="82" t="s">
        <v>81</v>
      </c>
      <c r="F1358" s="82" t="s">
        <v>4771</v>
      </c>
      <c r="G1358" s="79">
        <v>45012</v>
      </c>
      <c r="H1358" s="99" t="s">
        <v>4766</v>
      </c>
      <c r="I1358" s="82" t="s">
        <v>4767</v>
      </c>
      <c r="J1358" s="67" t="s">
        <v>45</v>
      </c>
      <c r="K1358" s="78" t="s">
        <v>4181</v>
      </c>
      <c r="L1358" s="75" t="s">
        <v>4182</v>
      </c>
      <c r="M1358" s="80" t="s">
        <v>4183</v>
      </c>
      <c r="N1358" s="75" t="s">
        <v>4751</v>
      </c>
      <c r="O1358" s="79">
        <v>45041</v>
      </c>
      <c r="P1358" s="74">
        <v>12</v>
      </c>
    </row>
    <row r="1359" spans="1:16" ht="191.25" x14ac:dyDescent="0.2">
      <c r="A1359" s="203"/>
      <c r="B1359" s="101" t="s">
        <v>4772</v>
      </c>
      <c r="C1359" s="98" t="s">
        <v>4763</v>
      </c>
      <c r="D1359" s="98" t="s">
        <v>4780</v>
      </c>
      <c r="E1359" s="82" t="s">
        <v>81</v>
      </c>
      <c r="F1359" s="82" t="s">
        <v>4771</v>
      </c>
      <c r="G1359" s="79">
        <v>45012</v>
      </c>
      <c r="H1359" s="99" t="s">
        <v>4766</v>
      </c>
      <c r="I1359" s="82" t="s">
        <v>4767</v>
      </c>
      <c r="J1359" s="67" t="s">
        <v>45</v>
      </c>
      <c r="K1359" s="78" t="s">
        <v>4181</v>
      </c>
      <c r="L1359" s="75" t="s">
        <v>4182</v>
      </c>
      <c r="M1359" s="80" t="s">
        <v>4183</v>
      </c>
      <c r="N1359" s="75" t="s">
        <v>4751</v>
      </c>
      <c r="O1359" s="79">
        <v>45041</v>
      </c>
      <c r="P1359" s="74">
        <v>12</v>
      </c>
    </row>
    <row r="1360" spans="1:16" ht="191.25" x14ac:dyDescent="0.2">
      <c r="A1360" s="203"/>
      <c r="B1360" s="101" t="s">
        <v>4772</v>
      </c>
      <c r="C1360" s="98" t="s">
        <v>4763</v>
      </c>
      <c r="D1360" s="98" t="s">
        <v>4781</v>
      </c>
      <c r="E1360" s="82" t="s">
        <v>81</v>
      </c>
      <c r="F1360" s="82" t="s">
        <v>4771</v>
      </c>
      <c r="G1360" s="79">
        <v>45012</v>
      </c>
      <c r="H1360" s="99" t="s">
        <v>4766</v>
      </c>
      <c r="I1360" s="82" t="s">
        <v>4767</v>
      </c>
      <c r="J1360" s="67" t="s">
        <v>45</v>
      </c>
      <c r="K1360" s="78" t="s">
        <v>4181</v>
      </c>
      <c r="L1360" s="75" t="s">
        <v>4182</v>
      </c>
      <c r="M1360" s="80" t="s">
        <v>4183</v>
      </c>
      <c r="N1360" s="75" t="s">
        <v>4751</v>
      </c>
      <c r="O1360" s="79">
        <v>45041</v>
      </c>
      <c r="P1360" s="74">
        <v>12</v>
      </c>
    </row>
    <row r="1361" spans="1:16" ht="191.25" x14ac:dyDescent="0.2">
      <c r="A1361" s="203"/>
      <c r="B1361" s="101" t="s">
        <v>4772</v>
      </c>
      <c r="C1361" s="98" t="s">
        <v>4763</v>
      </c>
      <c r="D1361" s="98" t="s">
        <v>4782</v>
      </c>
      <c r="E1361" s="82" t="s">
        <v>81</v>
      </c>
      <c r="F1361" s="82" t="s">
        <v>4771</v>
      </c>
      <c r="G1361" s="79">
        <v>45012</v>
      </c>
      <c r="H1361" s="99" t="s">
        <v>4766</v>
      </c>
      <c r="I1361" s="82" t="s">
        <v>4767</v>
      </c>
      <c r="J1361" s="67" t="s">
        <v>45</v>
      </c>
      <c r="K1361" s="78" t="s">
        <v>4181</v>
      </c>
      <c r="L1361" s="75" t="s">
        <v>4182</v>
      </c>
      <c r="M1361" s="80" t="s">
        <v>4183</v>
      </c>
      <c r="N1361" s="75" t="s">
        <v>4751</v>
      </c>
      <c r="O1361" s="79">
        <v>45041</v>
      </c>
      <c r="P1361" s="74">
        <v>12</v>
      </c>
    </row>
    <row r="1362" spans="1:16" ht="191.25" x14ac:dyDescent="0.2">
      <c r="A1362" s="203"/>
      <c r="B1362" s="101" t="s">
        <v>4772</v>
      </c>
      <c r="C1362" s="98" t="s">
        <v>4763</v>
      </c>
      <c r="D1362" s="98" t="s">
        <v>4783</v>
      </c>
      <c r="E1362" s="82" t="s">
        <v>81</v>
      </c>
      <c r="F1362" s="82" t="s">
        <v>4771</v>
      </c>
      <c r="G1362" s="79">
        <v>45012</v>
      </c>
      <c r="H1362" s="99" t="s">
        <v>4766</v>
      </c>
      <c r="I1362" s="82" t="s">
        <v>4767</v>
      </c>
      <c r="J1362" s="67" t="s">
        <v>45</v>
      </c>
      <c r="K1362" s="78" t="s">
        <v>4181</v>
      </c>
      <c r="L1362" s="75" t="s">
        <v>4182</v>
      </c>
      <c r="M1362" s="80" t="s">
        <v>4183</v>
      </c>
      <c r="N1362" s="75" t="s">
        <v>4751</v>
      </c>
      <c r="O1362" s="79">
        <v>45041</v>
      </c>
      <c r="P1362" s="74">
        <v>12</v>
      </c>
    </row>
    <row r="1363" spans="1:16" ht="191.25" x14ac:dyDescent="0.2">
      <c r="A1363" s="203"/>
      <c r="B1363" s="101" t="s">
        <v>4772</v>
      </c>
      <c r="C1363" s="98" t="s">
        <v>4763</v>
      </c>
      <c r="D1363" s="98" t="s">
        <v>4784</v>
      </c>
      <c r="E1363" s="82" t="s">
        <v>81</v>
      </c>
      <c r="F1363" s="82" t="s">
        <v>4771</v>
      </c>
      <c r="G1363" s="79">
        <v>45012</v>
      </c>
      <c r="H1363" s="99" t="s">
        <v>4766</v>
      </c>
      <c r="I1363" s="82" t="s">
        <v>4767</v>
      </c>
      <c r="J1363" s="67" t="s">
        <v>45</v>
      </c>
      <c r="K1363" s="78" t="s">
        <v>4181</v>
      </c>
      <c r="L1363" s="75" t="s">
        <v>4182</v>
      </c>
      <c r="M1363" s="80" t="s">
        <v>4183</v>
      </c>
      <c r="N1363" s="75" t="s">
        <v>4751</v>
      </c>
      <c r="O1363" s="79">
        <v>45041</v>
      </c>
      <c r="P1363" s="74">
        <v>12</v>
      </c>
    </row>
    <row r="1364" spans="1:16" ht="191.25" x14ac:dyDescent="0.2">
      <c r="A1364" s="203"/>
      <c r="B1364" s="101" t="s">
        <v>4772</v>
      </c>
      <c r="C1364" s="98" t="s">
        <v>4763</v>
      </c>
      <c r="D1364" s="98" t="s">
        <v>4785</v>
      </c>
      <c r="E1364" s="82" t="s">
        <v>81</v>
      </c>
      <c r="F1364" s="82" t="s">
        <v>4771</v>
      </c>
      <c r="G1364" s="79">
        <v>45012</v>
      </c>
      <c r="H1364" s="99" t="s">
        <v>4766</v>
      </c>
      <c r="I1364" s="82" t="s">
        <v>4767</v>
      </c>
      <c r="J1364" s="67" t="s">
        <v>45</v>
      </c>
      <c r="K1364" s="78" t="s">
        <v>4181</v>
      </c>
      <c r="L1364" s="75" t="s">
        <v>4182</v>
      </c>
      <c r="M1364" s="80" t="s">
        <v>4183</v>
      </c>
      <c r="N1364" s="75" t="s">
        <v>4751</v>
      </c>
      <c r="O1364" s="79">
        <v>45041</v>
      </c>
      <c r="P1364" s="74">
        <v>12</v>
      </c>
    </row>
    <row r="1365" spans="1:16" ht="191.25" x14ac:dyDescent="0.2">
      <c r="A1365" s="203"/>
      <c r="B1365" s="101" t="s">
        <v>4772</v>
      </c>
      <c r="C1365" s="98" t="s">
        <v>4763</v>
      </c>
      <c r="D1365" s="98" t="s">
        <v>4786</v>
      </c>
      <c r="E1365" s="82" t="s">
        <v>81</v>
      </c>
      <c r="F1365" s="82" t="s">
        <v>4771</v>
      </c>
      <c r="G1365" s="79">
        <v>45012</v>
      </c>
      <c r="H1365" s="99" t="s">
        <v>4766</v>
      </c>
      <c r="I1365" s="82" t="s">
        <v>4767</v>
      </c>
      <c r="J1365" s="67" t="s">
        <v>45</v>
      </c>
      <c r="K1365" s="78" t="s">
        <v>4181</v>
      </c>
      <c r="L1365" s="75" t="s">
        <v>4182</v>
      </c>
      <c r="M1365" s="80" t="s">
        <v>4183</v>
      </c>
      <c r="N1365" s="75" t="s">
        <v>4751</v>
      </c>
      <c r="O1365" s="79">
        <v>45041</v>
      </c>
      <c r="P1365" s="74">
        <v>12</v>
      </c>
    </row>
    <row r="1366" spans="1:16" ht="191.25" x14ac:dyDescent="0.2">
      <c r="A1366" s="203"/>
      <c r="B1366" s="101" t="s">
        <v>4772</v>
      </c>
      <c r="C1366" s="98" t="s">
        <v>4763</v>
      </c>
      <c r="D1366" s="98" t="s">
        <v>4787</v>
      </c>
      <c r="E1366" s="82" t="s">
        <v>81</v>
      </c>
      <c r="F1366" s="82" t="s">
        <v>4771</v>
      </c>
      <c r="G1366" s="79">
        <v>45012</v>
      </c>
      <c r="H1366" s="99" t="s">
        <v>4766</v>
      </c>
      <c r="I1366" s="82" t="s">
        <v>4767</v>
      </c>
      <c r="J1366" s="67" t="s">
        <v>45</v>
      </c>
      <c r="K1366" s="78" t="s">
        <v>4181</v>
      </c>
      <c r="L1366" s="75" t="s">
        <v>4182</v>
      </c>
      <c r="M1366" s="80" t="s">
        <v>4183</v>
      </c>
      <c r="N1366" s="75" t="s">
        <v>4751</v>
      </c>
      <c r="O1366" s="79">
        <v>45041</v>
      </c>
      <c r="P1366" s="74">
        <v>12</v>
      </c>
    </row>
    <row r="1367" spans="1:16" ht="191.25" x14ac:dyDescent="0.2">
      <c r="A1367" s="203"/>
      <c r="B1367" s="101" t="s">
        <v>4772</v>
      </c>
      <c r="C1367" s="98" t="s">
        <v>4763</v>
      </c>
      <c r="D1367" s="98" t="s">
        <v>4788</v>
      </c>
      <c r="E1367" s="82" t="s">
        <v>81</v>
      </c>
      <c r="F1367" s="82" t="s">
        <v>4771</v>
      </c>
      <c r="G1367" s="79">
        <v>45012</v>
      </c>
      <c r="H1367" s="99" t="s">
        <v>4766</v>
      </c>
      <c r="I1367" s="82" t="s">
        <v>4767</v>
      </c>
      <c r="J1367" s="67" t="s">
        <v>45</v>
      </c>
      <c r="K1367" s="78" t="s">
        <v>4181</v>
      </c>
      <c r="L1367" s="75" t="s">
        <v>4182</v>
      </c>
      <c r="M1367" s="80" t="s">
        <v>4183</v>
      </c>
      <c r="N1367" s="75" t="s">
        <v>4751</v>
      </c>
      <c r="O1367" s="79">
        <v>45041</v>
      </c>
      <c r="P1367" s="74">
        <v>12</v>
      </c>
    </row>
    <row r="1368" spans="1:16" ht="191.25" x14ac:dyDescent="0.2">
      <c r="A1368" s="203"/>
      <c r="B1368" s="101" t="s">
        <v>4772</v>
      </c>
      <c r="C1368" s="98" t="s">
        <v>4763</v>
      </c>
      <c r="D1368" s="98" t="s">
        <v>4789</v>
      </c>
      <c r="E1368" s="82" t="s">
        <v>81</v>
      </c>
      <c r="F1368" s="82" t="s">
        <v>4771</v>
      </c>
      <c r="G1368" s="79">
        <v>45012</v>
      </c>
      <c r="H1368" s="99" t="s">
        <v>4766</v>
      </c>
      <c r="I1368" s="82" t="s">
        <v>4767</v>
      </c>
      <c r="J1368" s="67" t="s">
        <v>45</v>
      </c>
      <c r="K1368" s="78" t="s">
        <v>4181</v>
      </c>
      <c r="L1368" s="75" t="s">
        <v>4182</v>
      </c>
      <c r="M1368" s="80" t="s">
        <v>4183</v>
      </c>
      <c r="N1368" s="75" t="s">
        <v>4751</v>
      </c>
      <c r="O1368" s="79">
        <v>45041</v>
      </c>
      <c r="P1368" s="74">
        <v>12</v>
      </c>
    </row>
    <row r="1369" spans="1:16" ht="191.25" x14ac:dyDescent="0.2">
      <c r="A1369" s="203"/>
      <c r="B1369" s="101" t="s">
        <v>4772</v>
      </c>
      <c r="C1369" s="98" t="s">
        <v>4763</v>
      </c>
      <c r="D1369" s="98" t="s">
        <v>4790</v>
      </c>
      <c r="E1369" s="82" t="s">
        <v>81</v>
      </c>
      <c r="F1369" s="82" t="s">
        <v>4771</v>
      </c>
      <c r="G1369" s="79">
        <v>45012</v>
      </c>
      <c r="H1369" s="99" t="s">
        <v>4766</v>
      </c>
      <c r="I1369" s="82" t="s">
        <v>4767</v>
      </c>
      <c r="J1369" s="67" t="s">
        <v>45</v>
      </c>
      <c r="K1369" s="78" t="s">
        <v>4181</v>
      </c>
      <c r="L1369" s="75" t="s">
        <v>4182</v>
      </c>
      <c r="M1369" s="80" t="s">
        <v>4183</v>
      </c>
      <c r="N1369" s="75" t="s">
        <v>4751</v>
      </c>
      <c r="O1369" s="79">
        <v>45041</v>
      </c>
      <c r="P1369" s="74">
        <v>12</v>
      </c>
    </row>
    <row r="1370" spans="1:16" ht="191.25" x14ac:dyDescent="0.2">
      <c r="A1370" s="203"/>
      <c r="B1370" s="101" t="s">
        <v>4772</v>
      </c>
      <c r="C1370" s="98" t="s">
        <v>4763</v>
      </c>
      <c r="D1370" s="98" t="s">
        <v>4791</v>
      </c>
      <c r="E1370" s="82" t="s">
        <v>81</v>
      </c>
      <c r="F1370" s="82" t="s">
        <v>4771</v>
      </c>
      <c r="G1370" s="79">
        <v>45012</v>
      </c>
      <c r="H1370" s="99" t="s">
        <v>4766</v>
      </c>
      <c r="I1370" s="82" t="s">
        <v>4767</v>
      </c>
      <c r="J1370" s="67" t="s">
        <v>45</v>
      </c>
      <c r="K1370" s="78" t="s">
        <v>4181</v>
      </c>
      <c r="L1370" s="75" t="s">
        <v>4182</v>
      </c>
      <c r="M1370" s="80" t="s">
        <v>4183</v>
      </c>
      <c r="N1370" s="75" t="s">
        <v>4751</v>
      </c>
      <c r="O1370" s="79">
        <v>45041</v>
      </c>
      <c r="P1370" s="74">
        <v>12</v>
      </c>
    </row>
    <row r="1371" spans="1:16" ht="191.25" x14ac:dyDescent="0.2">
      <c r="A1371" s="203"/>
      <c r="B1371" s="101" t="s">
        <v>4772</v>
      </c>
      <c r="C1371" s="98" t="s">
        <v>4763</v>
      </c>
      <c r="D1371" s="98" t="s">
        <v>4792</v>
      </c>
      <c r="E1371" s="82" t="s">
        <v>81</v>
      </c>
      <c r="F1371" s="82" t="s">
        <v>4771</v>
      </c>
      <c r="G1371" s="79">
        <v>45012</v>
      </c>
      <c r="H1371" s="99" t="s">
        <v>4766</v>
      </c>
      <c r="I1371" s="82" t="s">
        <v>4767</v>
      </c>
      <c r="J1371" s="67" t="s">
        <v>45</v>
      </c>
      <c r="K1371" s="78" t="s">
        <v>4181</v>
      </c>
      <c r="L1371" s="75" t="s">
        <v>4182</v>
      </c>
      <c r="M1371" s="80" t="s">
        <v>4183</v>
      </c>
      <c r="N1371" s="75" t="s">
        <v>4751</v>
      </c>
      <c r="O1371" s="79">
        <v>45041</v>
      </c>
      <c r="P1371" s="74">
        <v>12</v>
      </c>
    </row>
    <row r="1372" spans="1:16" ht="191.25" x14ac:dyDescent="0.2">
      <c r="A1372" s="203"/>
      <c r="B1372" s="101" t="s">
        <v>4772</v>
      </c>
      <c r="C1372" s="98" t="s">
        <v>4763</v>
      </c>
      <c r="D1372" s="98" t="s">
        <v>4793</v>
      </c>
      <c r="E1372" s="82" t="s">
        <v>81</v>
      </c>
      <c r="F1372" s="82" t="s">
        <v>4771</v>
      </c>
      <c r="G1372" s="79">
        <v>45012</v>
      </c>
      <c r="H1372" s="99" t="s">
        <v>4766</v>
      </c>
      <c r="I1372" s="82" t="s">
        <v>4767</v>
      </c>
      <c r="J1372" s="67" t="s">
        <v>45</v>
      </c>
      <c r="K1372" s="78" t="s">
        <v>4181</v>
      </c>
      <c r="L1372" s="75" t="s">
        <v>4182</v>
      </c>
      <c r="M1372" s="80" t="s">
        <v>4183</v>
      </c>
      <c r="N1372" s="75" t="s">
        <v>4751</v>
      </c>
      <c r="O1372" s="79">
        <v>45041</v>
      </c>
      <c r="P1372" s="74">
        <v>12</v>
      </c>
    </row>
    <row r="1373" spans="1:16" ht="191.25" x14ac:dyDescent="0.2">
      <c r="A1373" s="203"/>
      <c r="B1373" s="101" t="s">
        <v>4772</v>
      </c>
      <c r="C1373" s="98" t="s">
        <v>4763</v>
      </c>
      <c r="D1373" s="98" t="s">
        <v>4794</v>
      </c>
      <c r="E1373" s="82" t="s">
        <v>81</v>
      </c>
      <c r="F1373" s="82" t="s">
        <v>4771</v>
      </c>
      <c r="G1373" s="79">
        <v>45012</v>
      </c>
      <c r="H1373" s="99" t="s">
        <v>4766</v>
      </c>
      <c r="I1373" s="82" t="s">
        <v>4767</v>
      </c>
      <c r="J1373" s="67" t="s">
        <v>45</v>
      </c>
      <c r="K1373" s="78" t="s">
        <v>4181</v>
      </c>
      <c r="L1373" s="75" t="s">
        <v>4182</v>
      </c>
      <c r="M1373" s="80" t="s">
        <v>4183</v>
      </c>
      <c r="N1373" s="75" t="s">
        <v>4751</v>
      </c>
      <c r="O1373" s="79">
        <v>45041</v>
      </c>
      <c r="P1373" s="74">
        <v>12</v>
      </c>
    </row>
    <row r="1374" spans="1:16" ht="191.25" x14ac:dyDescent="0.2">
      <c r="A1374" s="203"/>
      <c r="B1374" s="101" t="s">
        <v>4772</v>
      </c>
      <c r="C1374" s="98" t="s">
        <v>4763</v>
      </c>
      <c r="D1374" s="98" t="s">
        <v>4795</v>
      </c>
      <c r="E1374" s="82" t="s">
        <v>81</v>
      </c>
      <c r="F1374" s="82" t="s">
        <v>4771</v>
      </c>
      <c r="G1374" s="79">
        <v>45012</v>
      </c>
      <c r="H1374" s="99" t="s">
        <v>4766</v>
      </c>
      <c r="I1374" s="82" t="s">
        <v>4767</v>
      </c>
      <c r="J1374" s="67" t="s">
        <v>45</v>
      </c>
      <c r="K1374" s="78" t="s">
        <v>4181</v>
      </c>
      <c r="L1374" s="75" t="s">
        <v>4182</v>
      </c>
      <c r="M1374" s="80" t="s">
        <v>4183</v>
      </c>
      <c r="N1374" s="75" t="s">
        <v>4751</v>
      </c>
      <c r="O1374" s="79">
        <v>45041</v>
      </c>
      <c r="P1374" s="74">
        <v>12</v>
      </c>
    </row>
    <row r="1375" spans="1:16" ht="191.25" x14ac:dyDescent="0.2">
      <c r="A1375" s="203"/>
      <c r="B1375" s="101" t="s">
        <v>4772</v>
      </c>
      <c r="C1375" s="98" t="s">
        <v>4763</v>
      </c>
      <c r="D1375" s="98" t="s">
        <v>4796</v>
      </c>
      <c r="E1375" s="82" t="s">
        <v>81</v>
      </c>
      <c r="F1375" s="82" t="s">
        <v>4771</v>
      </c>
      <c r="G1375" s="79">
        <v>45012</v>
      </c>
      <c r="H1375" s="99" t="s">
        <v>4766</v>
      </c>
      <c r="I1375" s="82" t="s">
        <v>4767</v>
      </c>
      <c r="J1375" s="67" t="s">
        <v>45</v>
      </c>
      <c r="K1375" s="78" t="s">
        <v>4181</v>
      </c>
      <c r="L1375" s="75" t="s">
        <v>4182</v>
      </c>
      <c r="M1375" s="80" t="s">
        <v>4183</v>
      </c>
      <c r="N1375" s="75" t="s">
        <v>4751</v>
      </c>
      <c r="O1375" s="79">
        <v>45041</v>
      </c>
      <c r="P1375" s="74">
        <v>12</v>
      </c>
    </row>
    <row r="1376" spans="1:16" ht="191.25" x14ac:dyDescent="0.2">
      <c r="A1376" s="203"/>
      <c r="B1376" s="101" t="s">
        <v>4772</v>
      </c>
      <c r="C1376" s="98" t="s">
        <v>4763</v>
      </c>
      <c r="D1376" s="98" t="s">
        <v>4797</v>
      </c>
      <c r="E1376" s="82" t="s">
        <v>81</v>
      </c>
      <c r="F1376" s="82" t="s">
        <v>4771</v>
      </c>
      <c r="G1376" s="79">
        <v>45012</v>
      </c>
      <c r="H1376" s="99" t="s">
        <v>4766</v>
      </c>
      <c r="I1376" s="82" t="s">
        <v>4767</v>
      </c>
      <c r="J1376" s="67" t="s">
        <v>45</v>
      </c>
      <c r="K1376" s="78" t="s">
        <v>4181</v>
      </c>
      <c r="L1376" s="75" t="s">
        <v>4182</v>
      </c>
      <c r="M1376" s="80" t="s">
        <v>4183</v>
      </c>
      <c r="N1376" s="75" t="s">
        <v>4751</v>
      </c>
      <c r="O1376" s="79">
        <v>45041</v>
      </c>
      <c r="P1376" s="74">
        <v>12</v>
      </c>
    </row>
    <row r="1377" spans="1:16" ht="191.25" x14ac:dyDescent="0.2">
      <c r="A1377" s="203"/>
      <c r="B1377" s="101" t="s">
        <v>4772</v>
      </c>
      <c r="C1377" s="98" t="s">
        <v>4763</v>
      </c>
      <c r="D1377" s="98" t="s">
        <v>4798</v>
      </c>
      <c r="E1377" s="82" t="s">
        <v>81</v>
      </c>
      <c r="F1377" s="82" t="s">
        <v>4771</v>
      </c>
      <c r="G1377" s="79">
        <v>45012</v>
      </c>
      <c r="H1377" s="99" t="s">
        <v>4766</v>
      </c>
      <c r="I1377" s="82" t="s">
        <v>4767</v>
      </c>
      <c r="J1377" s="67" t="s">
        <v>45</v>
      </c>
      <c r="K1377" s="78" t="s">
        <v>4181</v>
      </c>
      <c r="L1377" s="75" t="s">
        <v>4182</v>
      </c>
      <c r="M1377" s="80" t="s">
        <v>4183</v>
      </c>
      <c r="N1377" s="75" t="s">
        <v>4751</v>
      </c>
      <c r="O1377" s="79">
        <v>45041</v>
      </c>
      <c r="P1377" s="74">
        <v>12</v>
      </c>
    </row>
    <row r="1378" spans="1:16" ht="191.25" x14ac:dyDescent="0.2">
      <c r="A1378" s="203"/>
      <c r="B1378" s="101" t="s">
        <v>4772</v>
      </c>
      <c r="C1378" s="98" t="s">
        <v>4763</v>
      </c>
      <c r="D1378" s="98" t="s">
        <v>4799</v>
      </c>
      <c r="E1378" s="82" t="s">
        <v>81</v>
      </c>
      <c r="F1378" s="82" t="s">
        <v>4771</v>
      </c>
      <c r="G1378" s="79">
        <v>45012</v>
      </c>
      <c r="H1378" s="99" t="s">
        <v>4766</v>
      </c>
      <c r="I1378" s="82" t="s">
        <v>4767</v>
      </c>
      <c r="J1378" s="67" t="s">
        <v>45</v>
      </c>
      <c r="K1378" s="78" t="s">
        <v>4181</v>
      </c>
      <c r="L1378" s="75" t="s">
        <v>4182</v>
      </c>
      <c r="M1378" s="80" t="s">
        <v>4183</v>
      </c>
      <c r="N1378" s="75" t="s">
        <v>4751</v>
      </c>
      <c r="O1378" s="79">
        <v>45041</v>
      </c>
      <c r="P1378" s="74">
        <v>12</v>
      </c>
    </row>
    <row r="1379" spans="1:16" ht="191.25" x14ac:dyDescent="0.2">
      <c r="A1379" s="203"/>
      <c r="B1379" s="101" t="s">
        <v>4772</v>
      </c>
      <c r="C1379" s="98" t="s">
        <v>4763</v>
      </c>
      <c r="D1379" s="98" t="s">
        <v>4800</v>
      </c>
      <c r="E1379" s="82" t="s">
        <v>81</v>
      </c>
      <c r="F1379" s="82" t="s">
        <v>4771</v>
      </c>
      <c r="G1379" s="79">
        <v>45012</v>
      </c>
      <c r="H1379" s="99" t="s">
        <v>4766</v>
      </c>
      <c r="I1379" s="82" t="s">
        <v>4767</v>
      </c>
      <c r="J1379" s="67" t="s">
        <v>45</v>
      </c>
      <c r="K1379" s="78" t="s">
        <v>4181</v>
      </c>
      <c r="L1379" s="75" t="s">
        <v>4182</v>
      </c>
      <c r="M1379" s="80" t="s">
        <v>4183</v>
      </c>
      <c r="N1379" s="75" t="s">
        <v>4751</v>
      </c>
      <c r="O1379" s="79">
        <v>45041</v>
      </c>
      <c r="P1379" s="74">
        <v>12</v>
      </c>
    </row>
    <row r="1380" spans="1:16" ht="191.25" x14ac:dyDescent="0.2">
      <c r="A1380" s="203"/>
      <c r="B1380" s="101" t="s">
        <v>4772</v>
      </c>
      <c r="C1380" s="98" t="s">
        <v>4763</v>
      </c>
      <c r="D1380" s="98" t="s">
        <v>4801</v>
      </c>
      <c r="E1380" s="82" t="s">
        <v>81</v>
      </c>
      <c r="F1380" s="82" t="s">
        <v>4771</v>
      </c>
      <c r="G1380" s="79">
        <v>45012</v>
      </c>
      <c r="H1380" s="99" t="s">
        <v>4766</v>
      </c>
      <c r="I1380" s="82" t="s">
        <v>4767</v>
      </c>
      <c r="J1380" s="67" t="s">
        <v>45</v>
      </c>
      <c r="K1380" s="78" t="s">
        <v>4181</v>
      </c>
      <c r="L1380" s="75" t="s">
        <v>4182</v>
      </c>
      <c r="M1380" s="80" t="s">
        <v>4183</v>
      </c>
      <c r="N1380" s="75" t="s">
        <v>4751</v>
      </c>
      <c r="O1380" s="79">
        <v>45041</v>
      </c>
      <c r="P1380" s="74">
        <v>12</v>
      </c>
    </row>
    <row r="1381" spans="1:16" ht="191.25" x14ac:dyDescent="0.2">
      <c r="A1381" s="203"/>
      <c r="B1381" s="101" t="s">
        <v>4772</v>
      </c>
      <c r="C1381" s="98" t="s">
        <v>4763</v>
      </c>
      <c r="D1381" s="98" t="s">
        <v>4802</v>
      </c>
      <c r="E1381" s="82" t="s">
        <v>81</v>
      </c>
      <c r="F1381" s="82" t="s">
        <v>4771</v>
      </c>
      <c r="G1381" s="79">
        <v>45012</v>
      </c>
      <c r="H1381" s="99" t="s">
        <v>4766</v>
      </c>
      <c r="I1381" s="82" t="s">
        <v>4767</v>
      </c>
      <c r="J1381" s="67" t="s">
        <v>45</v>
      </c>
      <c r="K1381" s="78" t="s">
        <v>4181</v>
      </c>
      <c r="L1381" s="75" t="s">
        <v>4182</v>
      </c>
      <c r="M1381" s="80" t="s">
        <v>4183</v>
      </c>
      <c r="N1381" s="75" t="s">
        <v>4751</v>
      </c>
      <c r="O1381" s="79">
        <v>45041</v>
      </c>
      <c r="P1381" s="74">
        <v>12</v>
      </c>
    </row>
    <row r="1382" spans="1:16" ht="191.25" x14ac:dyDescent="0.2">
      <c r="A1382" s="203"/>
      <c r="B1382" s="101" t="s">
        <v>4772</v>
      </c>
      <c r="C1382" s="98" t="s">
        <v>4763</v>
      </c>
      <c r="D1382" s="98" t="s">
        <v>4803</v>
      </c>
      <c r="E1382" s="82" t="s">
        <v>81</v>
      </c>
      <c r="F1382" s="82" t="s">
        <v>4771</v>
      </c>
      <c r="G1382" s="79">
        <v>45012</v>
      </c>
      <c r="H1382" s="99" t="s">
        <v>4766</v>
      </c>
      <c r="I1382" s="82" t="s">
        <v>4767</v>
      </c>
      <c r="J1382" s="67" t="s">
        <v>45</v>
      </c>
      <c r="K1382" s="78" t="s">
        <v>4181</v>
      </c>
      <c r="L1382" s="75" t="s">
        <v>4182</v>
      </c>
      <c r="M1382" s="80" t="s">
        <v>4183</v>
      </c>
      <c r="N1382" s="75" t="s">
        <v>4751</v>
      </c>
      <c r="O1382" s="79">
        <v>45041</v>
      </c>
      <c r="P1382" s="74">
        <v>12</v>
      </c>
    </row>
    <row r="1383" spans="1:16" ht="191.25" x14ac:dyDescent="0.2">
      <c r="A1383" s="203"/>
      <c r="B1383" s="101" t="s">
        <v>4772</v>
      </c>
      <c r="C1383" s="98" t="s">
        <v>4763</v>
      </c>
      <c r="D1383" s="98" t="s">
        <v>4804</v>
      </c>
      <c r="E1383" s="82" t="s">
        <v>81</v>
      </c>
      <c r="F1383" s="82" t="s">
        <v>4771</v>
      </c>
      <c r="G1383" s="79">
        <v>45012</v>
      </c>
      <c r="H1383" s="99" t="s">
        <v>4766</v>
      </c>
      <c r="I1383" s="82" t="s">
        <v>4767</v>
      </c>
      <c r="J1383" s="67" t="s">
        <v>45</v>
      </c>
      <c r="K1383" s="78" t="s">
        <v>4181</v>
      </c>
      <c r="L1383" s="75" t="s">
        <v>4182</v>
      </c>
      <c r="M1383" s="80" t="s">
        <v>4183</v>
      </c>
      <c r="N1383" s="75" t="s">
        <v>4751</v>
      </c>
      <c r="O1383" s="79">
        <v>45041</v>
      </c>
      <c r="P1383" s="74">
        <v>12</v>
      </c>
    </row>
    <row r="1384" spans="1:16" ht="191.25" x14ac:dyDescent="0.2">
      <c r="A1384" s="203"/>
      <c r="B1384" s="101" t="s">
        <v>4772</v>
      </c>
      <c r="C1384" s="98" t="s">
        <v>4763</v>
      </c>
      <c r="D1384" s="98" t="s">
        <v>4805</v>
      </c>
      <c r="E1384" s="82" t="s">
        <v>81</v>
      </c>
      <c r="F1384" s="82" t="s">
        <v>4771</v>
      </c>
      <c r="G1384" s="79">
        <v>45012</v>
      </c>
      <c r="H1384" s="99" t="s">
        <v>4766</v>
      </c>
      <c r="I1384" s="82" t="s">
        <v>4767</v>
      </c>
      <c r="J1384" s="67" t="s">
        <v>45</v>
      </c>
      <c r="K1384" s="78" t="s">
        <v>4181</v>
      </c>
      <c r="L1384" s="75" t="s">
        <v>4182</v>
      </c>
      <c r="M1384" s="80" t="s">
        <v>4183</v>
      </c>
      <c r="N1384" s="75" t="s">
        <v>4751</v>
      </c>
      <c r="O1384" s="79">
        <v>45041</v>
      </c>
      <c r="P1384" s="74">
        <v>12</v>
      </c>
    </row>
    <row r="1385" spans="1:16" ht="191.25" x14ac:dyDescent="0.2">
      <c r="A1385" s="203"/>
      <c r="B1385" s="101" t="s">
        <v>4772</v>
      </c>
      <c r="C1385" s="98" t="s">
        <v>4763</v>
      </c>
      <c r="D1385" s="98" t="s">
        <v>4806</v>
      </c>
      <c r="E1385" s="82" t="s">
        <v>81</v>
      </c>
      <c r="F1385" s="82" t="s">
        <v>4771</v>
      </c>
      <c r="G1385" s="79">
        <v>45012</v>
      </c>
      <c r="H1385" s="99" t="s">
        <v>4766</v>
      </c>
      <c r="I1385" s="82" t="s">
        <v>4767</v>
      </c>
      <c r="J1385" s="67" t="s">
        <v>45</v>
      </c>
      <c r="K1385" s="78" t="s">
        <v>4181</v>
      </c>
      <c r="L1385" s="75" t="s">
        <v>4182</v>
      </c>
      <c r="M1385" s="80" t="s">
        <v>4183</v>
      </c>
      <c r="N1385" s="75" t="s">
        <v>4751</v>
      </c>
      <c r="O1385" s="79">
        <v>45041</v>
      </c>
      <c r="P1385" s="74">
        <v>12</v>
      </c>
    </row>
    <row r="1386" spans="1:16" ht="191.25" x14ac:dyDescent="0.2">
      <c r="A1386" s="203"/>
      <c r="B1386" s="101" t="s">
        <v>4772</v>
      </c>
      <c r="C1386" s="98" t="s">
        <v>4763</v>
      </c>
      <c r="D1386" s="98" t="s">
        <v>4807</v>
      </c>
      <c r="E1386" s="82" t="s">
        <v>81</v>
      </c>
      <c r="F1386" s="82" t="s">
        <v>4771</v>
      </c>
      <c r="G1386" s="79">
        <v>45012</v>
      </c>
      <c r="H1386" s="99" t="s">
        <v>4766</v>
      </c>
      <c r="I1386" s="82" t="s">
        <v>4767</v>
      </c>
      <c r="J1386" s="67" t="s">
        <v>45</v>
      </c>
      <c r="K1386" s="78" t="s">
        <v>4181</v>
      </c>
      <c r="L1386" s="75" t="s">
        <v>4182</v>
      </c>
      <c r="M1386" s="80" t="s">
        <v>4183</v>
      </c>
      <c r="N1386" s="75" t="s">
        <v>4751</v>
      </c>
      <c r="O1386" s="79">
        <v>45041</v>
      </c>
      <c r="P1386" s="74">
        <v>12</v>
      </c>
    </row>
    <row r="1387" spans="1:16" ht="191.25" x14ac:dyDescent="0.2">
      <c r="A1387" s="203"/>
      <c r="B1387" s="101" t="s">
        <v>4772</v>
      </c>
      <c r="C1387" s="98" t="s">
        <v>4763</v>
      </c>
      <c r="D1387" s="98" t="s">
        <v>4808</v>
      </c>
      <c r="E1387" s="82" t="s">
        <v>81</v>
      </c>
      <c r="F1387" s="82" t="s">
        <v>4771</v>
      </c>
      <c r="G1387" s="79">
        <v>45012</v>
      </c>
      <c r="H1387" s="99" t="s">
        <v>4766</v>
      </c>
      <c r="I1387" s="82" t="s">
        <v>4767</v>
      </c>
      <c r="J1387" s="67" t="s">
        <v>45</v>
      </c>
      <c r="K1387" s="78" t="s">
        <v>4181</v>
      </c>
      <c r="L1387" s="75" t="s">
        <v>4182</v>
      </c>
      <c r="M1387" s="80" t="s">
        <v>4183</v>
      </c>
      <c r="N1387" s="75" t="s">
        <v>4751</v>
      </c>
      <c r="O1387" s="79">
        <v>45041</v>
      </c>
      <c r="P1387" s="74">
        <v>12</v>
      </c>
    </row>
    <row r="1388" spans="1:16" ht="191.25" x14ac:dyDescent="0.2">
      <c r="A1388" s="203"/>
      <c r="B1388" s="101" t="s">
        <v>4772</v>
      </c>
      <c r="C1388" s="98" t="s">
        <v>4763</v>
      </c>
      <c r="D1388" s="98" t="s">
        <v>4809</v>
      </c>
      <c r="E1388" s="82" t="s">
        <v>81</v>
      </c>
      <c r="F1388" s="82" t="s">
        <v>4771</v>
      </c>
      <c r="G1388" s="79">
        <v>45012</v>
      </c>
      <c r="H1388" s="99" t="s">
        <v>4766</v>
      </c>
      <c r="I1388" s="82" t="s">
        <v>4767</v>
      </c>
      <c r="J1388" s="67" t="s">
        <v>45</v>
      </c>
      <c r="K1388" s="78" t="s">
        <v>4181</v>
      </c>
      <c r="L1388" s="75" t="s">
        <v>4182</v>
      </c>
      <c r="M1388" s="80" t="s">
        <v>4183</v>
      </c>
      <c r="N1388" s="75" t="s">
        <v>4751</v>
      </c>
      <c r="O1388" s="79">
        <v>45041</v>
      </c>
      <c r="P1388" s="74">
        <v>12</v>
      </c>
    </row>
    <row r="1389" spans="1:16" ht="191.25" x14ac:dyDescent="0.2">
      <c r="A1389" s="203"/>
      <c r="B1389" s="101" t="s">
        <v>4772</v>
      </c>
      <c r="C1389" s="98" t="s">
        <v>4763</v>
      </c>
      <c r="D1389" s="98" t="s">
        <v>4810</v>
      </c>
      <c r="E1389" s="82" t="s">
        <v>81</v>
      </c>
      <c r="F1389" s="82" t="s">
        <v>4771</v>
      </c>
      <c r="G1389" s="79">
        <v>45012</v>
      </c>
      <c r="H1389" s="99" t="s">
        <v>4766</v>
      </c>
      <c r="I1389" s="82" t="s">
        <v>4767</v>
      </c>
      <c r="J1389" s="67" t="s">
        <v>45</v>
      </c>
      <c r="K1389" s="78" t="s">
        <v>4181</v>
      </c>
      <c r="L1389" s="75" t="s">
        <v>4182</v>
      </c>
      <c r="M1389" s="80" t="s">
        <v>4183</v>
      </c>
      <c r="N1389" s="75" t="s">
        <v>4751</v>
      </c>
      <c r="O1389" s="79">
        <v>45041</v>
      </c>
      <c r="P1389" s="74">
        <v>12</v>
      </c>
    </row>
    <row r="1390" spans="1:16" ht="191.25" x14ac:dyDescent="0.2">
      <c r="A1390" s="203"/>
      <c r="B1390" s="101" t="s">
        <v>4772</v>
      </c>
      <c r="C1390" s="98" t="s">
        <v>4763</v>
      </c>
      <c r="D1390" s="98" t="s">
        <v>4811</v>
      </c>
      <c r="E1390" s="82" t="s">
        <v>81</v>
      </c>
      <c r="F1390" s="82" t="s">
        <v>4771</v>
      </c>
      <c r="G1390" s="79">
        <v>45012</v>
      </c>
      <c r="H1390" s="99" t="s">
        <v>4766</v>
      </c>
      <c r="I1390" s="82" t="s">
        <v>4767</v>
      </c>
      <c r="J1390" s="67" t="s">
        <v>45</v>
      </c>
      <c r="K1390" s="78" t="s">
        <v>4181</v>
      </c>
      <c r="L1390" s="75" t="s">
        <v>4182</v>
      </c>
      <c r="M1390" s="80" t="s">
        <v>4183</v>
      </c>
      <c r="N1390" s="75" t="s">
        <v>4751</v>
      </c>
      <c r="O1390" s="79">
        <v>45041</v>
      </c>
      <c r="P1390" s="74">
        <v>12</v>
      </c>
    </row>
    <row r="1391" spans="1:16" ht="191.25" x14ac:dyDescent="0.2">
      <c r="A1391" s="203"/>
      <c r="B1391" s="101" t="s">
        <v>4772</v>
      </c>
      <c r="C1391" s="98" t="s">
        <v>4763</v>
      </c>
      <c r="D1391" s="98" t="s">
        <v>4812</v>
      </c>
      <c r="E1391" s="82" t="s">
        <v>81</v>
      </c>
      <c r="F1391" s="82" t="s">
        <v>4771</v>
      </c>
      <c r="G1391" s="79">
        <v>45012</v>
      </c>
      <c r="H1391" s="99" t="s">
        <v>4766</v>
      </c>
      <c r="I1391" s="82" t="s">
        <v>4767</v>
      </c>
      <c r="J1391" s="67" t="s">
        <v>45</v>
      </c>
      <c r="K1391" s="78" t="s">
        <v>4181</v>
      </c>
      <c r="L1391" s="75" t="s">
        <v>4182</v>
      </c>
      <c r="M1391" s="80" t="s">
        <v>4183</v>
      </c>
      <c r="N1391" s="75" t="s">
        <v>4751</v>
      </c>
      <c r="O1391" s="79">
        <v>45041</v>
      </c>
      <c r="P1391" s="74">
        <v>12</v>
      </c>
    </row>
    <row r="1392" spans="1:16" ht="191.25" x14ac:dyDescent="0.2">
      <c r="A1392" s="203"/>
      <c r="B1392" s="101" t="s">
        <v>4772</v>
      </c>
      <c r="C1392" s="98" t="s">
        <v>4763</v>
      </c>
      <c r="D1392" s="98" t="s">
        <v>4813</v>
      </c>
      <c r="E1392" s="82" t="s">
        <v>81</v>
      </c>
      <c r="F1392" s="82" t="s">
        <v>4814</v>
      </c>
      <c r="G1392" s="79">
        <v>45012</v>
      </c>
      <c r="H1392" s="99" t="s">
        <v>4766</v>
      </c>
      <c r="I1392" s="82" t="s">
        <v>4767</v>
      </c>
      <c r="J1392" s="67" t="s">
        <v>45</v>
      </c>
      <c r="K1392" s="78" t="s">
        <v>4181</v>
      </c>
      <c r="L1392" s="75" t="s">
        <v>4182</v>
      </c>
      <c r="M1392" s="80" t="s">
        <v>4183</v>
      </c>
      <c r="N1392" s="75" t="s">
        <v>4751</v>
      </c>
      <c r="O1392" s="79">
        <v>45041</v>
      </c>
      <c r="P1392" s="74">
        <v>12</v>
      </c>
    </row>
    <row r="1393" spans="1:16" ht="191.25" x14ac:dyDescent="0.2">
      <c r="A1393" s="203"/>
      <c r="B1393" s="101" t="s">
        <v>4772</v>
      </c>
      <c r="C1393" s="98" t="s">
        <v>4763</v>
      </c>
      <c r="D1393" s="98" t="s">
        <v>4815</v>
      </c>
      <c r="E1393" s="82" t="s">
        <v>81</v>
      </c>
      <c r="F1393" s="82" t="s">
        <v>4771</v>
      </c>
      <c r="G1393" s="79">
        <v>45012</v>
      </c>
      <c r="H1393" s="99" t="s">
        <v>4766</v>
      </c>
      <c r="I1393" s="82" t="s">
        <v>4767</v>
      </c>
      <c r="J1393" s="67" t="s">
        <v>45</v>
      </c>
      <c r="K1393" s="78" t="s">
        <v>4181</v>
      </c>
      <c r="L1393" s="75" t="s">
        <v>4182</v>
      </c>
      <c r="M1393" s="80" t="s">
        <v>4183</v>
      </c>
      <c r="N1393" s="75" t="s">
        <v>4751</v>
      </c>
      <c r="O1393" s="79">
        <v>45041</v>
      </c>
      <c r="P1393" s="74">
        <v>12</v>
      </c>
    </row>
    <row r="1394" spans="1:16" ht="191.25" x14ac:dyDescent="0.2">
      <c r="A1394" s="203"/>
      <c r="B1394" s="101" t="s">
        <v>4772</v>
      </c>
      <c r="C1394" s="98" t="s">
        <v>4763</v>
      </c>
      <c r="D1394" s="98" t="s">
        <v>4816</v>
      </c>
      <c r="E1394" s="82" t="s">
        <v>81</v>
      </c>
      <c r="F1394" s="82" t="s">
        <v>4771</v>
      </c>
      <c r="G1394" s="79">
        <v>45012</v>
      </c>
      <c r="H1394" s="99" t="s">
        <v>4766</v>
      </c>
      <c r="I1394" s="82" t="s">
        <v>4767</v>
      </c>
      <c r="J1394" s="67" t="s">
        <v>45</v>
      </c>
      <c r="K1394" s="78" t="s">
        <v>4181</v>
      </c>
      <c r="L1394" s="75" t="s">
        <v>4182</v>
      </c>
      <c r="M1394" s="80" t="s">
        <v>4183</v>
      </c>
      <c r="N1394" s="75" t="s">
        <v>4751</v>
      </c>
      <c r="O1394" s="79">
        <v>45041</v>
      </c>
      <c r="P1394" s="74">
        <v>12</v>
      </c>
    </row>
    <row r="1395" spans="1:16" ht="191.25" x14ac:dyDescent="0.2">
      <c r="A1395" s="203"/>
      <c r="B1395" s="101" t="s">
        <v>4772</v>
      </c>
      <c r="C1395" s="98" t="s">
        <v>4763</v>
      </c>
      <c r="D1395" s="98" t="s">
        <v>4817</v>
      </c>
      <c r="E1395" s="82" t="s">
        <v>81</v>
      </c>
      <c r="F1395" s="82" t="s">
        <v>4771</v>
      </c>
      <c r="G1395" s="79">
        <v>45012</v>
      </c>
      <c r="H1395" s="99" t="s">
        <v>4766</v>
      </c>
      <c r="I1395" s="82" t="s">
        <v>4767</v>
      </c>
      <c r="J1395" s="67" t="s">
        <v>45</v>
      </c>
      <c r="K1395" s="78" t="s">
        <v>4181</v>
      </c>
      <c r="L1395" s="75" t="s">
        <v>4182</v>
      </c>
      <c r="M1395" s="80" t="s">
        <v>4183</v>
      </c>
      <c r="N1395" s="75" t="s">
        <v>4751</v>
      </c>
      <c r="O1395" s="79">
        <v>45041</v>
      </c>
      <c r="P1395" s="74">
        <v>12</v>
      </c>
    </row>
    <row r="1396" spans="1:16" ht="191.25" x14ac:dyDescent="0.2">
      <c r="A1396" s="203"/>
      <c r="B1396" s="101" t="s">
        <v>4772</v>
      </c>
      <c r="C1396" s="98" t="s">
        <v>4763</v>
      </c>
      <c r="D1396" s="98" t="s">
        <v>4818</v>
      </c>
      <c r="E1396" s="82" t="s">
        <v>81</v>
      </c>
      <c r="F1396" s="82" t="s">
        <v>4771</v>
      </c>
      <c r="G1396" s="79">
        <v>45012</v>
      </c>
      <c r="H1396" s="99" t="s">
        <v>4766</v>
      </c>
      <c r="I1396" s="82" t="s">
        <v>4767</v>
      </c>
      <c r="J1396" s="67" t="s">
        <v>45</v>
      </c>
      <c r="K1396" s="78" t="s">
        <v>4181</v>
      </c>
      <c r="L1396" s="75" t="s">
        <v>4182</v>
      </c>
      <c r="M1396" s="80" t="s">
        <v>4183</v>
      </c>
      <c r="N1396" s="75" t="s">
        <v>4751</v>
      </c>
      <c r="O1396" s="79">
        <v>45041</v>
      </c>
      <c r="P1396" s="74">
        <v>12</v>
      </c>
    </row>
    <row r="1397" spans="1:16" ht="191.25" x14ac:dyDescent="0.2">
      <c r="A1397" s="203"/>
      <c r="B1397" s="101" t="s">
        <v>4772</v>
      </c>
      <c r="C1397" s="98" t="s">
        <v>4763</v>
      </c>
      <c r="D1397" s="98" t="s">
        <v>4819</v>
      </c>
      <c r="E1397" s="82" t="s">
        <v>81</v>
      </c>
      <c r="F1397" s="82" t="s">
        <v>4771</v>
      </c>
      <c r="G1397" s="79">
        <v>45012</v>
      </c>
      <c r="H1397" s="99" t="s">
        <v>4766</v>
      </c>
      <c r="I1397" s="82" t="s">
        <v>4767</v>
      </c>
      <c r="J1397" s="67" t="s">
        <v>45</v>
      </c>
      <c r="K1397" s="78" t="s">
        <v>4181</v>
      </c>
      <c r="L1397" s="75" t="s">
        <v>4182</v>
      </c>
      <c r="M1397" s="80" t="s">
        <v>4183</v>
      </c>
      <c r="N1397" s="75" t="s">
        <v>4751</v>
      </c>
      <c r="O1397" s="79">
        <v>45041</v>
      </c>
      <c r="P1397" s="74">
        <v>12</v>
      </c>
    </row>
    <row r="1398" spans="1:16" ht="191.25" x14ac:dyDescent="0.2">
      <c r="A1398" s="203"/>
      <c r="B1398" s="101" t="s">
        <v>4772</v>
      </c>
      <c r="C1398" s="98" t="s">
        <v>4763</v>
      </c>
      <c r="D1398" s="98" t="s">
        <v>4820</v>
      </c>
      <c r="E1398" s="82" t="s">
        <v>81</v>
      </c>
      <c r="F1398" s="82" t="s">
        <v>4771</v>
      </c>
      <c r="G1398" s="79">
        <v>45012</v>
      </c>
      <c r="H1398" s="99" t="s">
        <v>4766</v>
      </c>
      <c r="I1398" s="82" t="s">
        <v>4767</v>
      </c>
      <c r="J1398" s="67" t="s">
        <v>45</v>
      </c>
      <c r="K1398" s="78" t="s">
        <v>4181</v>
      </c>
      <c r="L1398" s="75" t="s">
        <v>4182</v>
      </c>
      <c r="M1398" s="80" t="s">
        <v>4183</v>
      </c>
      <c r="N1398" s="75" t="s">
        <v>4751</v>
      </c>
      <c r="O1398" s="79">
        <v>45041</v>
      </c>
      <c r="P1398" s="74">
        <v>12</v>
      </c>
    </row>
    <row r="1399" spans="1:16" ht="191.25" x14ac:dyDescent="0.2">
      <c r="A1399" s="203"/>
      <c r="B1399" s="101" t="s">
        <v>4772</v>
      </c>
      <c r="C1399" s="98" t="s">
        <v>4763</v>
      </c>
      <c r="D1399" s="98" t="s">
        <v>4821</v>
      </c>
      <c r="E1399" s="82" t="s">
        <v>81</v>
      </c>
      <c r="F1399" s="82" t="s">
        <v>4771</v>
      </c>
      <c r="G1399" s="79">
        <v>45012</v>
      </c>
      <c r="H1399" s="99" t="s">
        <v>4766</v>
      </c>
      <c r="I1399" s="82" t="s">
        <v>4767</v>
      </c>
      <c r="J1399" s="67" t="s">
        <v>45</v>
      </c>
      <c r="K1399" s="78" t="s">
        <v>4181</v>
      </c>
      <c r="L1399" s="75" t="s">
        <v>4182</v>
      </c>
      <c r="M1399" s="80" t="s">
        <v>4183</v>
      </c>
      <c r="N1399" s="75" t="s">
        <v>4751</v>
      </c>
      <c r="O1399" s="79">
        <v>45041</v>
      </c>
      <c r="P1399" s="74">
        <v>12</v>
      </c>
    </row>
    <row r="1400" spans="1:16" ht="191.25" x14ac:dyDescent="0.2">
      <c r="A1400" s="204"/>
      <c r="B1400" s="101" t="s">
        <v>4772</v>
      </c>
      <c r="C1400" s="98" t="s">
        <v>4763</v>
      </c>
      <c r="D1400" s="98" t="s">
        <v>4822</v>
      </c>
      <c r="E1400" s="82" t="s">
        <v>81</v>
      </c>
      <c r="F1400" s="82" t="s">
        <v>4771</v>
      </c>
      <c r="G1400" s="79">
        <v>45012</v>
      </c>
      <c r="H1400" s="99" t="s">
        <v>4766</v>
      </c>
      <c r="I1400" s="82" t="s">
        <v>4767</v>
      </c>
      <c r="J1400" s="67" t="s">
        <v>45</v>
      </c>
      <c r="K1400" s="78" t="s">
        <v>4181</v>
      </c>
      <c r="L1400" s="75" t="s">
        <v>4182</v>
      </c>
      <c r="M1400" s="80" t="s">
        <v>4183</v>
      </c>
      <c r="N1400" s="75" t="s">
        <v>4751</v>
      </c>
      <c r="O1400" s="79">
        <v>45041</v>
      </c>
      <c r="P1400" s="74">
        <v>12</v>
      </c>
    </row>
    <row r="1401" spans="1:16" ht="191.25" x14ac:dyDescent="0.2">
      <c r="A1401" s="196" t="s">
        <v>4827</v>
      </c>
      <c r="B1401" s="101" t="s">
        <v>4823</v>
      </c>
      <c r="C1401" s="98" t="s">
        <v>4824</v>
      </c>
      <c r="D1401" s="98" t="s">
        <v>4825</v>
      </c>
      <c r="E1401" s="82" t="s">
        <v>81</v>
      </c>
      <c r="F1401" s="82" t="s">
        <v>308</v>
      </c>
      <c r="G1401" s="79">
        <v>45016</v>
      </c>
      <c r="H1401" s="99" t="s">
        <v>4826</v>
      </c>
      <c r="I1401" s="82" t="s">
        <v>4827</v>
      </c>
      <c r="J1401" s="67" t="s">
        <v>45</v>
      </c>
      <c r="K1401" s="78" t="s">
        <v>4181</v>
      </c>
      <c r="L1401" s="75" t="s">
        <v>4182</v>
      </c>
      <c r="M1401" s="80" t="s">
        <v>4183</v>
      </c>
      <c r="N1401" s="75" t="s">
        <v>4828</v>
      </c>
      <c r="O1401" s="79">
        <v>45039</v>
      </c>
      <c r="P1401" s="74">
        <v>12</v>
      </c>
    </row>
    <row r="1402" spans="1:16" ht="191.25" x14ac:dyDescent="0.2">
      <c r="A1402" s="197"/>
      <c r="B1402" s="101" t="s">
        <v>2628</v>
      </c>
      <c r="C1402" s="98" t="s">
        <v>4829</v>
      </c>
      <c r="D1402" s="98" t="s">
        <v>4830</v>
      </c>
      <c r="E1402" s="82" t="s">
        <v>81</v>
      </c>
      <c r="F1402" s="82" t="s">
        <v>308</v>
      </c>
      <c r="G1402" s="79">
        <v>45016</v>
      </c>
      <c r="H1402" s="99" t="s">
        <v>4826</v>
      </c>
      <c r="I1402" s="82" t="s">
        <v>4827</v>
      </c>
      <c r="J1402" s="67" t="s">
        <v>45</v>
      </c>
      <c r="K1402" s="78" t="s">
        <v>4181</v>
      </c>
      <c r="L1402" s="75" t="s">
        <v>4182</v>
      </c>
      <c r="M1402" s="80" t="s">
        <v>4183</v>
      </c>
      <c r="N1402" s="75" t="s">
        <v>4828</v>
      </c>
      <c r="O1402" s="79">
        <v>45039</v>
      </c>
      <c r="P1402" s="74">
        <v>5</v>
      </c>
    </row>
    <row r="1403" spans="1:16" ht="191.25" x14ac:dyDescent="0.2">
      <c r="A1403" s="197"/>
      <c r="B1403" s="101" t="s">
        <v>2628</v>
      </c>
      <c r="C1403" s="98" t="s">
        <v>4829</v>
      </c>
      <c r="D1403" s="98" t="s">
        <v>4831</v>
      </c>
      <c r="E1403" s="82" t="s">
        <v>81</v>
      </c>
      <c r="F1403" s="82" t="s">
        <v>308</v>
      </c>
      <c r="G1403" s="79">
        <v>45016</v>
      </c>
      <c r="H1403" s="99" t="s">
        <v>4826</v>
      </c>
      <c r="I1403" s="82" t="s">
        <v>4827</v>
      </c>
      <c r="J1403" s="67" t="s">
        <v>45</v>
      </c>
      <c r="K1403" s="78" t="s">
        <v>4181</v>
      </c>
      <c r="L1403" s="75" t="s">
        <v>4182</v>
      </c>
      <c r="M1403" s="80" t="s">
        <v>4183</v>
      </c>
      <c r="N1403" s="75" t="s">
        <v>4828</v>
      </c>
      <c r="O1403" s="79">
        <v>45039</v>
      </c>
      <c r="P1403" s="74">
        <v>5</v>
      </c>
    </row>
    <row r="1404" spans="1:16" ht="191.25" x14ac:dyDescent="0.2">
      <c r="A1404" s="197"/>
      <c r="B1404" s="101" t="s">
        <v>2628</v>
      </c>
      <c r="C1404" s="98" t="s">
        <v>4832</v>
      </c>
      <c r="D1404" s="98" t="s">
        <v>4833</v>
      </c>
      <c r="E1404" s="82" t="s">
        <v>81</v>
      </c>
      <c r="F1404" s="82" t="s">
        <v>308</v>
      </c>
      <c r="G1404" s="79">
        <v>45016</v>
      </c>
      <c r="H1404" s="99" t="s">
        <v>4826</v>
      </c>
      <c r="I1404" s="82" t="s">
        <v>4827</v>
      </c>
      <c r="J1404" s="67" t="s">
        <v>45</v>
      </c>
      <c r="K1404" s="78" t="s">
        <v>4181</v>
      </c>
      <c r="L1404" s="75" t="s">
        <v>4182</v>
      </c>
      <c r="M1404" s="80" t="s">
        <v>4183</v>
      </c>
      <c r="N1404" s="75" t="s">
        <v>4828</v>
      </c>
      <c r="O1404" s="79">
        <v>45039</v>
      </c>
      <c r="P1404" s="74">
        <v>12</v>
      </c>
    </row>
    <row r="1405" spans="1:16" ht="292.5" x14ac:dyDescent="0.2">
      <c r="A1405" s="197"/>
      <c r="B1405" s="101" t="s">
        <v>2312</v>
      </c>
      <c r="C1405" s="98" t="s">
        <v>2312</v>
      </c>
      <c r="D1405" s="98" t="s">
        <v>4834</v>
      </c>
      <c r="E1405" s="82" t="s">
        <v>81</v>
      </c>
      <c r="F1405" s="82" t="s">
        <v>300</v>
      </c>
      <c r="G1405" s="79">
        <v>45016</v>
      </c>
      <c r="H1405" s="99" t="s">
        <v>4826</v>
      </c>
      <c r="I1405" s="82" t="s">
        <v>4827</v>
      </c>
      <c r="J1405" s="67" t="s">
        <v>46</v>
      </c>
      <c r="K1405" s="78" t="s">
        <v>2245</v>
      </c>
      <c r="L1405" s="75" t="s">
        <v>4182</v>
      </c>
      <c r="M1405" s="80" t="s">
        <v>4183</v>
      </c>
      <c r="N1405" s="75" t="s">
        <v>4828</v>
      </c>
      <c r="O1405" s="79">
        <v>45039</v>
      </c>
      <c r="P1405" s="74"/>
    </row>
    <row r="1406" spans="1:16" ht="292.5" x14ac:dyDescent="0.2">
      <c r="A1406" s="198"/>
      <c r="B1406" s="101" t="s">
        <v>2312</v>
      </c>
      <c r="C1406" s="98" t="s">
        <v>2312</v>
      </c>
      <c r="D1406" s="98" t="s">
        <v>4835</v>
      </c>
      <c r="E1406" s="82" t="s">
        <v>81</v>
      </c>
      <c r="F1406" s="82" t="s">
        <v>300</v>
      </c>
      <c r="G1406" s="79">
        <v>45016</v>
      </c>
      <c r="H1406" s="99" t="s">
        <v>4826</v>
      </c>
      <c r="I1406" s="82" t="s">
        <v>4827</v>
      </c>
      <c r="J1406" s="67" t="s">
        <v>46</v>
      </c>
      <c r="K1406" s="78" t="s">
        <v>2245</v>
      </c>
      <c r="L1406" s="75" t="s">
        <v>4182</v>
      </c>
      <c r="M1406" s="80" t="s">
        <v>4183</v>
      </c>
      <c r="N1406" s="75" t="s">
        <v>4828</v>
      </c>
      <c r="O1406" s="79">
        <v>45039</v>
      </c>
      <c r="P1406" s="74"/>
    </row>
    <row r="1407" spans="1:16" ht="292.5" x14ac:dyDescent="0.2">
      <c r="A1407" s="193" t="s">
        <v>4838</v>
      </c>
      <c r="B1407" s="101" t="s">
        <v>4186</v>
      </c>
      <c r="C1407" s="98" t="s">
        <v>2312</v>
      </c>
      <c r="D1407" s="98" t="s">
        <v>4836</v>
      </c>
      <c r="E1407" s="82" t="s">
        <v>81</v>
      </c>
      <c r="F1407" s="82" t="s">
        <v>308</v>
      </c>
      <c r="G1407" s="79">
        <v>45016</v>
      </c>
      <c r="H1407" s="99" t="s">
        <v>4837</v>
      </c>
      <c r="I1407" s="82" t="s">
        <v>4838</v>
      </c>
      <c r="J1407" s="67" t="s">
        <v>46</v>
      </c>
      <c r="K1407" s="78" t="s">
        <v>2245</v>
      </c>
      <c r="L1407" s="75" t="s">
        <v>4182</v>
      </c>
      <c r="M1407" s="80" t="s">
        <v>4183</v>
      </c>
      <c r="N1407" s="75" t="s">
        <v>4828</v>
      </c>
      <c r="O1407" s="79">
        <v>45039</v>
      </c>
      <c r="P1407" s="74">
        <v>12</v>
      </c>
    </row>
    <row r="1408" spans="1:16" ht="292.5" x14ac:dyDescent="0.2">
      <c r="A1408" s="194"/>
      <c r="B1408" s="101" t="s">
        <v>4186</v>
      </c>
      <c r="C1408" s="98" t="s">
        <v>2312</v>
      </c>
      <c r="D1408" s="98" t="s">
        <v>4839</v>
      </c>
      <c r="E1408" s="82" t="s">
        <v>81</v>
      </c>
      <c r="F1408" s="82" t="s">
        <v>308</v>
      </c>
      <c r="G1408" s="79">
        <v>45016</v>
      </c>
      <c r="H1408" s="99" t="s">
        <v>4837</v>
      </c>
      <c r="I1408" s="82" t="s">
        <v>4838</v>
      </c>
      <c r="J1408" s="67" t="s">
        <v>46</v>
      </c>
      <c r="K1408" s="78" t="s">
        <v>2245</v>
      </c>
      <c r="L1408" s="75" t="s">
        <v>4182</v>
      </c>
      <c r="M1408" s="80" t="s">
        <v>4183</v>
      </c>
      <c r="N1408" s="75" t="s">
        <v>4828</v>
      </c>
      <c r="O1408" s="79">
        <v>45039</v>
      </c>
      <c r="P1408" s="74">
        <v>12</v>
      </c>
    </row>
    <row r="1409" spans="1:16" ht="292.5" x14ac:dyDescent="0.2">
      <c r="A1409" s="194"/>
      <c r="B1409" s="101" t="s">
        <v>4186</v>
      </c>
      <c r="C1409" s="98" t="s">
        <v>2312</v>
      </c>
      <c r="D1409" s="98" t="s">
        <v>4840</v>
      </c>
      <c r="E1409" s="82" t="s">
        <v>81</v>
      </c>
      <c r="F1409" s="82" t="s">
        <v>308</v>
      </c>
      <c r="G1409" s="79">
        <v>45016</v>
      </c>
      <c r="H1409" s="99" t="s">
        <v>4837</v>
      </c>
      <c r="I1409" s="82" t="s">
        <v>4838</v>
      </c>
      <c r="J1409" s="67" t="s">
        <v>46</v>
      </c>
      <c r="K1409" s="78" t="s">
        <v>2245</v>
      </c>
      <c r="L1409" s="75" t="s">
        <v>4182</v>
      </c>
      <c r="M1409" s="80" t="s">
        <v>4183</v>
      </c>
      <c r="N1409" s="75" t="s">
        <v>4828</v>
      </c>
      <c r="O1409" s="79">
        <v>45039</v>
      </c>
      <c r="P1409" s="74">
        <v>12</v>
      </c>
    </row>
    <row r="1410" spans="1:16" ht="292.5" x14ac:dyDescent="0.2">
      <c r="A1410" s="194"/>
      <c r="B1410" s="101" t="s">
        <v>4186</v>
      </c>
      <c r="C1410" s="98" t="s">
        <v>2312</v>
      </c>
      <c r="D1410" s="98" t="s">
        <v>4841</v>
      </c>
      <c r="E1410" s="82" t="s">
        <v>81</v>
      </c>
      <c r="F1410" s="82" t="s">
        <v>308</v>
      </c>
      <c r="G1410" s="79">
        <v>45016</v>
      </c>
      <c r="H1410" s="99" t="s">
        <v>4837</v>
      </c>
      <c r="I1410" s="82" t="s">
        <v>4838</v>
      </c>
      <c r="J1410" s="67" t="s">
        <v>46</v>
      </c>
      <c r="K1410" s="78" t="s">
        <v>2245</v>
      </c>
      <c r="L1410" s="75" t="s">
        <v>4182</v>
      </c>
      <c r="M1410" s="80" t="s">
        <v>4183</v>
      </c>
      <c r="N1410" s="75" t="s">
        <v>4828</v>
      </c>
      <c r="O1410" s="79">
        <v>45039</v>
      </c>
      <c r="P1410" s="74">
        <v>12</v>
      </c>
    </row>
    <row r="1411" spans="1:16" ht="292.5" x14ac:dyDescent="0.2">
      <c r="A1411" s="194"/>
      <c r="B1411" s="101" t="s">
        <v>4186</v>
      </c>
      <c r="C1411" s="98" t="s">
        <v>2312</v>
      </c>
      <c r="D1411" s="98" t="s">
        <v>4842</v>
      </c>
      <c r="E1411" s="82" t="s">
        <v>81</v>
      </c>
      <c r="F1411" s="82" t="s">
        <v>308</v>
      </c>
      <c r="G1411" s="79">
        <v>45016</v>
      </c>
      <c r="H1411" s="99" t="s">
        <v>4837</v>
      </c>
      <c r="I1411" s="82" t="s">
        <v>4838</v>
      </c>
      <c r="J1411" s="67" t="s">
        <v>46</v>
      </c>
      <c r="K1411" s="78" t="s">
        <v>2245</v>
      </c>
      <c r="L1411" s="75" t="s">
        <v>4182</v>
      </c>
      <c r="M1411" s="80" t="s">
        <v>4183</v>
      </c>
      <c r="N1411" s="75" t="s">
        <v>4828</v>
      </c>
      <c r="O1411" s="79">
        <v>45039</v>
      </c>
      <c r="P1411" s="74">
        <v>12</v>
      </c>
    </row>
    <row r="1412" spans="1:16" ht="292.5" x14ac:dyDescent="0.2">
      <c r="A1412" s="194"/>
      <c r="B1412" s="101" t="s">
        <v>4186</v>
      </c>
      <c r="C1412" s="98" t="s">
        <v>2312</v>
      </c>
      <c r="D1412" s="98" t="s">
        <v>4843</v>
      </c>
      <c r="E1412" s="82" t="s">
        <v>81</v>
      </c>
      <c r="F1412" s="82" t="s">
        <v>308</v>
      </c>
      <c r="G1412" s="79">
        <v>45016</v>
      </c>
      <c r="H1412" s="99" t="s">
        <v>4837</v>
      </c>
      <c r="I1412" s="82" t="s">
        <v>4838</v>
      </c>
      <c r="J1412" s="67" t="s">
        <v>46</v>
      </c>
      <c r="K1412" s="78" t="s">
        <v>2245</v>
      </c>
      <c r="L1412" s="75" t="s">
        <v>4182</v>
      </c>
      <c r="M1412" s="80" t="s">
        <v>4183</v>
      </c>
      <c r="N1412" s="75" t="s">
        <v>4828</v>
      </c>
      <c r="O1412" s="79">
        <v>45039</v>
      </c>
      <c r="P1412" s="74">
        <v>12</v>
      </c>
    </row>
    <row r="1413" spans="1:16" ht="292.5" x14ac:dyDescent="0.2">
      <c r="A1413" s="194"/>
      <c r="B1413" s="101" t="s">
        <v>4186</v>
      </c>
      <c r="C1413" s="98" t="s">
        <v>2312</v>
      </c>
      <c r="D1413" s="98" t="s">
        <v>4844</v>
      </c>
      <c r="E1413" s="82" t="s">
        <v>81</v>
      </c>
      <c r="F1413" s="82" t="s">
        <v>308</v>
      </c>
      <c r="G1413" s="79">
        <v>45016</v>
      </c>
      <c r="H1413" s="99" t="s">
        <v>4837</v>
      </c>
      <c r="I1413" s="82" t="s">
        <v>4838</v>
      </c>
      <c r="J1413" s="67" t="s">
        <v>46</v>
      </c>
      <c r="K1413" s="78" t="s">
        <v>2245</v>
      </c>
      <c r="L1413" s="75" t="s">
        <v>4182</v>
      </c>
      <c r="M1413" s="80" t="s">
        <v>4183</v>
      </c>
      <c r="N1413" s="75" t="s">
        <v>4828</v>
      </c>
      <c r="O1413" s="79">
        <v>45039</v>
      </c>
      <c r="P1413" s="74">
        <v>12</v>
      </c>
    </row>
    <row r="1414" spans="1:16" ht="292.5" x14ac:dyDescent="0.2">
      <c r="A1414" s="194"/>
      <c r="B1414" s="101" t="s">
        <v>4186</v>
      </c>
      <c r="C1414" s="98" t="s">
        <v>2312</v>
      </c>
      <c r="D1414" s="98" t="s">
        <v>4845</v>
      </c>
      <c r="E1414" s="82" t="s">
        <v>81</v>
      </c>
      <c r="F1414" s="82" t="s">
        <v>308</v>
      </c>
      <c r="G1414" s="79">
        <v>45016</v>
      </c>
      <c r="H1414" s="99" t="s">
        <v>4837</v>
      </c>
      <c r="I1414" s="82" t="s">
        <v>4838</v>
      </c>
      <c r="J1414" s="67" t="s">
        <v>46</v>
      </c>
      <c r="K1414" s="78" t="s">
        <v>2245</v>
      </c>
      <c r="L1414" s="75" t="s">
        <v>4182</v>
      </c>
      <c r="M1414" s="80" t="s">
        <v>4183</v>
      </c>
      <c r="N1414" s="75" t="s">
        <v>4828</v>
      </c>
      <c r="O1414" s="79">
        <v>45039</v>
      </c>
      <c r="P1414" s="74">
        <v>12</v>
      </c>
    </row>
    <row r="1415" spans="1:16" ht="292.5" x14ac:dyDescent="0.2">
      <c r="A1415" s="194"/>
      <c r="B1415" s="101" t="s">
        <v>4186</v>
      </c>
      <c r="C1415" s="98" t="s">
        <v>2312</v>
      </c>
      <c r="D1415" s="98" t="s">
        <v>4846</v>
      </c>
      <c r="E1415" s="82" t="s">
        <v>81</v>
      </c>
      <c r="F1415" s="82" t="s">
        <v>308</v>
      </c>
      <c r="G1415" s="79">
        <v>45016</v>
      </c>
      <c r="H1415" s="99" t="s">
        <v>4837</v>
      </c>
      <c r="I1415" s="82" t="s">
        <v>4838</v>
      </c>
      <c r="J1415" s="67" t="s">
        <v>46</v>
      </c>
      <c r="K1415" s="78" t="s">
        <v>2245</v>
      </c>
      <c r="L1415" s="75" t="s">
        <v>4182</v>
      </c>
      <c r="M1415" s="80" t="s">
        <v>4183</v>
      </c>
      <c r="N1415" s="75" t="s">
        <v>4828</v>
      </c>
      <c r="O1415" s="79">
        <v>45039</v>
      </c>
      <c r="P1415" s="74">
        <v>12</v>
      </c>
    </row>
    <row r="1416" spans="1:16" ht="292.5" x14ac:dyDescent="0.2">
      <c r="A1416" s="194"/>
      <c r="B1416" s="101" t="s">
        <v>4186</v>
      </c>
      <c r="C1416" s="98" t="s">
        <v>2312</v>
      </c>
      <c r="D1416" s="98" t="s">
        <v>4847</v>
      </c>
      <c r="E1416" s="82" t="s">
        <v>81</v>
      </c>
      <c r="F1416" s="82" t="s">
        <v>308</v>
      </c>
      <c r="G1416" s="79">
        <v>45016</v>
      </c>
      <c r="H1416" s="99" t="s">
        <v>4837</v>
      </c>
      <c r="I1416" s="82" t="s">
        <v>4838</v>
      </c>
      <c r="J1416" s="67" t="s">
        <v>46</v>
      </c>
      <c r="K1416" s="78" t="s">
        <v>2245</v>
      </c>
      <c r="L1416" s="75" t="s">
        <v>4182</v>
      </c>
      <c r="M1416" s="80" t="s">
        <v>4183</v>
      </c>
      <c r="N1416" s="75" t="s">
        <v>4828</v>
      </c>
      <c r="O1416" s="79">
        <v>45039</v>
      </c>
      <c r="P1416" s="74">
        <v>12</v>
      </c>
    </row>
    <row r="1417" spans="1:16" ht="292.5" x14ac:dyDescent="0.2">
      <c r="A1417" s="194"/>
      <c r="B1417" s="101" t="s">
        <v>4186</v>
      </c>
      <c r="C1417" s="98" t="s">
        <v>2312</v>
      </c>
      <c r="D1417" s="98" t="s">
        <v>4848</v>
      </c>
      <c r="E1417" s="82" t="s">
        <v>81</v>
      </c>
      <c r="F1417" s="82" t="s">
        <v>308</v>
      </c>
      <c r="G1417" s="79">
        <v>45016</v>
      </c>
      <c r="H1417" s="99" t="s">
        <v>4837</v>
      </c>
      <c r="I1417" s="82" t="s">
        <v>4838</v>
      </c>
      <c r="J1417" s="67" t="s">
        <v>46</v>
      </c>
      <c r="K1417" s="78" t="s">
        <v>2245</v>
      </c>
      <c r="L1417" s="75" t="s">
        <v>4182</v>
      </c>
      <c r="M1417" s="80" t="s">
        <v>4183</v>
      </c>
      <c r="N1417" s="75" t="s">
        <v>4828</v>
      </c>
      <c r="O1417" s="79">
        <v>45039</v>
      </c>
      <c r="P1417" s="74">
        <v>12</v>
      </c>
    </row>
    <row r="1418" spans="1:16" ht="292.5" x14ac:dyDescent="0.2">
      <c r="A1418" s="194"/>
      <c r="B1418" s="101" t="s">
        <v>4186</v>
      </c>
      <c r="C1418" s="98" t="s">
        <v>2312</v>
      </c>
      <c r="D1418" s="98" t="s">
        <v>4849</v>
      </c>
      <c r="E1418" s="82" t="s">
        <v>81</v>
      </c>
      <c r="F1418" s="82" t="s">
        <v>308</v>
      </c>
      <c r="G1418" s="79">
        <v>45016</v>
      </c>
      <c r="H1418" s="99" t="s">
        <v>4837</v>
      </c>
      <c r="I1418" s="82" t="s">
        <v>4838</v>
      </c>
      <c r="J1418" s="67" t="s">
        <v>46</v>
      </c>
      <c r="K1418" s="78" t="s">
        <v>2245</v>
      </c>
      <c r="L1418" s="75" t="s">
        <v>4182</v>
      </c>
      <c r="M1418" s="80" t="s">
        <v>4183</v>
      </c>
      <c r="N1418" s="75" t="s">
        <v>4828</v>
      </c>
      <c r="O1418" s="79">
        <v>45039</v>
      </c>
      <c r="P1418" s="74">
        <v>12</v>
      </c>
    </row>
    <row r="1419" spans="1:16" ht="292.5" x14ac:dyDescent="0.2">
      <c r="A1419" s="194"/>
      <c r="B1419" s="101" t="s">
        <v>4186</v>
      </c>
      <c r="C1419" s="98" t="s">
        <v>2312</v>
      </c>
      <c r="D1419" s="98" t="s">
        <v>4850</v>
      </c>
      <c r="E1419" s="82" t="s">
        <v>81</v>
      </c>
      <c r="F1419" s="82" t="s">
        <v>308</v>
      </c>
      <c r="G1419" s="79">
        <v>45016</v>
      </c>
      <c r="H1419" s="99" t="s">
        <v>4837</v>
      </c>
      <c r="I1419" s="82" t="s">
        <v>4838</v>
      </c>
      <c r="J1419" s="67" t="s">
        <v>46</v>
      </c>
      <c r="K1419" s="78" t="s">
        <v>2245</v>
      </c>
      <c r="L1419" s="75" t="s">
        <v>4182</v>
      </c>
      <c r="M1419" s="80" t="s">
        <v>4183</v>
      </c>
      <c r="N1419" s="75" t="s">
        <v>4828</v>
      </c>
      <c r="O1419" s="79">
        <v>45039</v>
      </c>
      <c r="P1419" s="74">
        <v>12</v>
      </c>
    </row>
    <row r="1420" spans="1:16" ht="292.5" x14ac:dyDescent="0.2">
      <c r="A1420" s="194"/>
      <c r="B1420" s="101" t="s">
        <v>4186</v>
      </c>
      <c r="C1420" s="98" t="s">
        <v>2312</v>
      </c>
      <c r="D1420" s="98" t="s">
        <v>4851</v>
      </c>
      <c r="E1420" s="82" t="s">
        <v>81</v>
      </c>
      <c r="F1420" s="82" t="s">
        <v>308</v>
      </c>
      <c r="G1420" s="79">
        <v>45016</v>
      </c>
      <c r="H1420" s="99" t="s">
        <v>4837</v>
      </c>
      <c r="I1420" s="82" t="s">
        <v>4838</v>
      </c>
      <c r="J1420" s="67" t="s">
        <v>46</v>
      </c>
      <c r="K1420" s="78" t="s">
        <v>2245</v>
      </c>
      <c r="L1420" s="75" t="s">
        <v>4182</v>
      </c>
      <c r="M1420" s="80" t="s">
        <v>4183</v>
      </c>
      <c r="N1420" s="75" t="s">
        <v>4828</v>
      </c>
      <c r="O1420" s="79">
        <v>45039</v>
      </c>
      <c r="P1420" s="74">
        <v>12</v>
      </c>
    </row>
    <row r="1421" spans="1:16" ht="292.5" x14ac:dyDescent="0.2">
      <c r="A1421" s="194"/>
      <c r="B1421" s="101" t="s">
        <v>4186</v>
      </c>
      <c r="C1421" s="98" t="s">
        <v>2312</v>
      </c>
      <c r="D1421" s="98" t="s">
        <v>4852</v>
      </c>
      <c r="E1421" s="82" t="s">
        <v>81</v>
      </c>
      <c r="F1421" s="82" t="s">
        <v>308</v>
      </c>
      <c r="G1421" s="79">
        <v>45016</v>
      </c>
      <c r="H1421" s="99" t="s">
        <v>4837</v>
      </c>
      <c r="I1421" s="82" t="s">
        <v>4838</v>
      </c>
      <c r="J1421" s="67" t="s">
        <v>46</v>
      </c>
      <c r="K1421" s="78" t="s">
        <v>2245</v>
      </c>
      <c r="L1421" s="75" t="s">
        <v>4182</v>
      </c>
      <c r="M1421" s="80" t="s">
        <v>4183</v>
      </c>
      <c r="N1421" s="75" t="s">
        <v>4828</v>
      </c>
      <c r="O1421" s="79">
        <v>45039</v>
      </c>
      <c r="P1421" s="74">
        <v>12</v>
      </c>
    </row>
    <row r="1422" spans="1:16" ht="292.5" x14ac:dyDescent="0.2">
      <c r="A1422" s="194"/>
      <c r="B1422" s="101" t="s">
        <v>4186</v>
      </c>
      <c r="C1422" s="98" t="s">
        <v>2312</v>
      </c>
      <c r="D1422" s="98" t="s">
        <v>4853</v>
      </c>
      <c r="E1422" s="82" t="s">
        <v>81</v>
      </c>
      <c r="F1422" s="82" t="s">
        <v>308</v>
      </c>
      <c r="G1422" s="79">
        <v>45016</v>
      </c>
      <c r="H1422" s="99" t="s">
        <v>4837</v>
      </c>
      <c r="I1422" s="82" t="s">
        <v>4838</v>
      </c>
      <c r="J1422" s="67" t="s">
        <v>46</v>
      </c>
      <c r="K1422" s="78" t="s">
        <v>2245</v>
      </c>
      <c r="L1422" s="75" t="s">
        <v>4182</v>
      </c>
      <c r="M1422" s="80" t="s">
        <v>4183</v>
      </c>
      <c r="N1422" s="75" t="s">
        <v>4828</v>
      </c>
      <c r="O1422" s="79">
        <v>45039</v>
      </c>
      <c r="P1422" s="74">
        <v>12</v>
      </c>
    </row>
    <row r="1423" spans="1:16" ht="292.5" x14ac:dyDescent="0.2">
      <c r="A1423" s="194"/>
      <c r="B1423" s="101" t="s">
        <v>4186</v>
      </c>
      <c r="C1423" s="98" t="s">
        <v>2312</v>
      </c>
      <c r="D1423" s="98" t="s">
        <v>4854</v>
      </c>
      <c r="E1423" s="82" t="s">
        <v>81</v>
      </c>
      <c r="F1423" s="82" t="s">
        <v>308</v>
      </c>
      <c r="G1423" s="79">
        <v>45016</v>
      </c>
      <c r="H1423" s="99" t="s">
        <v>4837</v>
      </c>
      <c r="I1423" s="82" t="s">
        <v>4838</v>
      </c>
      <c r="J1423" s="67" t="s">
        <v>46</v>
      </c>
      <c r="K1423" s="78" t="s">
        <v>2245</v>
      </c>
      <c r="L1423" s="75" t="s">
        <v>4182</v>
      </c>
      <c r="M1423" s="80" t="s">
        <v>4183</v>
      </c>
      <c r="N1423" s="75" t="s">
        <v>4828</v>
      </c>
      <c r="O1423" s="79">
        <v>45039</v>
      </c>
      <c r="P1423" s="74">
        <v>12</v>
      </c>
    </row>
    <row r="1424" spans="1:16" ht="292.5" x14ac:dyDescent="0.2">
      <c r="A1424" s="194"/>
      <c r="B1424" s="101" t="s">
        <v>4186</v>
      </c>
      <c r="C1424" s="98" t="s">
        <v>2312</v>
      </c>
      <c r="D1424" s="98" t="s">
        <v>4855</v>
      </c>
      <c r="E1424" s="82" t="s">
        <v>81</v>
      </c>
      <c r="F1424" s="82" t="s">
        <v>302</v>
      </c>
      <c r="G1424" s="79">
        <v>45016</v>
      </c>
      <c r="H1424" s="99" t="s">
        <v>4837</v>
      </c>
      <c r="I1424" s="82" t="s">
        <v>4838</v>
      </c>
      <c r="J1424" s="67" t="s">
        <v>46</v>
      </c>
      <c r="K1424" s="78" t="s">
        <v>2245</v>
      </c>
      <c r="L1424" s="75" t="s">
        <v>4182</v>
      </c>
      <c r="M1424" s="80" t="s">
        <v>4183</v>
      </c>
      <c r="N1424" s="75" t="s">
        <v>4828</v>
      </c>
      <c r="O1424" s="79">
        <v>45039</v>
      </c>
      <c r="P1424" s="74">
        <v>12</v>
      </c>
    </row>
    <row r="1425" spans="1:16" ht="292.5" x14ac:dyDescent="0.2">
      <c r="A1425" s="194"/>
      <c r="B1425" s="101" t="s">
        <v>4186</v>
      </c>
      <c r="C1425" s="98" t="s">
        <v>2312</v>
      </c>
      <c r="D1425" s="98" t="s">
        <v>4856</v>
      </c>
      <c r="E1425" s="82" t="s">
        <v>81</v>
      </c>
      <c r="F1425" s="82" t="s">
        <v>308</v>
      </c>
      <c r="G1425" s="79">
        <v>45016</v>
      </c>
      <c r="H1425" s="99" t="s">
        <v>4837</v>
      </c>
      <c r="I1425" s="82" t="s">
        <v>4838</v>
      </c>
      <c r="J1425" s="67" t="s">
        <v>46</v>
      </c>
      <c r="K1425" s="78" t="s">
        <v>2245</v>
      </c>
      <c r="L1425" s="75" t="s">
        <v>4182</v>
      </c>
      <c r="M1425" s="80" t="s">
        <v>4183</v>
      </c>
      <c r="N1425" s="75" t="s">
        <v>4828</v>
      </c>
      <c r="O1425" s="79">
        <v>45039</v>
      </c>
      <c r="P1425" s="74">
        <v>12</v>
      </c>
    </row>
    <row r="1426" spans="1:16" ht="292.5" x14ac:dyDescent="0.2">
      <c r="A1426" s="194"/>
      <c r="B1426" s="101" t="s">
        <v>4186</v>
      </c>
      <c r="C1426" s="98" t="s">
        <v>2312</v>
      </c>
      <c r="D1426" s="98" t="s">
        <v>4857</v>
      </c>
      <c r="E1426" s="82" t="s">
        <v>81</v>
      </c>
      <c r="F1426" s="82" t="s">
        <v>308</v>
      </c>
      <c r="G1426" s="79">
        <v>45016</v>
      </c>
      <c r="H1426" s="99" t="s">
        <v>4837</v>
      </c>
      <c r="I1426" s="82" t="s">
        <v>4838</v>
      </c>
      <c r="J1426" s="67" t="s">
        <v>46</v>
      </c>
      <c r="K1426" s="78" t="s">
        <v>2245</v>
      </c>
      <c r="L1426" s="75" t="s">
        <v>4182</v>
      </c>
      <c r="M1426" s="80" t="s">
        <v>4183</v>
      </c>
      <c r="N1426" s="75" t="s">
        <v>4828</v>
      </c>
      <c r="O1426" s="79">
        <v>45039</v>
      </c>
      <c r="P1426" s="74">
        <v>12</v>
      </c>
    </row>
    <row r="1427" spans="1:16" ht="292.5" x14ac:dyDescent="0.2">
      <c r="A1427" s="194"/>
      <c r="B1427" s="101" t="s">
        <v>4186</v>
      </c>
      <c r="C1427" s="98" t="s">
        <v>2312</v>
      </c>
      <c r="D1427" s="98" t="s">
        <v>4858</v>
      </c>
      <c r="E1427" s="82" t="s">
        <v>81</v>
      </c>
      <c r="F1427" s="82" t="s">
        <v>308</v>
      </c>
      <c r="G1427" s="79">
        <v>45016</v>
      </c>
      <c r="H1427" s="99" t="s">
        <v>4837</v>
      </c>
      <c r="I1427" s="82" t="s">
        <v>4838</v>
      </c>
      <c r="J1427" s="67" t="s">
        <v>46</v>
      </c>
      <c r="K1427" s="78" t="s">
        <v>2245</v>
      </c>
      <c r="L1427" s="75" t="s">
        <v>4182</v>
      </c>
      <c r="M1427" s="80" t="s">
        <v>4183</v>
      </c>
      <c r="N1427" s="75" t="s">
        <v>4828</v>
      </c>
      <c r="O1427" s="79">
        <v>45039</v>
      </c>
      <c r="P1427" s="74">
        <v>12</v>
      </c>
    </row>
    <row r="1428" spans="1:16" ht="292.5" x14ac:dyDescent="0.2">
      <c r="A1428" s="194"/>
      <c r="B1428" s="101" t="s">
        <v>4186</v>
      </c>
      <c r="C1428" s="98" t="s">
        <v>2312</v>
      </c>
      <c r="D1428" s="98" t="s">
        <v>4859</v>
      </c>
      <c r="E1428" s="82" t="s">
        <v>81</v>
      </c>
      <c r="F1428" s="82" t="s">
        <v>308</v>
      </c>
      <c r="G1428" s="79">
        <v>45016</v>
      </c>
      <c r="H1428" s="99" t="s">
        <v>4837</v>
      </c>
      <c r="I1428" s="82" t="s">
        <v>4838</v>
      </c>
      <c r="J1428" s="67" t="s">
        <v>46</v>
      </c>
      <c r="K1428" s="78" t="s">
        <v>2245</v>
      </c>
      <c r="L1428" s="75" t="s">
        <v>4182</v>
      </c>
      <c r="M1428" s="80" t="s">
        <v>4183</v>
      </c>
      <c r="N1428" s="75" t="s">
        <v>4828</v>
      </c>
      <c r="O1428" s="79">
        <v>45039</v>
      </c>
      <c r="P1428" s="74">
        <v>12</v>
      </c>
    </row>
    <row r="1429" spans="1:16" ht="292.5" x14ac:dyDescent="0.2">
      <c r="A1429" s="194"/>
      <c r="B1429" s="101" t="s">
        <v>4186</v>
      </c>
      <c r="C1429" s="98" t="s">
        <v>2312</v>
      </c>
      <c r="D1429" s="98" t="s">
        <v>4860</v>
      </c>
      <c r="E1429" s="82" t="s">
        <v>81</v>
      </c>
      <c r="F1429" s="82" t="s">
        <v>308</v>
      </c>
      <c r="G1429" s="79">
        <v>45016</v>
      </c>
      <c r="H1429" s="99" t="s">
        <v>4837</v>
      </c>
      <c r="I1429" s="82" t="s">
        <v>4838</v>
      </c>
      <c r="J1429" s="67" t="s">
        <v>46</v>
      </c>
      <c r="K1429" s="78" t="s">
        <v>2245</v>
      </c>
      <c r="L1429" s="75" t="s">
        <v>4182</v>
      </c>
      <c r="M1429" s="80" t="s">
        <v>4183</v>
      </c>
      <c r="N1429" s="75" t="s">
        <v>4828</v>
      </c>
      <c r="O1429" s="79">
        <v>45039</v>
      </c>
      <c r="P1429" s="74">
        <v>12</v>
      </c>
    </row>
    <row r="1430" spans="1:16" ht="292.5" x14ac:dyDescent="0.2">
      <c r="A1430" s="194"/>
      <c r="B1430" s="101" t="s">
        <v>4186</v>
      </c>
      <c r="C1430" s="98" t="s">
        <v>2312</v>
      </c>
      <c r="D1430" s="98" t="s">
        <v>4861</v>
      </c>
      <c r="E1430" s="82" t="s">
        <v>81</v>
      </c>
      <c r="F1430" s="82" t="s">
        <v>308</v>
      </c>
      <c r="G1430" s="79">
        <v>45016</v>
      </c>
      <c r="H1430" s="99" t="s">
        <v>4837</v>
      </c>
      <c r="I1430" s="82" t="s">
        <v>4838</v>
      </c>
      <c r="J1430" s="67" t="s">
        <v>46</v>
      </c>
      <c r="K1430" s="78" t="s">
        <v>2245</v>
      </c>
      <c r="L1430" s="75" t="s">
        <v>4182</v>
      </c>
      <c r="M1430" s="80" t="s">
        <v>4183</v>
      </c>
      <c r="N1430" s="75" t="s">
        <v>4828</v>
      </c>
      <c r="O1430" s="79">
        <v>45039</v>
      </c>
      <c r="P1430" s="74">
        <v>12</v>
      </c>
    </row>
    <row r="1431" spans="1:16" ht="292.5" x14ac:dyDescent="0.2">
      <c r="A1431" s="194"/>
      <c r="B1431" s="101" t="s">
        <v>4186</v>
      </c>
      <c r="C1431" s="98" t="s">
        <v>2312</v>
      </c>
      <c r="D1431" s="98" t="s">
        <v>4862</v>
      </c>
      <c r="E1431" s="82" t="s">
        <v>81</v>
      </c>
      <c r="F1431" s="82" t="s">
        <v>308</v>
      </c>
      <c r="G1431" s="79">
        <v>45016</v>
      </c>
      <c r="H1431" s="99" t="s">
        <v>4837</v>
      </c>
      <c r="I1431" s="82" t="s">
        <v>4838</v>
      </c>
      <c r="J1431" s="67" t="s">
        <v>46</v>
      </c>
      <c r="K1431" s="78" t="s">
        <v>2245</v>
      </c>
      <c r="L1431" s="75" t="s">
        <v>4182</v>
      </c>
      <c r="M1431" s="80" t="s">
        <v>4183</v>
      </c>
      <c r="N1431" s="75" t="s">
        <v>4828</v>
      </c>
      <c r="O1431" s="79">
        <v>45039</v>
      </c>
      <c r="P1431" s="74">
        <v>12</v>
      </c>
    </row>
    <row r="1432" spans="1:16" ht="292.5" x14ac:dyDescent="0.2">
      <c r="A1432" s="194"/>
      <c r="B1432" s="101" t="s">
        <v>4186</v>
      </c>
      <c r="C1432" s="98" t="s">
        <v>2312</v>
      </c>
      <c r="D1432" s="98" t="s">
        <v>4863</v>
      </c>
      <c r="E1432" s="82" t="s">
        <v>81</v>
      </c>
      <c r="F1432" s="82" t="s">
        <v>308</v>
      </c>
      <c r="G1432" s="79">
        <v>45016</v>
      </c>
      <c r="H1432" s="99" t="s">
        <v>4837</v>
      </c>
      <c r="I1432" s="82" t="s">
        <v>4838</v>
      </c>
      <c r="J1432" s="67" t="s">
        <v>46</v>
      </c>
      <c r="K1432" s="78" t="s">
        <v>2245</v>
      </c>
      <c r="L1432" s="75" t="s">
        <v>4182</v>
      </c>
      <c r="M1432" s="80" t="s">
        <v>4183</v>
      </c>
      <c r="N1432" s="75" t="s">
        <v>4828</v>
      </c>
      <c r="O1432" s="79">
        <v>45039</v>
      </c>
      <c r="P1432" s="74">
        <v>12</v>
      </c>
    </row>
    <row r="1433" spans="1:16" ht="292.5" x14ac:dyDescent="0.2">
      <c r="A1433" s="194"/>
      <c r="B1433" s="101" t="s">
        <v>4186</v>
      </c>
      <c r="C1433" s="98" t="s">
        <v>2312</v>
      </c>
      <c r="D1433" s="98" t="s">
        <v>4864</v>
      </c>
      <c r="E1433" s="82" t="s">
        <v>81</v>
      </c>
      <c r="F1433" s="82" t="s">
        <v>308</v>
      </c>
      <c r="G1433" s="79">
        <v>45016</v>
      </c>
      <c r="H1433" s="99" t="s">
        <v>4837</v>
      </c>
      <c r="I1433" s="82" t="s">
        <v>4838</v>
      </c>
      <c r="J1433" s="67" t="s">
        <v>46</v>
      </c>
      <c r="K1433" s="78" t="s">
        <v>2245</v>
      </c>
      <c r="L1433" s="75" t="s">
        <v>4182</v>
      </c>
      <c r="M1433" s="80" t="s">
        <v>4183</v>
      </c>
      <c r="N1433" s="75" t="s">
        <v>4828</v>
      </c>
      <c r="O1433" s="79">
        <v>45039</v>
      </c>
      <c r="P1433" s="74">
        <v>12</v>
      </c>
    </row>
    <row r="1434" spans="1:16" ht="292.5" x14ac:dyDescent="0.2">
      <c r="A1434" s="194"/>
      <c r="B1434" s="101" t="s">
        <v>4186</v>
      </c>
      <c r="C1434" s="98" t="s">
        <v>2312</v>
      </c>
      <c r="D1434" s="98" t="s">
        <v>4865</v>
      </c>
      <c r="E1434" s="82" t="s">
        <v>81</v>
      </c>
      <c r="F1434" s="82" t="s">
        <v>308</v>
      </c>
      <c r="G1434" s="79">
        <v>45016</v>
      </c>
      <c r="H1434" s="99" t="s">
        <v>4837</v>
      </c>
      <c r="I1434" s="82" t="s">
        <v>4838</v>
      </c>
      <c r="J1434" s="67" t="s">
        <v>46</v>
      </c>
      <c r="K1434" s="78" t="s">
        <v>2245</v>
      </c>
      <c r="L1434" s="75" t="s">
        <v>4182</v>
      </c>
      <c r="M1434" s="80" t="s">
        <v>4183</v>
      </c>
      <c r="N1434" s="75" t="s">
        <v>4828</v>
      </c>
      <c r="O1434" s="79">
        <v>45039</v>
      </c>
      <c r="P1434" s="74">
        <v>12</v>
      </c>
    </row>
    <row r="1435" spans="1:16" ht="292.5" x14ac:dyDescent="0.2">
      <c r="A1435" s="194"/>
      <c r="B1435" s="101" t="s">
        <v>4186</v>
      </c>
      <c r="C1435" s="98" t="s">
        <v>2312</v>
      </c>
      <c r="D1435" s="98" t="s">
        <v>4866</v>
      </c>
      <c r="E1435" s="82" t="s">
        <v>81</v>
      </c>
      <c r="F1435" s="82" t="s">
        <v>308</v>
      </c>
      <c r="G1435" s="79">
        <v>45016</v>
      </c>
      <c r="H1435" s="99" t="s">
        <v>4837</v>
      </c>
      <c r="I1435" s="82" t="s">
        <v>4838</v>
      </c>
      <c r="J1435" s="67" t="s">
        <v>46</v>
      </c>
      <c r="K1435" s="78" t="s">
        <v>2245</v>
      </c>
      <c r="L1435" s="75" t="s">
        <v>4182</v>
      </c>
      <c r="M1435" s="80" t="s">
        <v>4183</v>
      </c>
      <c r="N1435" s="75" t="s">
        <v>4828</v>
      </c>
      <c r="O1435" s="79">
        <v>45039</v>
      </c>
      <c r="P1435" s="74">
        <v>12</v>
      </c>
    </row>
    <row r="1436" spans="1:16" ht="292.5" x14ac:dyDescent="0.2">
      <c r="A1436" s="194"/>
      <c r="B1436" s="101" t="s">
        <v>4186</v>
      </c>
      <c r="C1436" s="98" t="s">
        <v>2312</v>
      </c>
      <c r="D1436" s="98" t="s">
        <v>4867</v>
      </c>
      <c r="E1436" s="82" t="s">
        <v>81</v>
      </c>
      <c r="F1436" s="82" t="s">
        <v>308</v>
      </c>
      <c r="G1436" s="79">
        <v>45016</v>
      </c>
      <c r="H1436" s="99" t="s">
        <v>4837</v>
      </c>
      <c r="I1436" s="82" t="s">
        <v>4838</v>
      </c>
      <c r="J1436" s="67" t="s">
        <v>46</v>
      </c>
      <c r="K1436" s="78" t="s">
        <v>2245</v>
      </c>
      <c r="L1436" s="75" t="s">
        <v>4182</v>
      </c>
      <c r="M1436" s="80" t="s">
        <v>4183</v>
      </c>
      <c r="N1436" s="75" t="s">
        <v>4828</v>
      </c>
      <c r="O1436" s="79">
        <v>45039</v>
      </c>
      <c r="P1436" s="74">
        <v>12</v>
      </c>
    </row>
    <row r="1437" spans="1:16" ht="292.5" x14ac:dyDescent="0.2">
      <c r="A1437" s="194"/>
      <c r="B1437" s="101" t="s">
        <v>4186</v>
      </c>
      <c r="C1437" s="98" t="s">
        <v>2312</v>
      </c>
      <c r="D1437" s="98" t="s">
        <v>4868</v>
      </c>
      <c r="E1437" s="82" t="s">
        <v>81</v>
      </c>
      <c r="F1437" s="82" t="s">
        <v>308</v>
      </c>
      <c r="G1437" s="79">
        <v>45016</v>
      </c>
      <c r="H1437" s="99" t="s">
        <v>4837</v>
      </c>
      <c r="I1437" s="82" t="s">
        <v>4838</v>
      </c>
      <c r="J1437" s="67" t="s">
        <v>46</v>
      </c>
      <c r="K1437" s="78" t="s">
        <v>2245</v>
      </c>
      <c r="L1437" s="75" t="s">
        <v>4182</v>
      </c>
      <c r="M1437" s="80" t="s">
        <v>4183</v>
      </c>
      <c r="N1437" s="75" t="s">
        <v>4828</v>
      </c>
      <c r="O1437" s="79">
        <v>45039</v>
      </c>
      <c r="P1437" s="74">
        <v>12</v>
      </c>
    </row>
    <row r="1438" spans="1:16" ht="292.5" x14ac:dyDescent="0.2">
      <c r="A1438" s="194"/>
      <c r="B1438" s="101" t="s">
        <v>4186</v>
      </c>
      <c r="C1438" s="98" t="s">
        <v>2312</v>
      </c>
      <c r="D1438" s="98" t="s">
        <v>4869</v>
      </c>
      <c r="E1438" s="82" t="s">
        <v>81</v>
      </c>
      <c r="F1438" s="82" t="s">
        <v>308</v>
      </c>
      <c r="G1438" s="79">
        <v>45016</v>
      </c>
      <c r="H1438" s="99" t="s">
        <v>4837</v>
      </c>
      <c r="I1438" s="82" t="s">
        <v>4838</v>
      </c>
      <c r="J1438" s="67" t="s">
        <v>46</v>
      </c>
      <c r="K1438" s="78" t="s">
        <v>2245</v>
      </c>
      <c r="L1438" s="75" t="s">
        <v>4182</v>
      </c>
      <c r="M1438" s="80" t="s">
        <v>4183</v>
      </c>
      <c r="N1438" s="75" t="s">
        <v>4828</v>
      </c>
      <c r="O1438" s="79">
        <v>45039</v>
      </c>
      <c r="P1438" s="74">
        <v>12</v>
      </c>
    </row>
    <row r="1439" spans="1:16" ht="292.5" x14ac:dyDescent="0.2">
      <c r="A1439" s="194"/>
      <c r="B1439" s="101" t="s">
        <v>4186</v>
      </c>
      <c r="C1439" s="98" t="s">
        <v>2312</v>
      </c>
      <c r="D1439" s="98" t="s">
        <v>4870</v>
      </c>
      <c r="E1439" s="82" t="s">
        <v>81</v>
      </c>
      <c r="F1439" s="82" t="s">
        <v>308</v>
      </c>
      <c r="G1439" s="79">
        <v>45016</v>
      </c>
      <c r="H1439" s="99" t="s">
        <v>4837</v>
      </c>
      <c r="I1439" s="82" t="s">
        <v>4838</v>
      </c>
      <c r="J1439" s="67" t="s">
        <v>46</v>
      </c>
      <c r="K1439" s="78" t="s">
        <v>2245</v>
      </c>
      <c r="L1439" s="75" t="s">
        <v>4182</v>
      </c>
      <c r="M1439" s="80" t="s">
        <v>4183</v>
      </c>
      <c r="N1439" s="75" t="s">
        <v>4828</v>
      </c>
      <c r="O1439" s="79">
        <v>45039</v>
      </c>
      <c r="P1439" s="74">
        <v>12</v>
      </c>
    </row>
    <row r="1440" spans="1:16" ht="292.5" x14ac:dyDescent="0.2">
      <c r="A1440" s="194"/>
      <c r="B1440" s="101" t="s">
        <v>4186</v>
      </c>
      <c r="C1440" s="98" t="s">
        <v>2312</v>
      </c>
      <c r="D1440" s="98" t="s">
        <v>4871</v>
      </c>
      <c r="E1440" s="82" t="s">
        <v>81</v>
      </c>
      <c r="F1440" s="82" t="s">
        <v>308</v>
      </c>
      <c r="G1440" s="79">
        <v>45016</v>
      </c>
      <c r="H1440" s="99" t="s">
        <v>4837</v>
      </c>
      <c r="I1440" s="82" t="s">
        <v>4838</v>
      </c>
      <c r="J1440" s="67" t="s">
        <v>46</v>
      </c>
      <c r="K1440" s="78" t="s">
        <v>2245</v>
      </c>
      <c r="L1440" s="75" t="s">
        <v>4182</v>
      </c>
      <c r="M1440" s="80" t="s">
        <v>4183</v>
      </c>
      <c r="N1440" s="75" t="s">
        <v>4828</v>
      </c>
      <c r="O1440" s="79">
        <v>45039</v>
      </c>
      <c r="P1440" s="74">
        <v>12</v>
      </c>
    </row>
    <row r="1441" spans="1:16" ht="292.5" x14ac:dyDescent="0.2">
      <c r="A1441" s="194"/>
      <c r="B1441" s="101" t="s">
        <v>4186</v>
      </c>
      <c r="C1441" s="98" t="s">
        <v>2312</v>
      </c>
      <c r="D1441" s="98" t="s">
        <v>4872</v>
      </c>
      <c r="E1441" s="82" t="s">
        <v>81</v>
      </c>
      <c r="F1441" s="82" t="s">
        <v>308</v>
      </c>
      <c r="G1441" s="79">
        <v>45016</v>
      </c>
      <c r="H1441" s="99" t="s">
        <v>4837</v>
      </c>
      <c r="I1441" s="82" t="s">
        <v>4838</v>
      </c>
      <c r="J1441" s="67" t="s">
        <v>46</v>
      </c>
      <c r="K1441" s="78" t="s">
        <v>2245</v>
      </c>
      <c r="L1441" s="75" t="s">
        <v>4182</v>
      </c>
      <c r="M1441" s="80" t="s">
        <v>4183</v>
      </c>
      <c r="N1441" s="75" t="s">
        <v>4828</v>
      </c>
      <c r="O1441" s="79">
        <v>45039</v>
      </c>
      <c r="P1441" s="74">
        <v>12</v>
      </c>
    </row>
    <row r="1442" spans="1:16" ht="292.5" x14ac:dyDescent="0.2">
      <c r="A1442" s="194"/>
      <c r="B1442" s="101" t="s">
        <v>4186</v>
      </c>
      <c r="C1442" s="98" t="s">
        <v>2312</v>
      </c>
      <c r="D1442" s="98" t="s">
        <v>4873</v>
      </c>
      <c r="E1442" s="82" t="s">
        <v>81</v>
      </c>
      <c r="F1442" s="82" t="s">
        <v>308</v>
      </c>
      <c r="G1442" s="79">
        <v>45016</v>
      </c>
      <c r="H1442" s="99" t="s">
        <v>4837</v>
      </c>
      <c r="I1442" s="82" t="s">
        <v>4838</v>
      </c>
      <c r="J1442" s="67" t="s">
        <v>46</v>
      </c>
      <c r="K1442" s="78" t="s">
        <v>2245</v>
      </c>
      <c r="L1442" s="75" t="s">
        <v>4182</v>
      </c>
      <c r="M1442" s="80" t="s">
        <v>4183</v>
      </c>
      <c r="N1442" s="75" t="s">
        <v>4828</v>
      </c>
      <c r="O1442" s="79">
        <v>45039</v>
      </c>
      <c r="P1442" s="74">
        <v>12</v>
      </c>
    </row>
    <row r="1443" spans="1:16" ht="292.5" x14ac:dyDescent="0.2">
      <c r="A1443" s="194"/>
      <c r="B1443" s="101" t="s">
        <v>4186</v>
      </c>
      <c r="C1443" s="98" t="s">
        <v>2312</v>
      </c>
      <c r="D1443" s="98" t="s">
        <v>4874</v>
      </c>
      <c r="E1443" s="82" t="s">
        <v>81</v>
      </c>
      <c r="F1443" s="82" t="s">
        <v>308</v>
      </c>
      <c r="G1443" s="79">
        <v>45016</v>
      </c>
      <c r="H1443" s="99" t="s">
        <v>4837</v>
      </c>
      <c r="I1443" s="82" t="s">
        <v>4838</v>
      </c>
      <c r="J1443" s="67" t="s">
        <v>46</v>
      </c>
      <c r="K1443" s="78" t="s">
        <v>2245</v>
      </c>
      <c r="L1443" s="75" t="s">
        <v>4182</v>
      </c>
      <c r="M1443" s="80" t="s">
        <v>4183</v>
      </c>
      <c r="N1443" s="75" t="s">
        <v>4828</v>
      </c>
      <c r="O1443" s="79">
        <v>45039</v>
      </c>
      <c r="P1443" s="74">
        <v>12</v>
      </c>
    </row>
    <row r="1444" spans="1:16" ht="292.5" x14ac:dyDescent="0.2">
      <c r="A1444" s="194"/>
      <c r="B1444" s="101" t="s">
        <v>4186</v>
      </c>
      <c r="C1444" s="98" t="s">
        <v>2312</v>
      </c>
      <c r="D1444" s="98" t="s">
        <v>4875</v>
      </c>
      <c r="E1444" s="82" t="s">
        <v>81</v>
      </c>
      <c r="F1444" s="82" t="s">
        <v>308</v>
      </c>
      <c r="G1444" s="79">
        <v>45016</v>
      </c>
      <c r="H1444" s="99" t="s">
        <v>4837</v>
      </c>
      <c r="I1444" s="82" t="s">
        <v>4838</v>
      </c>
      <c r="J1444" s="67" t="s">
        <v>46</v>
      </c>
      <c r="K1444" s="78" t="s">
        <v>2245</v>
      </c>
      <c r="L1444" s="75" t="s">
        <v>4182</v>
      </c>
      <c r="M1444" s="80" t="s">
        <v>4183</v>
      </c>
      <c r="N1444" s="75" t="s">
        <v>4828</v>
      </c>
      <c r="O1444" s="79">
        <v>45039</v>
      </c>
      <c r="P1444" s="74">
        <v>12</v>
      </c>
    </row>
    <row r="1445" spans="1:16" ht="292.5" x14ac:dyDescent="0.2">
      <c r="A1445" s="194"/>
      <c r="B1445" s="101" t="s">
        <v>4186</v>
      </c>
      <c r="C1445" s="98" t="s">
        <v>2312</v>
      </c>
      <c r="D1445" s="98" t="s">
        <v>4876</v>
      </c>
      <c r="E1445" s="82" t="s">
        <v>81</v>
      </c>
      <c r="F1445" s="82" t="s">
        <v>308</v>
      </c>
      <c r="G1445" s="79">
        <v>45016</v>
      </c>
      <c r="H1445" s="99" t="s">
        <v>4837</v>
      </c>
      <c r="I1445" s="82" t="s">
        <v>4838</v>
      </c>
      <c r="J1445" s="67" t="s">
        <v>46</v>
      </c>
      <c r="K1445" s="78" t="s">
        <v>2245</v>
      </c>
      <c r="L1445" s="75" t="s">
        <v>4182</v>
      </c>
      <c r="M1445" s="80" t="s">
        <v>4183</v>
      </c>
      <c r="N1445" s="75" t="s">
        <v>4828</v>
      </c>
      <c r="O1445" s="79">
        <v>45039</v>
      </c>
      <c r="P1445" s="74">
        <v>12</v>
      </c>
    </row>
    <row r="1446" spans="1:16" ht="292.5" x14ac:dyDescent="0.2">
      <c r="A1446" s="194"/>
      <c r="B1446" s="101" t="s">
        <v>4186</v>
      </c>
      <c r="C1446" s="98" t="s">
        <v>2312</v>
      </c>
      <c r="D1446" s="98" t="s">
        <v>4877</v>
      </c>
      <c r="E1446" s="82" t="s">
        <v>81</v>
      </c>
      <c r="F1446" s="82" t="s">
        <v>308</v>
      </c>
      <c r="G1446" s="79">
        <v>45016</v>
      </c>
      <c r="H1446" s="99" t="s">
        <v>4837</v>
      </c>
      <c r="I1446" s="82" t="s">
        <v>4838</v>
      </c>
      <c r="J1446" s="67" t="s">
        <v>46</v>
      </c>
      <c r="K1446" s="78" t="s">
        <v>2245</v>
      </c>
      <c r="L1446" s="75" t="s">
        <v>4182</v>
      </c>
      <c r="M1446" s="80" t="s">
        <v>4183</v>
      </c>
      <c r="N1446" s="75" t="s">
        <v>4828</v>
      </c>
      <c r="O1446" s="79">
        <v>45039</v>
      </c>
      <c r="P1446" s="74">
        <v>12</v>
      </c>
    </row>
    <row r="1447" spans="1:16" ht="292.5" x14ac:dyDescent="0.2">
      <c r="A1447" s="194"/>
      <c r="B1447" s="101" t="s">
        <v>4186</v>
      </c>
      <c r="C1447" s="98" t="s">
        <v>2312</v>
      </c>
      <c r="D1447" s="98" t="s">
        <v>4878</v>
      </c>
      <c r="E1447" s="82" t="s">
        <v>81</v>
      </c>
      <c r="F1447" s="82" t="s">
        <v>308</v>
      </c>
      <c r="G1447" s="79">
        <v>45016</v>
      </c>
      <c r="H1447" s="99" t="s">
        <v>4837</v>
      </c>
      <c r="I1447" s="82" t="s">
        <v>4838</v>
      </c>
      <c r="J1447" s="67" t="s">
        <v>46</v>
      </c>
      <c r="K1447" s="78" t="s">
        <v>2245</v>
      </c>
      <c r="L1447" s="75" t="s">
        <v>4182</v>
      </c>
      <c r="M1447" s="80" t="s">
        <v>4183</v>
      </c>
      <c r="N1447" s="75" t="s">
        <v>4828</v>
      </c>
      <c r="O1447" s="79">
        <v>45039</v>
      </c>
      <c r="P1447" s="74">
        <v>12</v>
      </c>
    </row>
    <row r="1448" spans="1:16" ht="292.5" x14ac:dyDescent="0.2">
      <c r="A1448" s="194"/>
      <c r="B1448" s="101" t="s">
        <v>4186</v>
      </c>
      <c r="C1448" s="98" t="s">
        <v>2312</v>
      </c>
      <c r="D1448" s="98" t="s">
        <v>4879</v>
      </c>
      <c r="E1448" s="82" t="s">
        <v>81</v>
      </c>
      <c r="F1448" s="82" t="s">
        <v>308</v>
      </c>
      <c r="G1448" s="79">
        <v>45016</v>
      </c>
      <c r="H1448" s="99" t="s">
        <v>4837</v>
      </c>
      <c r="I1448" s="82" t="s">
        <v>4838</v>
      </c>
      <c r="J1448" s="67" t="s">
        <v>46</v>
      </c>
      <c r="K1448" s="78" t="s">
        <v>2245</v>
      </c>
      <c r="L1448" s="75" t="s">
        <v>4182</v>
      </c>
      <c r="M1448" s="80" t="s">
        <v>4183</v>
      </c>
      <c r="N1448" s="75" t="s">
        <v>4828</v>
      </c>
      <c r="O1448" s="79">
        <v>45039</v>
      </c>
      <c r="P1448" s="74">
        <v>12</v>
      </c>
    </row>
    <row r="1449" spans="1:16" ht="292.5" x14ac:dyDescent="0.2">
      <c r="A1449" s="194"/>
      <c r="B1449" s="101" t="s">
        <v>4186</v>
      </c>
      <c r="C1449" s="98" t="s">
        <v>2312</v>
      </c>
      <c r="D1449" s="98" t="s">
        <v>4880</v>
      </c>
      <c r="E1449" s="82" t="s">
        <v>81</v>
      </c>
      <c r="F1449" s="82" t="s">
        <v>308</v>
      </c>
      <c r="G1449" s="79">
        <v>45016</v>
      </c>
      <c r="H1449" s="99" t="s">
        <v>4837</v>
      </c>
      <c r="I1449" s="82" t="s">
        <v>4838</v>
      </c>
      <c r="J1449" s="67" t="s">
        <v>46</v>
      </c>
      <c r="K1449" s="78" t="s">
        <v>2245</v>
      </c>
      <c r="L1449" s="75" t="s">
        <v>4182</v>
      </c>
      <c r="M1449" s="80" t="s">
        <v>4183</v>
      </c>
      <c r="N1449" s="75" t="s">
        <v>4828</v>
      </c>
      <c r="O1449" s="79">
        <v>45039</v>
      </c>
      <c r="P1449" s="74">
        <v>12</v>
      </c>
    </row>
    <row r="1450" spans="1:16" ht="292.5" x14ac:dyDescent="0.2">
      <c r="A1450" s="194"/>
      <c r="B1450" s="101" t="s">
        <v>4186</v>
      </c>
      <c r="C1450" s="98" t="s">
        <v>2312</v>
      </c>
      <c r="D1450" s="98" t="s">
        <v>4881</v>
      </c>
      <c r="E1450" s="82" t="s">
        <v>81</v>
      </c>
      <c r="F1450" s="82" t="s">
        <v>308</v>
      </c>
      <c r="G1450" s="79">
        <v>45016</v>
      </c>
      <c r="H1450" s="99" t="s">
        <v>4837</v>
      </c>
      <c r="I1450" s="82" t="s">
        <v>4838</v>
      </c>
      <c r="J1450" s="67" t="s">
        <v>46</v>
      </c>
      <c r="K1450" s="78" t="s">
        <v>2245</v>
      </c>
      <c r="L1450" s="75" t="s">
        <v>4182</v>
      </c>
      <c r="M1450" s="80" t="s">
        <v>4183</v>
      </c>
      <c r="N1450" s="75" t="s">
        <v>4828</v>
      </c>
      <c r="O1450" s="79">
        <v>45039</v>
      </c>
      <c r="P1450" s="74">
        <v>12</v>
      </c>
    </row>
    <row r="1451" spans="1:16" ht="292.5" x14ac:dyDescent="0.2">
      <c r="A1451" s="194"/>
      <c r="B1451" s="101" t="s">
        <v>4186</v>
      </c>
      <c r="C1451" s="98" t="s">
        <v>2312</v>
      </c>
      <c r="D1451" s="98" t="s">
        <v>4882</v>
      </c>
      <c r="E1451" s="82" t="s">
        <v>81</v>
      </c>
      <c r="F1451" s="82" t="s">
        <v>308</v>
      </c>
      <c r="G1451" s="79">
        <v>45016</v>
      </c>
      <c r="H1451" s="99" t="s">
        <v>4837</v>
      </c>
      <c r="I1451" s="82" t="s">
        <v>4838</v>
      </c>
      <c r="J1451" s="67" t="s">
        <v>46</v>
      </c>
      <c r="K1451" s="78" t="s">
        <v>2245</v>
      </c>
      <c r="L1451" s="75" t="s">
        <v>4182</v>
      </c>
      <c r="M1451" s="80" t="s">
        <v>4183</v>
      </c>
      <c r="N1451" s="75" t="s">
        <v>4828</v>
      </c>
      <c r="O1451" s="79">
        <v>45039</v>
      </c>
      <c r="P1451" s="74">
        <v>12</v>
      </c>
    </row>
    <row r="1452" spans="1:16" ht="292.5" x14ac:dyDescent="0.2">
      <c r="A1452" s="194"/>
      <c r="B1452" s="101" t="s">
        <v>4186</v>
      </c>
      <c r="C1452" s="98" t="s">
        <v>2312</v>
      </c>
      <c r="D1452" s="98" t="s">
        <v>4883</v>
      </c>
      <c r="E1452" s="82" t="s">
        <v>81</v>
      </c>
      <c r="F1452" s="82" t="s">
        <v>308</v>
      </c>
      <c r="G1452" s="79">
        <v>45016</v>
      </c>
      <c r="H1452" s="99" t="s">
        <v>4837</v>
      </c>
      <c r="I1452" s="82" t="s">
        <v>4838</v>
      </c>
      <c r="J1452" s="67" t="s">
        <v>46</v>
      </c>
      <c r="K1452" s="78" t="s">
        <v>2245</v>
      </c>
      <c r="L1452" s="75" t="s">
        <v>4182</v>
      </c>
      <c r="M1452" s="80" t="s">
        <v>4183</v>
      </c>
      <c r="N1452" s="75" t="s">
        <v>4828</v>
      </c>
      <c r="O1452" s="79">
        <v>45039</v>
      </c>
      <c r="P1452" s="74">
        <v>12</v>
      </c>
    </row>
    <row r="1453" spans="1:16" ht="292.5" x14ac:dyDescent="0.2">
      <c r="A1453" s="194"/>
      <c r="B1453" s="101" t="s">
        <v>4186</v>
      </c>
      <c r="C1453" s="98" t="s">
        <v>2312</v>
      </c>
      <c r="D1453" s="98" t="s">
        <v>4884</v>
      </c>
      <c r="E1453" s="82" t="s">
        <v>81</v>
      </c>
      <c r="F1453" s="82" t="s">
        <v>308</v>
      </c>
      <c r="G1453" s="79">
        <v>45016</v>
      </c>
      <c r="H1453" s="99" t="s">
        <v>4837</v>
      </c>
      <c r="I1453" s="82" t="s">
        <v>4838</v>
      </c>
      <c r="J1453" s="67" t="s">
        <v>46</v>
      </c>
      <c r="K1453" s="78" t="s">
        <v>2245</v>
      </c>
      <c r="L1453" s="75" t="s">
        <v>4182</v>
      </c>
      <c r="M1453" s="80" t="s">
        <v>4183</v>
      </c>
      <c r="N1453" s="75" t="s">
        <v>4828</v>
      </c>
      <c r="O1453" s="79">
        <v>45039</v>
      </c>
      <c r="P1453" s="74">
        <v>12</v>
      </c>
    </row>
    <row r="1454" spans="1:16" ht="292.5" x14ac:dyDescent="0.2">
      <c r="A1454" s="194"/>
      <c r="B1454" s="101" t="s">
        <v>4186</v>
      </c>
      <c r="C1454" s="98" t="s">
        <v>2312</v>
      </c>
      <c r="D1454" s="98" t="s">
        <v>4885</v>
      </c>
      <c r="E1454" s="82" t="s">
        <v>81</v>
      </c>
      <c r="F1454" s="82" t="s">
        <v>308</v>
      </c>
      <c r="G1454" s="79">
        <v>45016</v>
      </c>
      <c r="H1454" s="99" t="s">
        <v>4837</v>
      </c>
      <c r="I1454" s="82" t="s">
        <v>4838</v>
      </c>
      <c r="J1454" s="67" t="s">
        <v>46</v>
      </c>
      <c r="K1454" s="78" t="s">
        <v>2245</v>
      </c>
      <c r="L1454" s="75" t="s">
        <v>4182</v>
      </c>
      <c r="M1454" s="80" t="s">
        <v>4183</v>
      </c>
      <c r="N1454" s="75" t="s">
        <v>4828</v>
      </c>
      <c r="O1454" s="79">
        <v>45039</v>
      </c>
      <c r="P1454" s="74">
        <v>12</v>
      </c>
    </row>
    <row r="1455" spans="1:16" ht="292.5" x14ac:dyDescent="0.2">
      <c r="A1455" s="194"/>
      <c r="B1455" s="101" t="s">
        <v>4186</v>
      </c>
      <c r="C1455" s="98" t="s">
        <v>2312</v>
      </c>
      <c r="D1455" s="98" t="s">
        <v>4886</v>
      </c>
      <c r="E1455" s="82" t="s">
        <v>81</v>
      </c>
      <c r="F1455" s="82" t="s">
        <v>308</v>
      </c>
      <c r="G1455" s="79">
        <v>45016</v>
      </c>
      <c r="H1455" s="99" t="s">
        <v>4837</v>
      </c>
      <c r="I1455" s="82" t="s">
        <v>4838</v>
      </c>
      <c r="J1455" s="67" t="s">
        <v>46</v>
      </c>
      <c r="K1455" s="78" t="s">
        <v>2245</v>
      </c>
      <c r="L1455" s="75" t="s">
        <v>4182</v>
      </c>
      <c r="M1455" s="80" t="s">
        <v>4183</v>
      </c>
      <c r="N1455" s="75" t="s">
        <v>4828</v>
      </c>
      <c r="O1455" s="79">
        <v>45039</v>
      </c>
      <c r="P1455" s="74">
        <v>12</v>
      </c>
    </row>
    <row r="1456" spans="1:16" ht="292.5" x14ac:dyDescent="0.2">
      <c r="A1456" s="194"/>
      <c r="B1456" s="101" t="s">
        <v>4186</v>
      </c>
      <c r="C1456" s="98" t="s">
        <v>2312</v>
      </c>
      <c r="D1456" s="98" t="s">
        <v>4887</v>
      </c>
      <c r="E1456" s="82" t="s">
        <v>81</v>
      </c>
      <c r="F1456" s="82" t="s">
        <v>308</v>
      </c>
      <c r="G1456" s="79">
        <v>45016</v>
      </c>
      <c r="H1456" s="99" t="s">
        <v>4837</v>
      </c>
      <c r="I1456" s="82" t="s">
        <v>4838</v>
      </c>
      <c r="J1456" s="67" t="s">
        <v>46</v>
      </c>
      <c r="K1456" s="78" t="s">
        <v>2245</v>
      </c>
      <c r="L1456" s="75" t="s">
        <v>4182</v>
      </c>
      <c r="M1456" s="80" t="s">
        <v>4183</v>
      </c>
      <c r="N1456" s="75" t="s">
        <v>4828</v>
      </c>
      <c r="O1456" s="79">
        <v>45039</v>
      </c>
      <c r="P1456" s="74">
        <v>12</v>
      </c>
    </row>
    <row r="1457" spans="1:16" ht="292.5" x14ac:dyDescent="0.2">
      <c r="A1457" s="194"/>
      <c r="B1457" s="101" t="s">
        <v>4186</v>
      </c>
      <c r="C1457" s="98" t="s">
        <v>2312</v>
      </c>
      <c r="D1457" s="98" t="s">
        <v>4888</v>
      </c>
      <c r="E1457" s="82" t="s">
        <v>81</v>
      </c>
      <c r="F1457" s="82" t="s">
        <v>308</v>
      </c>
      <c r="G1457" s="79">
        <v>45016</v>
      </c>
      <c r="H1457" s="99" t="s">
        <v>4837</v>
      </c>
      <c r="I1457" s="82" t="s">
        <v>4838</v>
      </c>
      <c r="J1457" s="67" t="s">
        <v>46</v>
      </c>
      <c r="K1457" s="78" t="s">
        <v>2245</v>
      </c>
      <c r="L1457" s="75" t="s">
        <v>4182</v>
      </c>
      <c r="M1457" s="80" t="s">
        <v>4183</v>
      </c>
      <c r="N1457" s="75" t="s">
        <v>4828</v>
      </c>
      <c r="O1457" s="79">
        <v>45039</v>
      </c>
      <c r="P1457" s="74">
        <v>12</v>
      </c>
    </row>
    <row r="1458" spans="1:16" ht="292.5" x14ac:dyDescent="0.2">
      <c r="A1458" s="194"/>
      <c r="B1458" s="101" t="s">
        <v>4186</v>
      </c>
      <c r="C1458" s="98" t="s">
        <v>2312</v>
      </c>
      <c r="D1458" s="98" t="s">
        <v>4889</v>
      </c>
      <c r="E1458" s="82" t="s">
        <v>81</v>
      </c>
      <c r="F1458" s="82" t="s">
        <v>308</v>
      </c>
      <c r="G1458" s="79">
        <v>45016</v>
      </c>
      <c r="H1458" s="99" t="s">
        <v>4837</v>
      </c>
      <c r="I1458" s="82" t="s">
        <v>4838</v>
      </c>
      <c r="J1458" s="67" t="s">
        <v>46</v>
      </c>
      <c r="K1458" s="78" t="s">
        <v>2245</v>
      </c>
      <c r="L1458" s="75" t="s">
        <v>4182</v>
      </c>
      <c r="M1458" s="80" t="s">
        <v>4183</v>
      </c>
      <c r="N1458" s="75" t="s">
        <v>4828</v>
      </c>
      <c r="O1458" s="79">
        <v>45039</v>
      </c>
      <c r="P1458" s="74">
        <v>12</v>
      </c>
    </row>
    <row r="1459" spans="1:16" ht="292.5" x14ac:dyDescent="0.2">
      <c r="A1459" s="194"/>
      <c r="B1459" s="101" t="s">
        <v>4186</v>
      </c>
      <c r="C1459" s="98" t="s">
        <v>2312</v>
      </c>
      <c r="D1459" s="98" t="s">
        <v>4890</v>
      </c>
      <c r="E1459" s="82" t="s">
        <v>81</v>
      </c>
      <c r="F1459" s="82" t="s">
        <v>308</v>
      </c>
      <c r="G1459" s="79">
        <v>45016</v>
      </c>
      <c r="H1459" s="99" t="s">
        <v>4837</v>
      </c>
      <c r="I1459" s="82" t="s">
        <v>4838</v>
      </c>
      <c r="J1459" s="67" t="s">
        <v>46</v>
      </c>
      <c r="K1459" s="78" t="s">
        <v>2245</v>
      </c>
      <c r="L1459" s="75" t="s">
        <v>4182</v>
      </c>
      <c r="M1459" s="80" t="s">
        <v>4183</v>
      </c>
      <c r="N1459" s="75" t="s">
        <v>4828</v>
      </c>
      <c r="O1459" s="79">
        <v>45039</v>
      </c>
      <c r="P1459" s="74">
        <v>12</v>
      </c>
    </row>
    <row r="1460" spans="1:16" ht="292.5" x14ac:dyDescent="0.2">
      <c r="A1460" s="194"/>
      <c r="B1460" s="101" t="s">
        <v>4186</v>
      </c>
      <c r="C1460" s="98" t="s">
        <v>2312</v>
      </c>
      <c r="D1460" s="98" t="s">
        <v>4891</v>
      </c>
      <c r="E1460" s="82" t="s">
        <v>81</v>
      </c>
      <c r="F1460" s="82" t="s">
        <v>308</v>
      </c>
      <c r="G1460" s="79">
        <v>45016</v>
      </c>
      <c r="H1460" s="99" t="s">
        <v>4837</v>
      </c>
      <c r="I1460" s="82" t="s">
        <v>4838</v>
      </c>
      <c r="J1460" s="67" t="s">
        <v>46</v>
      </c>
      <c r="K1460" s="78" t="s">
        <v>2245</v>
      </c>
      <c r="L1460" s="75" t="s">
        <v>4182</v>
      </c>
      <c r="M1460" s="80" t="s">
        <v>4183</v>
      </c>
      <c r="N1460" s="75" t="s">
        <v>4828</v>
      </c>
      <c r="O1460" s="79">
        <v>45039</v>
      </c>
      <c r="P1460" s="74">
        <v>12</v>
      </c>
    </row>
    <row r="1461" spans="1:16" ht="292.5" x14ac:dyDescent="0.2">
      <c r="A1461" s="194"/>
      <c r="B1461" s="101" t="s">
        <v>4186</v>
      </c>
      <c r="C1461" s="98" t="s">
        <v>2312</v>
      </c>
      <c r="D1461" s="98" t="s">
        <v>4892</v>
      </c>
      <c r="E1461" s="82" t="s">
        <v>81</v>
      </c>
      <c r="F1461" s="82" t="s">
        <v>308</v>
      </c>
      <c r="G1461" s="79">
        <v>45016</v>
      </c>
      <c r="H1461" s="99" t="s">
        <v>4837</v>
      </c>
      <c r="I1461" s="82" t="s">
        <v>4838</v>
      </c>
      <c r="J1461" s="67" t="s">
        <v>46</v>
      </c>
      <c r="K1461" s="78" t="s">
        <v>2245</v>
      </c>
      <c r="L1461" s="75" t="s">
        <v>4182</v>
      </c>
      <c r="M1461" s="80" t="s">
        <v>4183</v>
      </c>
      <c r="N1461" s="75" t="s">
        <v>4828</v>
      </c>
      <c r="O1461" s="79">
        <v>45039</v>
      </c>
      <c r="P1461" s="74">
        <v>12</v>
      </c>
    </row>
    <row r="1462" spans="1:16" ht="292.5" x14ac:dyDescent="0.2">
      <c r="A1462" s="194"/>
      <c r="B1462" s="101" t="s">
        <v>4186</v>
      </c>
      <c r="C1462" s="98" t="s">
        <v>2312</v>
      </c>
      <c r="D1462" s="98" t="s">
        <v>4893</v>
      </c>
      <c r="E1462" s="82" t="s">
        <v>81</v>
      </c>
      <c r="F1462" s="82" t="s">
        <v>308</v>
      </c>
      <c r="G1462" s="79">
        <v>45016</v>
      </c>
      <c r="H1462" s="99" t="s">
        <v>4837</v>
      </c>
      <c r="I1462" s="82" t="s">
        <v>4838</v>
      </c>
      <c r="J1462" s="67" t="s">
        <v>46</v>
      </c>
      <c r="K1462" s="78" t="s">
        <v>2245</v>
      </c>
      <c r="L1462" s="75" t="s">
        <v>4182</v>
      </c>
      <c r="M1462" s="80" t="s">
        <v>4183</v>
      </c>
      <c r="N1462" s="75" t="s">
        <v>4828</v>
      </c>
      <c r="O1462" s="79">
        <v>45039</v>
      </c>
      <c r="P1462" s="74">
        <v>12</v>
      </c>
    </row>
    <row r="1463" spans="1:16" ht="292.5" x14ac:dyDescent="0.2">
      <c r="A1463" s="194"/>
      <c r="B1463" s="101" t="s">
        <v>4186</v>
      </c>
      <c r="C1463" s="98" t="s">
        <v>2312</v>
      </c>
      <c r="D1463" s="98" t="s">
        <v>4894</v>
      </c>
      <c r="E1463" s="82" t="s">
        <v>81</v>
      </c>
      <c r="F1463" s="82" t="s">
        <v>308</v>
      </c>
      <c r="G1463" s="79">
        <v>45016</v>
      </c>
      <c r="H1463" s="99" t="s">
        <v>4837</v>
      </c>
      <c r="I1463" s="82" t="s">
        <v>4838</v>
      </c>
      <c r="J1463" s="67" t="s">
        <v>46</v>
      </c>
      <c r="K1463" s="78" t="s">
        <v>2245</v>
      </c>
      <c r="L1463" s="75" t="s">
        <v>4182</v>
      </c>
      <c r="M1463" s="80" t="s">
        <v>4183</v>
      </c>
      <c r="N1463" s="75" t="s">
        <v>4828</v>
      </c>
      <c r="O1463" s="79">
        <v>45039</v>
      </c>
      <c r="P1463" s="74">
        <v>12</v>
      </c>
    </row>
    <row r="1464" spans="1:16" ht="292.5" x14ac:dyDescent="0.2">
      <c r="A1464" s="194"/>
      <c r="B1464" s="101" t="s">
        <v>4186</v>
      </c>
      <c r="C1464" s="98" t="s">
        <v>2312</v>
      </c>
      <c r="D1464" s="98" t="s">
        <v>4895</v>
      </c>
      <c r="E1464" s="82" t="s">
        <v>81</v>
      </c>
      <c r="F1464" s="82" t="s">
        <v>308</v>
      </c>
      <c r="G1464" s="79">
        <v>45016</v>
      </c>
      <c r="H1464" s="99" t="s">
        <v>4837</v>
      </c>
      <c r="I1464" s="82" t="s">
        <v>4838</v>
      </c>
      <c r="J1464" s="67" t="s">
        <v>46</v>
      </c>
      <c r="K1464" s="78" t="s">
        <v>2245</v>
      </c>
      <c r="L1464" s="75" t="s">
        <v>4182</v>
      </c>
      <c r="M1464" s="80" t="s">
        <v>4183</v>
      </c>
      <c r="N1464" s="75" t="s">
        <v>4828</v>
      </c>
      <c r="O1464" s="79">
        <v>45039</v>
      </c>
      <c r="P1464" s="74">
        <v>12</v>
      </c>
    </row>
    <row r="1465" spans="1:16" ht="292.5" x14ac:dyDescent="0.2">
      <c r="A1465" s="194"/>
      <c r="B1465" s="101" t="s">
        <v>4186</v>
      </c>
      <c r="C1465" s="98" t="s">
        <v>2312</v>
      </c>
      <c r="D1465" s="98" t="s">
        <v>4896</v>
      </c>
      <c r="E1465" s="82" t="s">
        <v>81</v>
      </c>
      <c r="F1465" s="82" t="s">
        <v>308</v>
      </c>
      <c r="G1465" s="79">
        <v>45016</v>
      </c>
      <c r="H1465" s="99" t="s">
        <v>4837</v>
      </c>
      <c r="I1465" s="82" t="s">
        <v>4838</v>
      </c>
      <c r="J1465" s="67" t="s">
        <v>46</v>
      </c>
      <c r="K1465" s="78" t="s">
        <v>2245</v>
      </c>
      <c r="L1465" s="75" t="s">
        <v>4182</v>
      </c>
      <c r="M1465" s="80" t="s">
        <v>4183</v>
      </c>
      <c r="N1465" s="75" t="s">
        <v>4828</v>
      </c>
      <c r="O1465" s="79">
        <v>45039</v>
      </c>
      <c r="P1465" s="74">
        <v>12</v>
      </c>
    </row>
    <row r="1466" spans="1:16" ht="292.5" x14ac:dyDescent="0.2">
      <c r="A1466" s="194"/>
      <c r="B1466" s="101" t="s">
        <v>4186</v>
      </c>
      <c r="C1466" s="98" t="s">
        <v>2312</v>
      </c>
      <c r="D1466" s="98" t="s">
        <v>4897</v>
      </c>
      <c r="E1466" s="82" t="s">
        <v>81</v>
      </c>
      <c r="F1466" s="82" t="s">
        <v>308</v>
      </c>
      <c r="G1466" s="79">
        <v>45016</v>
      </c>
      <c r="H1466" s="99" t="s">
        <v>4837</v>
      </c>
      <c r="I1466" s="82" t="s">
        <v>4838</v>
      </c>
      <c r="J1466" s="67" t="s">
        <v>46</v>
      </c>
      <c r="K1466" s="78" t="s">
        <v>2245</v>
      </c>
      <c r="L1466" s="75" t="s">
        <v>4182</v>
      </c>
      <c r="M1466" s="80" t="s">
        <v>4183</v>
      </c>
      <c r="N1466" s="75" t="s">
        <v>4828</v>
      </c>
      <c r="O1466" s="79">
        <v>45039</v>
      </c>
      <c r="P1466" s="74">
        <v>12</v>
      </c>
    </row>
    <row r="1467" spans="1:16" ht="292.5" x14ac:dyDescent="0.2">
      <c r="A1467" s="194"/>
      <c r="B1467" s="101" t="s">
        <v>4186</v>
      </c>
      <c r="C1467" s="98" t="s">
        <v>2312</v>
      </c>
      <c r="D1467" s="98" t="s">
        <v>4898</v>
      </c>
      <c r="E1467" s="82" t="s">
        <v>81</v>
      </c>
      <c r="F1467" s="82" t="s">
        <v>308</v>
      </c>
      <c r="G1467" s="79">
        <v>45016</v>
      </c>
      <c r="H1467" s="99" t="s">
        <v>4837</v>
      </c>
      <c r="I1467" s="82" t="s">
        <v>4838</v>
      </c>
      <c r="J1467" s="67" t="s">
        <v>46</v>
      </c>
      <c r="K1467" s="78" t="s">
        <v>2245</v>
      </c>
      <c r="L1467" s="75" t="s">
        <v>4182</v>
      </c>
      <c r="M1467" s="80" t="s">
        <v>4183</v>
      </c>
      <c r="N1467" s="75" t="s">
        <v>4828</v>
      </c>
      <c r="O1467" s="79">
        <v>45039</v>
      </c>
      <c r="P1467" s="74">
        <v>12</v>
      </c>
    </row>
    <row r="1468" spans="1:16" ht="292.5" x14ac:dyDescent="0.2">
      <c r="A1468" s="194"/>
      <c r="B1468" s="101" t="s">
        <v>4186</v>
      </c>
      <c r="C1468" s="98" t="s">
        <v>2312</v>
      </c>
      <c r="D1468" s="98" t="s">
        <v>4899</v>
      </c>
      <c r="E1468" s="82" t="s">
        <v>81</v>
      </c>
      <c r="F1468" s="82" t="s">
        <v>308</v>
      </c>
      <c r="G1468" s="79">
        <v>45016</v>
      </c>
      <c r="H1468" s="99" t="s">
        <v>4837</v>
      </c>
      <c r="I1468" s="82" t="s">
        <v>4838</v>
      </c>
      <c r="J1468" s="67" t="s">
        <v>46</v>
      </c>
      <c r="K1468" s="78" t="s">
        <v>2245</v>
      </c>
      <c r="L1468" s="75" t="s">
        <v>4182</v>
      </c>
      <c r="M1468" s="80" t="s">
        <v>4183</v>
      </c>
      <c r="N1468" s="75" t="s">
        <v>4828</v>
      </c>
      <c r="O1468" s="79">
        <v>45039</v>
      </c>
      <c r="P1468" s="74">
        <v>12</v>
      </c>
    </row>
    <row r="1469" spans="1:16" ht="292.5" x14ac:dyDescent="0.2">
      <c r="A1469" s="194"/>
      <c r="B1469" s="101" t="s">
        <v>4186</v>
      </c>
      <c r="C1469" s="98" t="s">
        <v>2312</v>
      </c>
      <c r="D1469" s="98" t="s">
        <v>4900</v>
      </c>
      <c r="E1469" s="82" t="s">
        <v>81</v>
      </c>
      <c r="F1469" s="82" t="s">
        <v>308</v>
      </c>
      <c r="G1469" s="79">
        <v>45016</v>
      </c>
      <c r="H1469" s="99" t="s">
        <v>4837</v>
      </c>
      <c r="I1469" s="82" t="s">
        <v>4838</v>
      </c>
      <c r="J1469" s="67" t="s">
        <v>46</v>
      </c>
      <c r="K1469" s="78" t="s">
        <v>2245</v>
      </c>
      <c r="L1469" s="75" t="s">
        <v>4182</v>
      </c>
      <c r="M1469" s="80" t="s">
        <v>4183</v>
      </c>
      <c r="N1469" s="75" t="s">
        <v>4828</v>
      </c>
      <c r="O1469" s="79">
        <v>45039</v>
      </c>
      <c r="P1469" s="74">
        <v>12</v>
      </c>
    </row>
    <row r="1470" spans="1:16" ht="292.5" x14ac:dyDescent="0.2">
      <c r="A1470" s="194"/>
      <c r="B1470" s="101" t="s">
        <v>4186</v>
      </c>
      <c r="C1470" s="98" t="s">
        <v>2312</v>
      </c>
      <c r="D1470" s="98" t="s">
        <v>4901</v>
      </c>
      <c r="E1470" s="82" t="s">
        <v>81</v>
      </c>
      <c r="F1470" s="82" t="s">
        <v>308</v>
      </c>
      <c r="G1470" s="79">
        <v>45016</v>
      </c>
      <c r="H1470" s="99" t="s">
        <v>4837</v>
      </c>
      <c r="I1470" s="82" t="s">
        <v>4838</v>
      </c>
      <c r="J1470" s="67" t="s">
        <v>46</v>
      </c>
      <c r="K1470" s="78" t="s">
        <v>2245</v>
      </c>
      <c r="L1470" s="75" t="s">
        <v>4182</v>
      </c>
      <c r="M1470" s="80" t="s">
        <v>4183</v>
      </c>
      <c r="N1470" s="75" t="s">
        <v>4828</v>
      </c>
      <c r="O1470" s="79">
        <v>45039</v>
      </c>
      <c r="P1470" s="74">
        <v>12</v>
      </c>
    </row>
    <row r="1471" spans="1:16" ht="292.5" x14ac:dyDescent="0.2">
      <c r="A1471" s="194"/>
      <c r="B1471" s="101" t="s">
        <v>4186</v>
      </c>
      <c r="C1471" s="98" t="s">
        <v>2312</v>
      </c>
      <c r="D1471" s="98" t="s">
        <v>4902</v>
      </c>
      <c r="E1471" s="82" t="s">
        <v>81</v>
      </c>
      <c r="F1471" s="82" t="s">
        <v>308</v>
      </c>
      <c r="G1471" s="79">
        <v>45016</v>
      </c>
      <c r="H1471" s="99" t="s">
        <v>4837</v>
      </c>
      <c r="I1471" s="82" t="s">
        <v>4838</v>
      </c>
      <c r="J1471" s="67" t="s">
        <v>46</v>
      </c>
      <c r="K1471" s="78" t="s">
        <v>2245</v>
      </c>
      <c r="L1471" s="75" t="s">
        <v>4182</v>
      </c>
      <c r="M1471" s="80" t="s">
        <v>4183</v>
      </c>
      <c r="N1471" s="75" t="s">
        <v>4828</v>
      </c>
      <c r="O1471" s="79">
        <v>45039</v>
      </c>
      <c r="P1471" s="74">
        <v>12</v>
      </c>
    </row>
    <row r="1472" spans="1:16" ht="292.5" x14ac:dyDescent="0.2">
      <c r="A1472" s="194"/>
      <c r="B1472" s="101" t="s">
        <v>4186</v>
      </c>
      <c r="C1472" s="98" t="s">
        <v>2312</v>
      </c>
      <c r="D1472" s="98" t="s">
        <v>4903</v>
      </c>
      <c r="E1472" s="82" t="s">
        <v>81</v>
      </c>
      <c r="F1472" s="82" t="s">
        <v>308</v>
      </c>
      <c r="G1472" s="79">
        <v>45016</v>
      </c>
      <c r="H1472" s="99" t="s">
        <v>4837</v>
      </c>
      <c r="I1472" s="82" t="s">
        <v>4838</v>
      </c>
      <c r="J1472" s="67" t="s">
        <v>46</v>
      </c>
      <c r="K1472" s="78" t="s">
        <v>2245</v>
      </c>
      <c r="L1472" s="75" t="s">
        <v>4182</v>
      </c>
      <c r="M1472" s="80" t="s">
        <v>4183</v>
      </c>
      <c r="N1472" s="75" t="s">
        <v>4828</v>
      </c>
      <c r="O1472" s="79">
        <v>45039</v>
      </c>
      <c r="P1472" s="74">
        <v>12</v>
      </c>
    </row>
    <row r="1473" spans="1:16" ht="292.5" x14ac:dyDescent="0.2">
      <c r="A1473" s="194"/>
      <c r="B1473" s="101" t="s">
        <v>4186</v>
      </c>
      <c r="C1473" s="98" t="s">
        <v>2312</v>
      </c>
      <c r="D1473" s="98" t="s">
        <v>4904</v>
      </c>
      <c r="E1473" s="82" t="s">
        <v>81</v>
      </c>
      <c r="F1473" s="82" t="s">
        <v>308</v>
      </c>
      <c r="G1473" s="79">
        <v>45016</v>
      </c>
      <c r="H1473" s="99" t="s">
        <v>4837</v>
      </c>
      <c r="I1473" s="82" t="s">
        <v>4838</v>
      </c>
      <c r="J1473" s="67" t="s">
        <v>46</v>
      </c>
      <c r="K1473" s="78" t="s">
        <v>2245</v>
      </c>
      <c r="L1473" s="75" t="s">
        <v>4182</v>
      </c>
      <c r="M1473" s="80" t="s">
        <v>4183</v>
      </c>
      <c r="N1473" s="75" t="s">
        <v>4828</v>
      </c>
      <c r="O1473" s="79">
        <v>45039</v>
      </c>
      <c r="P1473" s="74">
        <v>12</v>
      </c>
    </row>
    <row r="1474" spans="1:16" ht="292.5" x14ac:dyDescent="0.2">
      <c r="A1474" s="194"/>
      <c r="B1474" s="101" t="s">
        <v>4186</v>
      </c>
      <c r="C1474" s="98" t="s">
        <v>2312</v>
      </c>
      <c r="D1474" s="98" t="s">
        <v>4905</v>
      </c>
      <c r="E1474" s="82" t="s">
        <v>81</v>
      </c>
      <c r="F1474" s="82" t="s">
        <v>308</v>
      </c>
      <c r="G1474" s="79">
        <v>45016</v>
      </c>
      <c r="H1474" s="99" t="s">
        <v>4837</v>
      </c>
      <c r="I1474" s="82" t="s">
        <v>4838</v>
      </c>
      <c r="J1474" s="67" t="s">
        <v>46</v>
      </c>
      <c r="K1474" s="78" t="s">
        <v>2245</v>
      </c>
      <c r="L1474" s="75" t="s">
        <v>4182</v>
      </c>
      <c r="M1474" s="80" t="s">
        <v>4183</v>
      </c>
      <c r="N1474" s="75" t="s">
        <v>4828</v>
      </c>
      <c r="O1474" s="79">
        <v>45039</v>
      </c>
      <c r="P1474" s="74">
        <v>12</v>
      </c>
    </row>
    <row r="1475" spans="1:16" ht="292.5" x14ac:dyDescent="0.2">
      <c r="A1475" s="194"/>
      <c r="B1475" s="101" t="s">
        <v>4186</v>
      </c>
      <c r="C1475" s="98" t="s">
        <v>2312</v>
      </c>
      <c r="D1475" s="98" t="s">
        <v>4906</v>
      </c>
      <c r="E1475" s="82" t="s">
        <v>81</v>
      </c>
      <c r="F1475" s="82" t="s">
        <v>308</v>
      </c>
      <c r="G1475" s="79">
        <v>45016</v>
      </c>
      <c r="H1475" s="99" t="s">
        <v>4837</v>
      </c>
      <c r="I1475" s="82" t="s">
        <v>4838</v>
      </c>
      <c r="J1475" s="67" t="s">
        <v>46</v>
      </c>
      <c r="K1475" s="78" t="s">
        <v>2245</v>
      </c>
      <c r="L1475" s="75" t="s">
        <v>4182</v>
      </c>
      <c r="M1475" s="80" t="s">
        <v>4183</v>
      </c>
      <c r="N1475" s="75" t="s">
        <v>4828</v>
      </c>
      <c r="O1475" s="79">
        <v>45039</v>
      </c>
      <c r="P1475" s="74">
        <v>12</v>
      </c>
    </row>
    <row r="1476" spans="1:16" ht="292.5" x14ac:dyDescent="0.2">
      <c r="A1476" s="194"/>
      <c r="B1476" s="101" t="s">
        <v>4186</v>
      </c>
      <c r="C1476" s="98" t="s">
        <v>2312</v>
      </c>
      <c r="D1476" s="98" t="s">
        <v>4907</v>
      </c>
      <c r="E1476" s="82" t="s">
        <v>81</v>
      </c>
      <c r="F1476" s="82" t="s">
        <v>308</v>
      </c>
      <c r="G1476" s="79">
        <v>45016</v>
      </c>
      <c r="H1476" s="99" t="s">
        <v>4837</v>
      </c>
      <c r="I1476" s="82" t="s">
        <v>4838</v>
      </c>
      <c r="J1476" s="67" t="s">
        <v>46</v>
      </c>
      <c r="K1476" s="78" t="s">
        <v>2245</v>
      </c>
      <c r="L1476" s="75" t="s">
        <v>4182</v>
      </c>
      <c r="M1476" s="80" t="s">
        <v>4183</v>
      </c>
      <c r="N1476" s="75" t="s">
        <v>4828</v>
      </c>
      <c r="O1476" s="79">
        <v>45039</v>
      </c>
      <c r="P1476" s="74">
        <v>12</v>
      </c>
    </row>
    <row r="1477" spans="1:16" ht="292.5" x14ac:dyDescent="0.2">
      <c r="A1477" s="194"/>
      <c r="B1477" s="101" t="s">
        <v>4186</v>
      </c>
      <c r="C1477" s="98" t="s">
        <v>2312</v>
      </c>
      <c r="D1477" s="98" t="s">
        <v>4908</v>
      </c>
      <c r="E1477" s="82" t="s">
        <v>81</v>
      </c>
      <c r="F1477" s="82" t="s">
        <v>308</v>
      </c>
      <c r="G1477" s="79">
        <v>45016</v>
      </c>
      <c r="H1477" s="99" t="s">
        <v>4837</v>
      </c>
      <c r="I1477" s="82" t="s">
        <v>4838</v>
      </c>
      <c r="J1477" s="67" t="s">
        <v>46</v>
      </c>
      <c r="K1477" s="78" t="s">
        <v>2245</v>
      </c>
      <c r="L1477" s="75" t="s">
        <v>4182</v>
      </c>
      <c r="M1477" s="80" t="s">
        <v>4183</v>
      </c>
      <c r="N1477" s="75" t="s">
        <v>4828</v>
      </c>
      <c r="O1477" s="79">
        <v>45039</v>
      </c>
      <c r="P1477" s="74">
        <v>12</v>
      </c>
    </row>
    <row r="1478" spans="1:16" ht="292.5" x14ac:dyDescent="0.2">
      <c r="A1478" s="194"/>
      <c r="B1478" s="101" t="s">
        <v>4186</v>
      </c>
      <c r="C1478" s="98" t="s">
        <v>2312</v>
      </c>
      <c r="D1478" s="98" t="s">
        <v>4909</v>
      </c>
      <c r="E1478" s="82" t="s">
        <v>81</v>
      </c>
      <c r="F1478" s="82" t="s">
        <v>308</v>
      </c>
      <c r="G1478" s="79">
        <v>45016</v>
      </c>
      <c r="H1478" s="99" t="s">
        <v>4837</v>
      </c>
      <c r="I1478" s="82" t="s">
        <v>4838</v>
      </c>
      <c r="J1478" s="67" t="s">
        <v>46</v>
      </c>
      <c r="K1478" s="78" t="s">
        <v>2245</v>
      </c>
      <c r="L1478" s="75" t="s">
        <v>4182</v>
      </c>
      <c r="M1478" s="80" t="s">
        <v>4183</v>
      </c>
      <c r="N1478" s="75" t="s">
        <v>4828</v>
      </c>
      <c r="O1478" s="79">
        <v>45039</v>
      </c>
      <c r="P1478" s="74">
        <v>12</v>
      </c>
    </row>
    <row r="1479" spans="1:16" ht="292.5" x14ac:dyDescent="0.2">
      <c r="A1479" s="194"/>
      <c r="B1479" s="101" t="s">
        <v>4186</v>
      </c>
      <c r="C1479" s="98" t="s">
        <v>2312</v>
      </c>
      <c r="D1479" s="98" t="s">
        <v>4910</v>
      </c>
      <c r="E1479" s="82" t="s">
        <v>81</v>
      </c>
      <c r="F1479" s="82" t="s">
        <v>308</v>
      </c>
      <c r="G1479" s="79">
        <v>45016</v>
      </c>
      <c r="H1479" s="99" t="s">
        <v>4837</v>
      </c>
      <c r="I1479" s="82" t="s">
        <v>4838</v>
      </c>
      <c r="J1479" s="67" t="s">
        <v>46</v>
      </c>
      <c r="K1479" s="78" t="s">
        <v>2245</v>
      </c>
      <c r="L1479" s="75" t="s">
        <v>4182</v>
      </c>
      <c r="M1479" s="80" t="s">
        <v>4183</v>
      </c>
      <c r="N1479" s="75" t="s">
        <v>4828</v>
      </c>
      <c r="O1479" s="79">
        <v>45039</v>
      </c>
      <c r="P1479" s="74">
        <v>12</v>
      </c>
    </row>
    <row r="1480" spans="1:16" ht="292.5" x14ac:dyDescent="0.2">
      <c r="A1480" s="194"/>
      <c r="B1480" s="101" t="s">
        <v>4186</v>
      </c>
      <c r="C1480" s="98" t="s">
        <v>2312</v>
      </c>
      <c r="D1480" s="98" t="s">
        <v>4911</v>
      </c>
      <c r="E1480" s="82" t="s">
        <v>81</v>
      </c>
      <c r="F1480" s="82" t="s">
        <v>308</v>
      </c>
      <c r="G1480" s="79">
        <v>45016</v>
      </c>
      <c r="H1480" s="99" t="s">
        <v>4837</v>
      </c>
      <c r="I1480" s="82" t="s">
        <v>4838</v>
      </c>
      <c r="J1480" s="67" t="s">
        <v>46</v>
      </c>
      <c r="K1480" s="78" t="s">
        <v>2245</v>
      </c>
      <c r="L1480" s="75" t="s">
        <v>4182</v>
      </c>
      <c r="M1480" s="80" t="s">
        <v>4183</v>
      </c>
      <c r="N1480" s="75" t="s">
        <v>4828</v>
      </c>
      <c r="O1480" s="79">
        <v>45039</v>
      </c>
      <c r="P1480" s="74">
        <v>12</v>
      </c>
    </row>
    <row r="1481" spans="1:16" ht="292.5" x14ac:dyDescent="0.2">
      <c r="A1481" s="194"/>
      <c r="B1481" s="101" t="s">
        <v>4186</v>
      </c>
      <c r="C1481" s="98" t="s">
        <v>2312</v>
      </c>
      <c r="D1481" s="98" t="s">
        <v>4912</v>
      </c>
      <c r="E1481" s="82" t="s">
        <v>81</v>
      </c>
      <c r="F1481" s="82" t="s">
        <v>308</v>
      </c>
      <c r="G1481" s="79">
        <v>45016</v>
      </c>
      <c r="H1481" s="99" t="s">
        <v>4837</v>
      </c>
      <c r="I1481" s="82" t="s">
        <v>4838</v>
      </c>
      <c r="J1481" s="67" t="s">
        <v>46</v>
      </c>
      <c r="K1481" s="78" t="s">
        <v>2245</v>
      </c>
      <c r="L1481" s="75" t="s">
        <v>4182</v>
      </c>
      <c r="M1481" s="80" t="s">
        <v>4183</v>
      </c>
      <c r="N1481" s="75" t="s">
        <v>4828</v>
      </c>
      <c r="O1481" s="79">
        <v>45039</v>
      </c>
      <c r="P1481" s="74">
        <v>12</v>
      </c>
    </row>
    <row r="1482" spans="1:16" ht="292.5" x14ac:dyDescent="0.2">
      <c r="A1482" s="194"/>
      <c r="B1482" s="101" t="s">
        <v>4186</v>
      </c>
      <c r="C1482" s="98" t="s">
        <v>2312</v>
      </c>
      <c r="D1482" s="98" t="s">
        <v>4913</v>
      </c>
      <c r="E1482" s="82" t="s">
        <v>81</v>
      </c>
      <c r="F1482" s="82" t="s">
        <v>308</v>
      </c>
      <c r="G1482" s="79">
        <v>45016</v>
      </c>
      <c r="H1482" s="99" t="s">
        <v>4837</v>
      </c>
      <c r="I1482" s="82" t="s">
        <v>4838</v>
      </c>
      <c r="J1482" s="67" t="s">
        <v>46</v>
      </c>
      <c r="K1482" s="78" t="s">
        <v>2245</v>
      </c>
      <c r="L1482" s="75" t="s">
        <v>4182</v>
      </c>
      <c r="M1482" s="80" t="s">
        <v>4183</v>
      </c>
      <c r="N1482" s="75" t="s">
        <v>4828</v>
      </c>
      <c r="O1482" s="79">
        <v>45039</v>
      </c>
      <c r="P1482" s="74">
        <v>12</v>
      </c>
    </row>
    <row r="1483" spans="1:16" ht="292.5" x14ac:dyDescent="0.2">
      <c r="A1483" s="194"/>
      <c r="B1483" s="101" t="s">
        <v>4186</v>
      </c>
      <c r="C1483" s="98" t="s">
        <v>2312</v>
      </c>
      <c r="D1483" s="98" t="s">
        <v>4914</v>
      </c>
      <c r="E1483" s="82" t="s">
        <v>81</v>
      </c>
      <c r="F1483" s="82" t="s">
        <v>308</v>
      </c>
      <c r="G1483" s="79">
        <v>45016</v>
      </c>
      <c r="H1483" s="99" t="s">
        <v>4837</v>
      </c>
      <c r="I1483" s="82" t="s">
        <v>4838</v>
      </c>
      <c r="J1483" s="67" t="s">
        <v>46</v>
      </c>
      <c r="K1483" s="78" t="s">
        <v>2245</v>
      </c>
      <c r="L1483" s="75" t="s">
        <v>4182</v>
      </c>
      <c r="M1483" s="80" t="s">
        <v>4183</v>
      </c>
      <c r="N1483" s="75" t="s">
        <v>4828</v>
      </c>
      <c r="O1483" s="79">
        <v>45039</v>
      </c>
      <c r="P1483" s="74">
        <v>12</v>
      </c>
    </row>
    <row r="1484" spans="1:16" ht="292.5" x14ac:dyDescent="0.2">
      <c r="A1484" s="194"/>
      <c r="B1484" s="101" t="s">
        <v>4186</v>
      </c>
      <c r="C1484" s="98" t="s">
        <v>2312</v>
      </c>
      <c r="D1484" s="98" t="s">
        <v>4915</v>
      </c>
      <c r="E1484" s="82" t="s">
        <v>81</v>
      </c>
      <c r="F1484" s="82" t="s">
        <v>308</v>
      </c>
      <c r="G1484" s="79">
        <v>45016</v>
      </c>
      <c r="H1484" s="99" t="s">
        <v>4837</v>
      </c>
      <c r="I1484" s="82" t="s">
        <v>4838</v>
      </c>
      <c r="J1484" s="67" t="s">
        <v>46</v>
      </c>
      <c r="K1484" s="78" t="s">
        <v>2245</v>
      </c>
      <c r="L1484" s="75" t="s">
        <v>4182</v>
      </c>
      <c r="M1484" s="80" t="s">
        <v>4183</v>
      </c>
      <c r="N1484" s="75" t="s">
        <v>4828</v>
      </c>
      <c r="O1484" s="79">
        <v>45039</v>
      </c>
      <c r="P1484" s="74">
        <v>12</v>
      </c>
    </row>
    <row r="1485" spans="1:16" ht="292.5" x14ac:dyDescent="0.2">
      <c r="A1485" s="194"/>
      <c r="B1485" s="101" t="s">
        <v>4186</v>
      </c>
      <c r="C1485" s="98" t="s">
        <v>2312</v>
      </c>
      <c r="D1485" s="98" t="s">
        <v>4916</v>
      </c>
      <c r="E1485" s="82" t="s">
        <v>81</v>
      </c>
      <c r="F1485" s="82" t="s">
        <v>308</v>
      </c>
      <c r="G1485" s="79">
        <v>45016</v>
      </c>
      <c r="H1485" s="99" t="s">
        <v>4837</v>
      </c>
      <c r="I1485" s="82" t="s">
        <v>4838</v>
      </c>
      <c r="J1485" s="67" t="s">
        <v>46</v>
      </c>
      <c r="K1485" s="78" t="s">
        <v>2245</v>
      </c>
      <c r="L1485" s="75" t="s">
        <v>4182</v>
      </c>
      <c r="M1485" s="80" t="s">
        <v>4183</v>
      </c>
      <c r="N1485" s="75" t="s">
        <v>4828</v>
      </c>
      <c r="O1485" s="79">
        <v>45039</v>
      </c>
      <c r="P1485" s="74">
        <v>12</v>
      </c>
    </row>
    <row r="1486" spans="1:16" ht="292.5" x14ac:dyDescent="0.2">
      <c r="A1486" s="194"/>
      <c r="B1486" s="101" t="s">
        <v>4186</v>
      </c>
      <c r="C1486" s="98" t="s">
        <v>2312</v>
      </c>
      <c r="D1486" s="98" t="s">
        <v>4917</v>
      </c>
      <c r="E1486" s="82" t="s">
        <v>81</v>
      </c>
      <c r="F1486" s="82" t="s">
        <v>308</v>
      </c>
      <c r="G1486" s="79">
        <v>45016</v>
      </c>
      <c r="H1486" s="99" t="s">
        <v>4837</v>
      </c>
      <c r="I1486" s="82" t="s">
        <v>4838</v>
      </c>
      <c r="J1486" s="67" t="s">
        <v>46</v>
      </c>
      <c r="K1486" s="78" t="s">
        <v>2245</v>
      </c>
      <c r="L1486" s="75" t="s">
        <v>4182</v>
      </c>
      <c r="M1486" s="80" t="s">
        <v>4183</v>
      </c>
      <c r="N1486" s="75" t="s">
        <v>4828</v>
      </c>
      <c r="O1486" s="79">
        <v>45039</v>
      </c>
      <c r="P1486" s="74">
        <v>12</v>
      </c>
    </row>
    <row r="1487" spans="1:16" ht="292.5" x14ac:dyDescent="0.2">
      <c r="A1487" s="194"/>
      <c r="B1487" s="101" t="s">
        <v>4186</v>
      </c>
      <c r="C1487" s="98" t="s">
        <v>2312</v>
      </c>
      <c r="D1487" s="98" t="s">
        <v>4918</v>
      </c>
      <c r="E1487" s="82" t="s">
        <v>81</v>
      </c>
      <c r="F1487" s="82" t="s">
        <v>308</v>
      </c>
      <c r="G1487" s="79">
        <v>45016</v>
      </c>
      <c r="H1487" s="99" t="s">
        <v>4837</v>
      </c>
      <c r="I1487" s="82" t="s">
        <v>4838</v>
      </c>
      <c r="J1487" s="67" t="s">
        <v>46</v>
      </c>
      <c r="K1487" s="78" t="s">
        <v>2245</v>
      </c>
      <c r="L1487" s="75" t="s">
        <v>4182</v>
      </c>
      <c r="M1487" s="80" t="s">
        <v>4183</v>
      </c>
      <c r="N1487" s="75" t="s">
        <v>4828</v>
      </c>
      <c r="O1487" s="79">
        <v>45039</v>
      </c>
      <c r="P1487" s="74">
        <v>12</v>
      </c>
    </row>
    <row r="1488" spans="1:16" ht="292.5" x14ac:dyDescent="0.2">
      <c r="A1488" s="194"/>
      <c r="B1488" s="101" t="s">
        <v>4186</v>
      </c>
      <c r="C1488" s="98" t="s">
        <v>2312</v>
      </c>
      <c r="D1488" s="98" t="s">
        <v>4919</v>
      </c>
      <c r="E1488" s="82" t="s">
        <v>81</v>
      </c>
      <c r="F1488" s="82" t="s">
        <v>308</v>
      </c>
      <c r="G1488" s="79">
        <v>45016</v>
      </c>
      <c r="H1488" s="99" t="s">
        <v>4837</v>
      </c>
      <c r="I1488" s="82" t="s">
        <v>4838</v>
      </c>
      <c r="J1488" s="67" t="s">
        <v>46</v>
      </c>
      <c r="K1488" s="78" t="s">
        <v>2245</v>
      </c>
      <c r="L1488" s="75" t="s">
        <v>4182</v>
      </c>
      <c r="M1488" s="80" t="s">
        <v>4183</v>
      </c>
      <c r="N1488" s="75" t="s">
        <v>4828</v>
      </c>
      <c r="O1488" s="79">
        <v>45039</v>
      </c>
      <c r="P1488" s="74">
        <v>12</v>
      </c>
    </row>
    <row r="1489" spans="1:16" ht="292.5" x14ac:dyDescent="0.2">
      <c r="A1489" s="194"/>
      <c r="B1489" s="101" t="s">
        <v>4186</v>
      </c>
      <c r="C1489" s="98" t="s">
        <v>2312</v>
      </c>
      <c r="D1489" s="98" t="s">
        <v>4920</v>
      </c>
      <c r="E1489" s="82" t="s">
        <v>81</v>
      </c>
      <c r="F1489" s="82" t="s">
        <v>308</v>
      </c>
      <c r="G1489" s="79">
        <v>45016</v>
      </c>
      <c r="H1489" s="99" t="s">
        <v>4837</v>
      </c>
      <c r="I1489" s="82" t="s">
        <v>4838</v>
      </c>
      <c r="J1489" s="67" t="s">
        <v>46</v>
      </c>
      <c r="K1489" s="78" t="s">
        <v>2245</v>
      </c>
      <c r="L1489" s="75" t="s">
        <v>4182</v>
      </c>
      <c r="M1489" s="80" t="s">
        <v>4183</v>
      </c>
      <c r="N1489" s="75" t="s">
        <v>4828</v>
      </c>
      <c r="O1489" s="79">
        <v>45039</v>
      </c>
      <c r="P1489" s="74">
        <v>12</v>
      </c>
    </row>
    <row r="1490" spans="1:16" ht="292.5" x14ac:dyDescent="0.2">
      <c r="A1490" s="194"/>
      <c r="B1490" s="101" t="s">
        <v>4186</v>
      </c>
      <c r="C1490" s="98" t="s">
        <v>2312</v>
      </c>
      <c r="D1490" s="98" t="s">
        <v>4921</v>
      </c>
      <c r="E1490" s="82" t="s">
        <v>81</v>
      </c>
      <c r="F1490" s="82" t="s">
        <v>308</v>
      </c>
      <c r="G1490" s="79">
        <v>45016</v>
      </c>
      <c r="H1490" s="99" t="s">
        <v>4837</v>
      </c>
      <c r="I1490" s="82" t="s">
        <v>4838</v>
      </c>
      <c r="J1490" s="67" t="s">
        <v>46</v>
      </c>
      <c r="K1490" s="78" t="s">
        <v>2245</v>
      </c>
      <c r="L1490" s="75" t="s">
        <v>4182</v>
      </c>
      <c r="M1490" s="80" t="s">
        <v>4183</v>
      </c>
      <c r="N1490" s="75" t="s">
        <v>4828</v>
      </c>
      <c r="O1490" s="79">
        <v>45039</v>
      </c>
      <c r="P1490" s="74">
        <v>12</v>
      </c>
    </row>
    <row r="1491" spans="1:16" ht="292.5" x14ac:dyDescent="0.2">
      <c r="A1491" s="194"/>
      <c r="B1491" s="101" t="s">
        <v>4186</v>
      </c>
      <c r="C1491" s="98" t="s">
        <v>2312</v>
      </c>
      <c r="D1491" s="98" t="s">
        <v>4922</v>
      </c>
      <c r="E1491" s="82" t="s">
        <v>81</v>
      </c>
      <c r="F1491" s="82" t="s">
        <v>308</v>
      </c>
      <c r="G1491" s="79">
        <v>45016</v>
      </c>
      <c r="H1491" s="99" t="s">
        <v>4837</v>
      </c>
      <c r="I1491" s="82" t="s">
        <v>4838</v>
      </c>
      <c r="J1491" s="67" t="s">
        <v>46</v>
      </c>
      <c r="K1491" s="78" t="s">
        <v>2245</v>
      </c>
      <c r="L1491" s="75" t="s">
        <v>4182</v>
      </c>
      <c r="M1491" s="80" t="s">
        <v>4183</v>
      </c>
      <c r="N1491" s="75" t="s">
        <v>4828</v>
      </c>
      <c r="O1491" s="79">
        <v>45039</v>
      </c>
      <c r="P1491" s="74">
        <v>12</v>
      </c>
    </row>
    <row r="1492" spans="1:16" ht="292.5" x14ac:dyDescent="0.2">
      <c r="A1492" s="194"/>
      <c r="B1492" s="101" t="s">
        <v>4186</v>
      </c>
      <c r="C1492" s="98" t="s">
        <v>2312</v>
      </c>
      <c r="D1492" s="98" t="s">
        <v>4923</v>
      </c>
      <c r="E1492" s="82" t="s">
        <v>81</v>
      </c>
      <c r="F1492" s="82" t="s">
        <v>308</v>
      </c>
      <c r="G1492" s="79">
        <v>45016</v>
      </c>
      <c r="H1492" s="99" t="s">
        <v>4837</v>
      </c>
      <c r="I1492" s="82" t="s">
        <v>4838</v>
      </c>
      <c r="J1492" s="67" t="s">
        <v>46</v>
      </c>
      <c r="K1492" s="78" t="s">
        <v>2245</v>
      </c>
      <c r="L1492" s="75" t="s">
        <v>4182</v>
      </c>
      <c r="M1492" s="80" t="s">
        <v>4183</v>
      </c>
      <c r="N1492" s="75" t="s">
        <v>4828</v>
      </c>
      <c r="O1492" s="79">
        <v>45039</v>
      </c>
      <c r="P1492" s="74">
        <v>12</v>
      </c>
    </row>
    <row r="1493" spans="1:16" ht="292.5" x14ac:dyDescent="0.2">
      <c r="A1493" s="194"/>
      <c r="B1493" s="101" t="s">
        <v>4186</v>
      </c>
      <c r="C1493" s="98" t="s">
        <v>2312</v>
      </c>
      <c r="D1493" s="98" t="s">
        <v>4924</v>
      </c>
      <c r="E1493" s="82" t="s">
        <v>81</v>
      </c>
      <c r="F1493" s="82" t="s">
        <v>308</v>
      </c>
      <c r="G1493" s="79">
        <v>45016</v>
      </c>
      <c r="H1493" s="99" t="s">
        <v>4837</v>
      </c>
      <c r="I1493" s="82" t="s">
        <v>4838</v>
      </c>
      <c r="J1493" s="67" t="s">
        <v>46</v>
      </c>
      <c r="K1493" s="78" t="s">
        <v>2245</v>
      </c>
      <c r="L1493" s="75" t="s">
        <v>4182</v>
      </c>
      <c r="M1493" s="80" t="s">
        <v>4183</v>
      </c>
      <c r="N1493" s="75" t="s">
        <v>4828</v>
      </c>
      <c r="O1493" s="79">
        <v>45039</v>
      </c>
      <c r="P1493" s="74">
        <v>12</v>
      </c>
    </row>
    <row r="1494" spans="1:16" ht="292.5" x14ac:dyDescent="0.2">
      <c r="A1494" s="194"/>
      <c r="B1494" s="101" t="s">
        <v>4186</v>
      </c>
      <c r="C1494" s="98" t="s">
        <v>2312</v>
      </c>
      <c r="D1494" s="98" t="s">
        <v>4925</v>
      </c>
      <c r="E1494" s="82" t="s">
        <v>81</v>
      </c>
      <c r="F1494" s="82" t="s">
        <v>308</v>
      </c>
      <c r="G1494" s="79">
        <v>45016</v>
      </c>
      <c r="H1494" s="99" t="s">
        <v>4837</v>
      </c>
      <c r="I1494" s="82" t="s">
        <v>4838</v>
      </c>
      <c r="J1494" s="67" t="s">
        <v>46</v>
      </c>
      <c r="K1494" s="78" t="s">
        <v>2245</v>
      </c>
      <c r="L1494" s="75" t="s">
        <v>4182</v>
      </c>
      <c r="M1494" s="80" t="s">
        <v>4183</v>
      </c>
      <c r="N1494" s="75" t="s">
        <v>4828</v>
      </c>
      <c r="O1494" s="79">
        <v>45039</v>
      </c>
      <c r="P1494" s="74">
        <v>12</v>
      </c>
    </row>
    <row r="1495" spans="1:16" ht="292.5" x14ac:dyDescent="0.2">
      <c r="A1495" s="194"/>
      <c r="B1495" s="101" t="s">
        <v>4186</v>
      </c>
      <c r="C1495" s="98" t="s">
        <v>2312</v>
      </c>
      <c r="D1495" s="98" t="s">
        <v>4926</v>
      </c>
      <c r="E1495" s="82" t="s">
        <v>81</v>
      </c>
      <c r="F1495" s="82" t="s">
        <v>308</v>
      </c>
      <c r="G1495" s="79">
        <v>45016</v>
      </c>
      <c r="H1495" s="99" t="s">
        <v>4837</v>
      </c>
      <c r="I1495" s="82" t="s">
        <v>4838</v>
      </c>
      <c r="J1495" s="67" t="s">
        <v>46</v>
      </c>
      <c r="K1495" s="78" t="s">
        <v>2245</v>
      </c>
      <c r="L1495" s="75" t="s">
        <v>4182</v>
      </c>
      <c r="M1495" s="80" t="s">
        <v>4183</v>
      </c>
      <c r="N1495" s="75" t="s">
        <v>4828</v>
      </c>
      <c r="O1495" s="79">
        <v>45039</v>
      </c>
      <c r="P1495" s="74">
        <v>12</v>
      </c>
    </row>
    <row r="1496" spans="1:16" ht="292.5" x14ac:dyDescent="0.2">
      <c r="A1496" s="194"/>
      <c r="B1496" s="101" t="s">
        <v>4186</v>
      </c>
      <c r="C1496" s="98" t="s">
        <v>2312</v>
      </c>
      <c r="D1496" s="98" t="s">
        <v>4927</v>
      </c>
      <c r="E1496" s="82" t="s">
        <v>81</v>
      </c>
      <c r="F1496" s="82" t="s">
        <v>308</v>
      </c>
      <c r="G1496" s="79">
        <v>45016</v>
      </c>
      <c r="H1496" s="99" t="s">
        <v>4837</v>
      </c>
      <c r="I1496" s="82" t="s">
        <v>4838</v>
      </c>
      <c r="J1496" s="67" t="s">
        <v>46</v>
      </c>
      <c r="K1496" s="78" t="s">
        <v>2245</v>
      </c>
      <c r="L1496" s="75" t="s">
        <v>4182</v>
      </c>
      <c r="M1496" s="80" t="s">
        <v>4183</v>
      </c>
      <c r="N1496" s="75" t="s">
        <v>4828</v>
      </c>
      <c r="O1496" s="79">
        <v>45039</v>
      </c>
      <c r="P1496" s="74">
        <v>12</v>
      </c>
    </row>
    <row r="1497" spans="1:16" ht="292.5" x14ac:dyDescent="0.2">
      <c r="A1497" s="194"/>
      <c r="B1497" s="101" t="s">
        <v>4186</v>
      </c>
      <c r="C1497" s="98" t="s">
        <v>2312</v>
      </c>
      <c r="D1497" s="98" t="s">
        <v>4928</v>
      </c>
      <c r="E1497" s="82" t="s">
        <v>81</v>
      </c>
      <c r="F1497" s="82" t="s">
        <v>308</v>
      </c>
      <c r="G1497" s="79">
        <v>45016</v>
      </c>
      <c r="H1497" s="99" t="s">
        <v>4837</v>
      </c>
      <c r="I1497" s="82" t="s">
        <v>4838</v>
      </c>
      <c r="J1497" s="67" t="s">
        <v>46</v>
      </c>
      <c r="K1497" s="78" t="s">
        <v>2245</v>
      </c>
      <c r="L1497" s="75" t="s">
        <v>4182</v>
      </c>
      <c r="M1497" s="80" t="s">
        <v>4183</v>
      </c>
      <c r="N1497" s="75" t="s">
        <v>4828</v>
      </c>
      <c r="O1497" s="79">
        <v>45039</v>
      </c>
      <c r="P1497" s="74">
        <v>12</v>
      </c>
    </row>
    <row r="1498" spans="1:16" ht="292.5" x14ac:dyDescent="0.2">
      <c r="A1498" s="194"/>
      <c r="B1498" s="101" t="s">
        <v>4186</v>
      </c>
      <c r="C1498" s="98" t="s">
        <v>2312</v>
      </c>
      <c r="D1498" s="98" t="s">
        <v>4929</v>
      </c>
      <c r="E1498" s="82" t="s">
        <v>81</v>
      </c>
      <c r="F1498" s="82" t="s">
        <v>308</v>
      </c>
      <c r="G1498" s="79">
        <v>45016</v>
      </c>
      <c r="H1498" s="99" t="s">
        <v>4837</v>
      </c>
      <c r="I1498" s="82" t="s">
        <v>4838</v>
      </c>
      <c r="J1498" s="67" t="s">
        <v>46</v>
      </c>
      <c r="K1498" s="78" t="s">
        <v>2245</v>
      </c>
      <c r="L1498" s="75" t="s">
        <v>4182</v>
      </c>
      <c r="M1498" s="80" t="s">
        <v>4183</v>
      </c>
      <c r="N1498" s="75" t="s">
        <v>4828</v>
      </c>
      <c r="O1498" s="79">
        <v>45039</v>
      </c>
      <c r="P1498" s="74">
        <v>12</v>
      </c>
    </row>
    <row r="1499" spans="1:16" ht="292.5" x14ac:dyDescent="0.2">
      <c r="A1499" s="194"/>
      <c r="B1499" s="101" t="s">
        <v>4186</v>
      </c>
      <c r="C1499" s="98" t="s">
        <v>2312</v>
      </c>
      <c r="D1499" s="98" t="s">
        <v>4930</v>
      </c>
      <c r="E1499" s="82" t="s">
        <v>81</v>
      </c>
      <c r="F1499" s="82" t="s">
        <v>308</v>
      </c>
      <c r="G1499" s="79">
        <v>45016</v>
      </c>
      <c r="H1499" s="99" t="s">
        <v>4837</v>
      </c>
      <c r="I1499" s="82" t="s">
        <v>4838</v>
      </c>
      <c r="J1499" s="67" t="s">
        <v>46</v>
      </c>
      <c r="K1499" s="78" t="s">
        <v>2245</v>
      </c>
      <c r="L1499" s="75" t="s">
        <v>4182</v>
      </c>
      <c r="M1499" s="80" t="s">
        <v>4183</v>
      </c>
      <c r="N1499" s="75" t="s">
        <v>4828</v>
      </c>
      <c r="O1499" s="79">
        <v>45039</v>
      </c>
      <c r="P1499" s="74">
        <v>12</v>
      </c>
    </row>
    <row r="1500" spans="1:16" ht="292.5" x14ac:dyDescent="0.2">
      <c r="A1500" s="194"/>
      <c r="B1500" s="101" t="s">
        <v>4186</v>
      </c>
      <c r="C1500" s="98" t="s">
        <v>2312</v>
      </c>
      <c r="D1500" s="98" t="s">
        <v>4931</v>
      </c>
      <c r="E1500" s="82" t="s">
        <v>81</v>
      </c>
      <c r="F1500" s="82" t="s">
        <v>308</v>
      </c>
      <c r="G1500" s="79">
        <v>45016</v>
      </c>
      <c r="H1500" s="99" t="s">
        <v>4837</v>
      </c>
      <c r="I1500" s="82" t="s">
        <v>4838</v>
      </c>
      <c r="J1500" s="67" t="s">
        <v>46</v>
      </c>
      <c r="K1500" s="78" t="s">
        <v>2245</v>
      </c>
      <c r="L1500" s="75" t="s">
        <v>4182</v>
      </c>
      <c r="M1500" s="80" t="s">
        <v>4183</v>
      </c>
      <c r="N1500" s="75" t="s">
        <v>4828</v>
      </c>
      <c r="O1500" s="79">
        <v>45039</v>
      </c>
      <c r="P1500" s="74">
        <v>12</v>
      </c>
    </row>
    <row r="1501" spans="1:16" ht="292.5" x14ac:dyDescent="0.2">
      <c r="A1501" s="194"/>
      <c r="B1501" s="101" t="s">
        <v>4186</v>
      </c>
      <c r="C1501" s="98" t="s">
        <v>2312</v>
      </c>
      <c r="D1501" s="98" t="s">
        <v>4932</v>
      </c>
      <c r="E1501" s="82" t="s">
        <v>81</v>
      </c>
      <c r="F1501" s="82" t="s">
        <v>308</v>
      </c>
      <c r="G1501" s="79">
        <v>45016</v>
      </c>
      <c r="H1501" s="99" t="s">
        <v>4837</v>
      </c>
      <c r="I1501" s="82" t="s">
        <v>4838</v>
      </c>
      <c r="J1501" s="67" t="s">
        <v>46</v>
      </c>
      <c r="K1501" s="78" t="s">
        <v>2245</v>
      </c>
      <c r="L1501" s="75" t="s">
        <v>4182</v>
      </c>
      <c r="M1501" s="80" t="s">
        <v>4183</v>
      </c>
      <c r="N1501" s="75" t="s">
        <v>4828</v>
      </c>
      <c r="O1501" s="79">
        <v>45039</v>
      </c>
      <c r="P1501" s="74">
        <v>12</v>
      </c>
    </row>
    <row r="1502" spans="1:16" ht="292.5" x14ac:dyDescent="0.2">
      <c r="A1502" s="194"/>
      <c r="B1502" s="101" t="s">
        <v>4186</v>
      </c>
      <c r="C1502" s="98" t="s">
        <v>2312</v>
      </c>
      <c r="D1502" s="98" t="s">
        <v>4933</v>
      </c>
      <c r="E1502" s="82" t="s">
        <v>81</v>
      </c>
      <c r="F1502" s="82" t="s">
        <v>308</v>
      </c>
      <c r="G1502" s="79">
        <v>45016</v>
      </c>
      <c r="H1502" s="99" t="s">
        <v>4837</v>
      </c>
      <c r="I1502" s="82" t="s">
        <v>4838</v>
      </c>
      <c r="J1502" s="67" t="s">
        <v>46</v>
      </c>
      <c r="K1502" s="78" t="s">
        <v>2245</v>
      </c>
      <c r="L1502" s="75" t="s">
        <v>4182</v>
      </c>
      <c r="M1502" s="80" t="s">
        <v>4183</v>
      </c>
      <c r="N1502" s="75" t="s">
        <v>4828</v>
      </c>
      <c r="O1502" s="79">
        <v>45039</v>
      </c>
      <c r="P1502" s="74">
        <v>12</v>
      </c>
    </row>
    <row r="1503" spans="1:16" ht="292.5" x14ac:dyDescent="0.2">
      <c r="A1503" s="194"/>
      <c r="B1503" s="101" t="s">
        <v>4186</v>
      </c>
      <c r="C1503" s="98" t="s">
        <v>2312</v>
      </c>
      <c r="D1503" s="98" t="s">
        <v>4934</v>
      </c>
      <c r="E1503" s="82" t="s">
        <v>81</v>
      </c>
      <c r="F1503" s="82" t="s">
        <v>308</v>
      </c>
      <c r="G1503" s="79">
        <v>45016</v>
      </c>
      <c r="H1503" s="99" t="s">
        <v>4837</v>
      </c>
      <c r="I1503" s="82" t="s">
        <v>4838</v>
      </c>
      <c r="J1503" s="67" t="s">
        <v>46</v>
      </c>
      <c r="K1503" s="78" t="s">
        <v>2245</v>
      </c>
      <c r="L1503" s="75" t="s">
        <v>4182</v>
      </c>
      <c r="M1503" s="80" t="s">
        <v>4183</v>
      </c>
      <c r="N1503" s="75" t="s">
        <v>4828</v>
      </c>
      <c r="O1503" s="79">
        <v>45039</v>
      </c>
      <c r="P1503" s="74">
        <v>12</v>
      </c>
    </row>
    <row r="1504" spans="1:16" ht="292.5" x14ac:dyDescent="0.2">
      <c r="A1504" s="194"/>
      <c r="B1504" s="101" t="s">
        <v>4186</v>
      </c>
      <c r="C1504" s="98" t="s">
        <v>2312</v>
      </c>
      <c r="D1504" s="98" t="s">
        <v>4935</v>
      </c>
      <c r="E1504" s="82" t="s">
        <v>81</v>
      </c>
      <c r="F1504" s="82" t="s">
        <v>308</v>
      </c>
      <c r="G1504" s="79">
        <v>45016</v>
      </c>
      <c r="H1504" s="99" t="s">
        <v>4837</v>
      </c>
      <c r="I1504" s="82" t="s">
        <v>4838</v>
      </c>
      <c r="J1504" s="67" t="s">
        <v>46</v>
      </c>
      <c r="K1504" s="78" t="s">
        <v>2245</v>
      </c>
      <c r="L1504" s="75" t="s">
        <v>4182</v>
      </c>
      <c r="M1504" s="80" t="s">
        <v>4183</v>
      </c>
      <c r="N1504" s="75" t="s">
        <v>4828</v>
      </c>
      <c r="O1504" s="79">
        <v>45039</v>
      </c>
      <c r="P1504" s="74">
        <v>12</v>
      </c>
    </row>
    <row r="1505" spans="1:16" ht="292.5" x14ac:dyDescent="0.2">
      <c r="A1505" s="194"/>
      <c r="B1505" s="101" t="s">
        <v>4186</v>
      </c>
      <c r="C1505" s="98" t="s">
        <v>2312</v>
      </c>
      <c r="D1505" s="98" t="s">
        <v>4936</v>
      </c>
      <c r="E1505" s="82" t="s">
        <v>81</v>
      </c>
      <c r="F1505" s="82" t="s">
        <v>308</v>
      </c>
      <c r="G1505" s="79">
        <v>45016</v>
      </c>
      <c r="H1505" s="99" t="s">
        <v>4837</v>
      </c>
      <c r="I1505" s="82" t="s">
        <v>4838</v>
      </c>
      <c r="J1505" s="67" t="s">
        <v>46</v>
      </c>
      <c r="K1505" s="78" t="s">
        <v>2245</v>
      </c>
      <c r="L1505" s="75" t="s">
        <v>4182</v>
      </c>
      <c r="M1505" s="80" t="s">
        <v>4183</v>
      </c>
      <c r="N1505" s="75" t="s">
        <v>4828</v>
      </c>
      <c r="O1505" s="79">
        <v>45039</v>
      </c>
      <c r="P1505" s="74">
        <v>12</v>
      </c>
    </row>
    <row r="1506" spans="1:16" ht="292.5" x14ac:dyDescent="0.2">
      <c r="A1506" s="194"/>
      <c r="B1506" s="101" t="s">
        <v>4186</v>
      </c>
      <c r="C1506" s="98" t="s">
        <v>2312</v>
      </c>
      <c r="D1506" s="98" t="s">
        <v>4937</v>
      </c>
      <c r="E1506" s="82" t="s">
        <v>81</v>
      </c>
      <c r="F1506" s="82" t="s">
        <v>308</v>
      </c>
      <c r="G1506" s="79">
        <v>45016</v>
      </c>
      <c r="H1506" s="99" t="s">
        <v>4837</v>
      </c>
      <c r="I1506" s="82" t="s">
        <v>4838</v>
      </c>
      <c r="J1506" s="67" t="s">
        <v>46</v>
      </c>
      <c r="K1506" s="78" t="s">
        <v>2245</v>
      </c>
      <c r="L1506" s="75" t="s">
        <v>4182</v>
      </c>
      <c r="M1506" s="80" t="s">
        <v>4183</v>
      </c>
      <c r="N1506" s="75" t="s">
        <v>4828</v>
      </c>
      <c r="O1506" s="79">
        <v>45039</v>
      </c>
      <c r="P1506" s="74">
        <v>12</v>
      </c>
    </row>
    <row r="1507" spans="1:16" ht="292.5" x14ac:dyDescent="0.2">
      <c r="A1507" s="194"/>
      <c r="B1507" s="101" t="s">
        <v>4186</v>
      </c>
      <c r="C1507" s="98" t="s">
        <v>2312</v>
      </c>
      <c r="D1507" s="98" t="s">
        <v>4938</v>
      </c>
      <c r="E1507" s="82" t="s">
        <v>81</v>
      </c>
      <c r="F1507" s="82" t="s">
        <v>308</v>
      </c>
      <c r="G1507" s="79">
        <v>45016</v>
      </c>
      <c r="H1507" s="99" t="s">
        <v>4837</v>
      </c>
      <c r="I1507" s="82" t="s">
        <v>4838</v>
      </c>
      <c r="J1507" s="67" t="s">
        <v>46</v>
      </c>
      <c r="K1507" s="78" t="s">
        <v>2245</v>
      </c>
      <c r="L1507" s="75" t="s">
        <v>4182</v>
      </c>
      <c r="M1507" s="80" t="s">
        <v>4183</v>
      </c>
      <c r="N1507" s="75" t="s">
        <v>4828</v>
      </c>
      <c r="O1507" s="79">
        <v>45039</v>
      </c>
      <c r="P1507" s="74">
        <v>12</v>
      </c>
    </row>
    <row r="1508" spans="1:16" ht="292.5" x14ac:dyDescent="0.2">
      <c r="A1508" s="194"/>
      <c r="B1508" s="101" t="s">
        <v>4186</v>
      </c>
      <c r="C1508" s="98" t="s">
        <v>2312</v>
      </c>
      <c r="D1508" s="98" t="s">
        <v>4939</v>
      </c>
      <c r="E1508" s="82" t="s">
        <v>81</v>
      </c>
      <c r="F1508" s="82" t="s">
        <v>308</v>
      </c>
      <c r="G1508" s="79">
        <v>45016</v>
      </c>
      <c r="H1508" s="99" t="s">
        <v>4837</v>
      </c>
      <c r="I1508" s="82" t="s">
        <v>4838</v>
      </c>
      <c r="J1508" s="67" t="s">
        <v>46</v>
      </c>
      <c r="K1508" s="78" t="s">
        <v>2245</v>
      </c>
      <c r="L1508" s="75" t="s">
        <v>4182</v>
      </c>
      <c r="M1508" s="80" t="s">
        <v>4183</v>
      </c>
      <c r="N1508" s="75" t="s">
        <v>4828</v>
      </c>
      <c r="O1508" s="79">
        <v>45039</v>
      </c>
      <c r="P1508" s="74">
        <v>12</v>
      </c>
    </row>
    <row r="1509" spans="1:16" ht="292.5" x14ac:dyDescent="0.2">
      <c r="A1509" s="194"/>
      <c r="B1509" s="101" t="s">
        <v>4186</v>
      </c>
      <c r="C1509" s="98" t="s">
        <v>2312</v>
      </c>
      <c r="D1509" s="98" t="s">
        <v>4940</v>
      </c>
      <c r="E1509" s="82" t="s">
        <v>81</v>
      </c>
      <c r="F1509" s="82" t="s">
        <v>308</v>
      </c>
      <c r="G1509" s="79">
        <v>45016</v>
      </c>
      <c r="H1509" s="99" t="s">
        <v>4837</v>
      </c>
      <c r="I1509" s="82" t="s">
        <v>4838</v>
      </c>
      <c r="J1509" s="67" t="s">
        <v>46</v>
      </c>
      <c r="K1509" s="78" t="s">
        <v>2245</v>
      </c>
      <c r="L1509" s="75" t="s">
        <v>4182</v>
      </c>
      <c r="M1509" s="80" t="s">
        <v>4183</v>
      </c>
      <c r="N1509" s="75" t="s">
        <v>4828</v>
      </c>
      <c r="O1509" s="79">
        <v>45039</v>
      </c>
      <c r="P1509" s="74">
        <v>12</v>
      </c>
    </row>
    <row r="1510" spans="1:16" ht="292.5" x14ac:dyDescent="0.2">
      <c r="A1510" s="194"/>
      <c r="B1510" s="101" t="s">
        <v>4186</v>
      </c>
      <c r="C1510" s="98" t="s">
        <v>2312</v>
      </c>
      <c r="D1510" s="98" t="s">
        <v>4941</v>
      </c>
      <c r="E1510" s="82" t="s">
        <v>81</v>
      </c>
      <c r="F1510" s="82" t="s">
        <v>308</v>
      </c>
      <c r="G1510" s="79">
        <v>45016</v>
      </c>
      <c r="H1510" s="99" t="s">
        <v>4837</v>
      </c>
      <c r="I1510" s="82" t="s">
        <v>4838</v>
      </c>
      <c r="J1510" s="67" t="s">
        <v>46</v>
      </c>
      <c r="K1510" s="78" t="s">
        <v>2245</v>
      </c>
      <c r="L1510" s="75" t="s">
        <v>4182</v>
      </c>
      <c r="M1510" s="80" t="s">
        <v>4183</v>
      </c>
      <c r="N1510" s="75" t="s">
        <v>4828</v>
      </c>
      <c r="O1510" s="79">
        <v>45039</v>
      </c>
      <c r="P1510" s="74">
        <v>12</v>
      </c>
    </row>
    <row r="1511" spans="1:16" ht="292.5" x14ac:dyDescent="0.2">
      <c r="A1511" s="194"/>
      <c r="B1511" s="101" t="s">
        <v>4186</v>
      </c>
      <c r="C1511" s="98" t="s">
        <v>2312</v>
      </c>
      <c r="D1511" s="98" t="s">
        <v>4942</v>
      </c>
      <c r="E1511" s="82" t="s">
        <v>81</v>
      </c>
      <c r="F1511" s="82" t="s">
        <v>308</v>
      </c>
      <c r="G1511" s="79">
        <v>45016</v>
      </c>
      <c r="H1511" s="99" t="s">
        <v>4837</v>
      </c>
      <c r="I1511" s="82" t="s">
        <v>4838</v>
      </c>
      <c r="J1511" s="67" t="s">
        <v>46</v>
      </c>
      <c r="K1511" s="78" t="s">
        <v>2245</v>
      </c>
      <c r="L1511" s="75" t="s">
        <v>4182</v>
      </c>
      <c r="M1511" s="80" t="s">
        <v>4183</v>
      </c>
      <c r="N1511" s="75" t="s">
        <v>4828</v>
      </c>
      <c r="O1511" s="79">
        <v>45039</v>
      </c>
      <c r="P1511" s="74">
        <v>12</v>
      </c>
    </row>
    <row r="1512" spans="1:16" ht="292.5" x14ac:dyDescent="0.2">
      <c r="A1512" s="194"/>
      <c r="B1512" s="101" t="s">
        <v>4186</v>
      </c>
      <c r="C1512" s="98" t="s">
        <v>2312</v>
      </c>
      <c r="D1512" s="98" t="s">
        <v>4943</v>
      </c>
      <c r="E1512" s="82" t="s">
        <v>81</v>
      </c>
      <c r="F1512" s="82" t="s">
        <v>308</v>
      </c>
      <c r="G1512" s="79">
        <v>45016</v>
      </c>
      <c r="H1512" s="99" t="s">
        <v>4837</v>
      </c>
      <c r="I1512" s="82" t="s">
        <v>4838</v>
      </c>
      <c r="J1512" s="67" t="s">
        <v>46</v>
      </c>
      <c r="K1512" s="78" t="s">
        <v>2245</v>
      </c>
      <c r="L1512" s="75" t="s">
        <v>4182</v>
      </c>
      <c r="M1512" s="80" t="s">
        <v>4183</v>
      </c>
      <c r="N1512" s="75" t="s">
        <v>4828</v>
      </c>
      <c r="O1512" s="79">
        <v>45039</v>
      </c>
      <c r="P1512" s="74">
        <v>12</v>
      </c>
    </row>
    <row r="1513" spans="1:16" ht="292.5" x14ac:dyDescent="0.2">
      <c r="A1513" s="194"/>
      <c r="B1513" s="101" t="s">
        <v>4186</v>
      </c>
      <c r="C1513" s="98" t="s">
        <v>2312</v>
      </c>
      <c r="D1513" s="98" t="s">
        <v>4944</v>
      </c>
      <c r="E1513" s="82" t="s">
        <v>81</v>
      </c>
      <c r="F1513" s="82" t="s">
        <v>308</v>
      </c>
      <c r="G1513" s="79">
        <v>45016</v>
      </c>
      <c r="H1513" s="99" t="s">
        <v>4837</v>
      </c>
      <c r="I1513" s="82" t="s">
        <v>4838</v>
      </c>
      <c r="J1513" s="67" t="s">
        <v>46</v>
      </c>
      <c r="K1513" s="78" t="s">
        <v>2245</v>
      </c>
      <c r="L1513" s="75" t="s">
        <v>4182</v>
      </c>
      <c r="M1513" s="80" t="s">
        <v>4183</v>
      </c>
      <c r="N1513" s="75" t="s">
        <v>4828</v>
      </c>
      <c r="O1513" s="79">
        <v>45039</v>
      </c>
      <c r="P1513" s="74">
        <v>12</v>
      </c>
    </row>
    <row r="1514" spans="1:16" ht="292.5" x14ac:dyDescent="0.2">
      <c r="A1514" s="194"/>
      <c r="B1514" s="101" t="s">
        <v>4186</v>
      </c>
      <c r="C1514" s="98" t="s">
        <v>2312</v>
      </c>
      <c r="D1514" s="98" t="s">
        <v>4945</v>
      </c>
      <c r="E1514" s="82" t="s">
        <v>81</v>
      </c>
      <c r="F1514" s="82" t="s">
        <v>308</v>
      </c>
      <c r="G1514" s="79">
        <v>45016</v>
      </c>
      <c r="H1514" s="99" t="s">
        <v>4837</v>
      </c>
      <c r="I1514" s="82" t="s">
        <v>4838</v>
      </c>
      <c r="J1514" s="67" t="s">
        <v>46</v>
      </c>
      <c r="K1514" s="78" t="s">
        <v>2245</v>
      </c>
      <c r="L1514" s="75" t="s">
        <v>4182</v>
      </c>
      <c r="M1514" s="80" t="s">
        <v>4183</v>
      </c>
      <c r="N1514" s="75" t="s">
        <v>4828</v>
      </c>
      <c r="O1514" s="79">
        <v>45039</v>
      </c>
      <c r="P1514" s="74">
        <v>12</v>
      </c>
    </row>
    <row r="1515" spans="1:16" ht="292.5" x14ac:dyDescent="0.2">
      <c r="A1515" s="194"/>
      <c r="B1515" s="101" t="s">
        <v>4186</v>
      </c>
      <c r="C1515" s="98" t="s">
        <v>2312</v>
      </c>
      <c r="D1515" s="98" t="s">
        <v>4946</v>
      </c>
      <c r="E1515" s="82" t="s">
        <v>81</v>
      </c>
      <c r="F1515" s="82" t="s">
        <v>308</v>
      </c>
      <c r="G1515" s="79">
        <v>45016</v>
      </c>
      <c r="H1515" s="99" t="s">
        <v>4837</v>
      </c>
      <c r="I1515" s="82" t="s">
        <v>4838</v>
      </c>
      <c r="J1515" s="67" t="s">
        <v>46</v>
      </c>
      <c r="K1515" s="78" t="s">
        <v>2245</v>
      </c>
      <c r="L1515" s="75" t="s">
        <v>4182</v>
      </c>
      <c r="M1515" s="80" t="s">
        <v>4183</v>
      </c>
      <c r="N1515" s="75" t="s">
        <v>4828</v>
      </c>
      <c r="O1515" s="79">
        <v>45039</v>
      </c>
      <c r="P1515" s="74">
        <v>12</v>
      </c>
    </row>
    <row r="1516" spans="1:16" ht="292.5" x14ac:dyDescent="0.2">
      <c r="A1516" s="194"/>
      <c r="B1516" s="101" t="s">
        <v>4186</v>
      </c>
      <c r="C1516" s="98" t="s">
        <v>2312</v>
      </c>
      <c r="D1516" s="98" t="s">
        <v>4947</v>
      </c>
      <c r="E1516" s="82" t="s">
        <v>81</v>
      </c>
      <c r="F1516" s="82" t="s">
        <v>308</v>
      </c>
      <c r="G1516" s="79">
        <v>45016</v>
      </c>
      <c r="H1516" s="99" t="s">
        <v>4837</v>
      </c>
      <c r="I1516" s="82" t="s">
        <v>4838</v>
      </c>
      <c r="J1516" s="67" t="s">
        <v>46</v>
      </c>
      <c r="K1516" s="78" t="s">
        <v>2245</v>
      </c>
      <c r="L1516" s="75" t="s">
        <v>4182</v>
      </c>
      <c r="M1516" s="80" t="s">
        <v>4183</v>
      </c>
      <c r="N1516" s="75" t="s">
        <v>4828</v>
      </c>
      <c r="O1516" s="79">
        <v>45039</v>
      </c>
      <c r="P1516" s="74">
        <v>12</v>
      </c>
    </row>
    <row r="1517" spans="1:16" ht="292.5" x14ac:dyDescent="0.2">
      <c r="A1517" s="194"/>
      <c r="B1517" s="101" t="s">
        <v>4186</v>
      </c>
      <c r="C1517" s="98" t="s">
        <v>2312</v>
      </c>
      <c r="D1517" s="98" t="s">
        <v>4948</v>
      </c>
      <c r="E1517" s="82" t="s">
        <v>81</v>
      </c>
      <c r="F1517" s="82" t="s">
        <v>308</v>
      </c>
      <c r="G1517" s="79">
        <v>45016</v>
      </c>
      <c r="H1517" s="99" t="s">
        <v>4837</v>
      </c>
      <c r="I1517" s="82" t="s">
        <v>4838</v>
      </c>
      <c r="J1517" s="67" t="s">
        <v>46</v>
      </c>
      <c r="K1517" s="78" t="s">
        <v>2245</v>
      </c>
      <c r="L1517" s="75" t="s">
        <v>4182</v>
      </c>
      <c r="M1517" s="80" t="s">
        <v>4183</v>
      </c>
      <c r="N1517" s="75" t="s">
        <v>4828</v>
      </c>
      <c r="O1517" s="79">
        <v>45039</v>
      </c>
      <c r="P1517" s="74">
        <v>12</v>
      </c>
    </row>
    <row r="1518" spans="1:16" ht="292.5" x14ac:dyDescent="0.2">
      <c r="A1518" s="194"/>
      <c r="B1518" s="101" t="s">
        <v>4186</v>
      </c>
      <c r="C1518" s="98" t="s">
        <v>2312</v>
      </c>
      <c r="D1518" s="98" t="s">
        <v>4949</v>
      </c>
      <c r="E1518" s="82" t="s">
        <v>81</v>
      </c>
      <c r="F1518" s="82" t="s">
        <v>308</v>
      </c>
      <c r="G1518" s="79">
        <v>45016</v>
      </c>
      <c r="H1518" s="99" t="s">
        <v>4837</v>
      </c>
      <c r="I1518" s="82" t="s">
        <v>4838</v>
      </c>
      <c r="J1518" s="67" t="s">
        <v>46</v>
      </c>
      <c r="K1518" s="78" t="s">
        <v>2245</v>
      </c>
      <c r="L1518" s="75" t="s">
        <v>4182</v>
      </c>
      <c r="M1518" s="80" t="s">
        <v>4183</v>
      </c>
      <c r="N1518" s="75" t="s">
        <v>4828</v>
      </c>
      <c r="O1518" s="79">
        <v>45039</v>
      </c>
      <c r="P1518" s="74">
        <v>12</v>
      </c>
    </row>
    <row r="1519" spans="1:16" ht="292.5" x14ac:dyDescent="0.2">
      <c r="A1519" s="194"/>
      <c r="B1519" s="101" t="s">
        <v>4186</v>
      </c>
      <c r="C1519" s="98" t="s">
        <v>2312</v>
      </c>
      <c r="D1519" s="98" t="s">
        <v>4950</v>
      </c>
      <c r="E1519" s="82" t="s">
        <v>81</v>
      </c>
      <c r="F1519" s="82" t="s">
        <v>308</v>
      </c>
      <c r="G1519" s="79">
        <v>45016</v>
      </c>
      <c r="H1519" s="99" t="s">
        <v>4837</v>
      </c>
      <c r="I1519" s="82" t="s">
        <v>4838</v>
      </c>
      <c r="J1519" s="67" t="s">
        <v>46</v>
      </c>
      <c r="K1519" s="78" t="s">
        <v>2245</v>
      </c>
      <c r="L1519" s="75" t="s">
        <v>4182</v>
      </c>
      <c r="M1519" s="80" t="s">
        <v>4183</v>
      </c>
      <c r="N1519" s="75" t="s">
        <v>4828</v>
      </c>
      <c r="O1519" s="79">
        <v>45039</v>
      </c>
      <c r="P1519" s="74">
        <v>12</v>
      </c>
    </row>
    <row r="1520" spans="1:16" ht="292.5" x14ac:dyDescent="0.2">
      <c r="A1520" s="194"/>
      <c r="B1520" s="101" t="s">
        <v>4186</v>
      </c>
      <c r="C1520" s="98" t="s">
        <v>2312</v>
      </c>
      <c r="D1520" s="98" t="s">
        <v>4951</v>
      </c>
      <c r="E1520" s="82" t="s">
        <v>81</v>
      </c>
      <c r="F1520" s="82" t="s">
        <v>308</v>
      </c>
      <c r="G1520" s="79">
        <v>45016</v>
      </c>
      <c r="H1520" s="99" t="s">
        <v>4837</v>
      </c>
      <c r="I1520" s="82" t="s">
        <v>4838</v>
      </c>
      <c r="J1520" s="67" t="s">
        <v>46</v>
      </c>
      <c r="K1520" s="78" t="s">
        <v>2245</v>
      </c>
      <c r="L1520" s="75" t="s">
        <v>4182</v>
      </c>
      <c r="M1520" s="80" t="s">
        <v>4183</v>
      </c>
      <c r="N1520" s="75" t="s">
        <v>4828</v>
      </c>
      <c r="O1520" s="79">
        <v>45039</v>
      </c>
      <c r="P1520" s="74">
        <v>12</v>
      </c>
    </row>
    <row r="1521" spans="1:16" ht="292.5" x14ac:dyDescent="0.2">
      <c r="A1521" s="194"/>
      <c r="B1521" s="101" t="s">
        <v>4186</v>
      </c>
      <c r="C1521" s="98" t="s">
        <v>2312</v>
      </c>
      <c r="D1521" s="98" t="s">
        <v>4952</v>
      </c>
      <c r="E1521" s="82" t="s">
        <v>81</v>
      </c>
      <c r="F1521" s="82" t="s">
        <v>308</v>
      </c>
      <c r="G1521" s="79">
        <v>45016</v>
      </c>
      <c r="H1521" s="99" t="s">
        <v>4837</v>
      </c>
      <c r="I1521" s="82" t="s">
        <v>4838</v>
      </c>
      <c r="J1521" s="67" t="s">
        <v>46</v>
      </c>
      <c r="K1521" s="78" t="s">
        <v>2245</v>
      </c>
      <c r="L1521" s="75" t="s">
        <v>4182</v>
      </c>
      <c r="M1521" s="80" t="s">
        <v>4183</v>
      </c>
      <c r="N1521" s="75" t="s">
        <v>4828</v>
      </c>
      <c r="O1521" s="79">
        <v>45039</v>
      </c>
      <c r="P1521" s="74">
        <v>12</v>
      </c>
    </row>
    <row r="1522" spans="1:16" ht="292.5" x14ac:dyDescent="0.2">
      <c r="A1522" s="194"/>
      <c r="B1522" s="101" t="s">
        <v>4186</v>
      </c>
      <c r="C1522" s="98" t="s">
        <v>2312</v>
      </c>
      <c r="D1522" s="98" t="s">
        <v>4953</v>
      </c>
      <c r="E1522" s="82" t="s">
        <v>81</v>
      </c>
      <c r="F1522" s="82" t="s">
        <v>308</v>
      </c>
      <c r="G1522" s="79">
        <v>45016</v>
      </c>
      <c r="H1522" s="99" t="s">
        <v>4837</v>
      </c>
      <c r="I1522" s="82" t="s">
        <v>4838</v>
      </c>
      <c r="J1522" s="67" t="s">
        <v>46</v>
      </c>
      <c r="K1522" s="78" t="s">
        <v>2245</v>
      </c>
      <c r="L1522" s="75" t="s">
        <v>4182</v>
      </c>
      <c r="M1522" s="80" t="s">
        <v>4183</v>
      </c>
      <c r="N1522" s="75" t="s">
        <v>4828</v>
      </c>
      <c r="O1522" s="79">
        <v>45039</v>
      </c>
      <c r="P1522" s="74">
        <v>12</v>
      </c>
    </row>
    <row r="1523" spans="1:16" ht="292.5" x14ac:dyDescent="0.2">
      <c r="A1523" s="194"/>
      <c r="B1523" s="101" t="s">
        <v>4186</v>
      </c>
      <c r="C1523" s="98" t="s">
        <v>2312</v>
      </c>
      <c r="D1523" s="98" t="s">
        <v>4954</v>
      </c>
      <c r="E1523" s="82" t="s">
        <v>81</v>
      </c>
      <c r="F1523" s="82" t="s">
        <v>308</v>
      </c>
      <c r="G1523" s="79">
        <v>45016</v>
      </c>
      <c r="H1523" s="99" t="s">
        <v>4837</v>
      </c>
      <c r="I1523" s="82" t="s">
        <v>4838</v>
      </c>
      <c r="J1523" s="67" t="s">
        <v>46</v>
      </c>
      <c r="K1523" s="78" t="s">
        <v>2245</v>
      </c>
      <c r="L1523" s="75" t="s">
        <v>4182</v>
      </c>
      <c r="M1523" s="80" t="s">
        <v>4183</v>
      </c>
      <c r="N1523" s="75" t="s">
        <v>4828</v>
      </c>
      <c r="O1523" s="79">
        <v>45039</v>
      </c>
      <c r="P1523" s="74">
        <v>12</v>
      </c>
    </row>
    <row r="1524" spans="1:16" ht="292.5" x14ac:dyDescent="0.2">
      <c r="A1524" s="194"/>
      <c r="B1524" s="101" t="s">
        <v>4186</v>
      </c>
      <c r="C1524" s="98" t="s">
        <v>2312</v>
      </c>
      <c r="D1524" s="98" t="s">
        <v>4955</v>
      </c>
      <c r="E1524" s="82" t="s">
        <v>81</v>
      </c>
      <c r="F1524" s="82" t="s">
        <v>308</v>
      </c>
      <c r="G1524" s="79">
        <v>45016</v>
      </c>
      <c r="H1524" s="99" t="s">
        <v>4837</v>
      </c>
      <c r="I1524" s="82" t="s">
        <v>4838</v>
      </c>
      <c r="J1524" s="67" t="s">
        <v>46</v>
      </c>
      <c r="K1524" s="78" t="s">
        <v>2245</v>
      </c>
      <c r="L1524" s="75" t="s">
        <v>4182</v>
      </c>
      <c r="M1524" s="80" t="s">
        <v>4183</v>
      </c>
      <c r="N1524" s="75" t="s">
        <v>4828</v>
      </c>
      <c r="O1524" s="79">
        <v>45039</v>
      </c>
      <c r="P1524" s="74">
        <v>12</v>
      </c>
    </row>
    <row r="1525" spans="1:16" ht="292.5" x14ac:dyDescent="0.2">
      <c r="A1525" s="194"/>
      <c r="B1525" s="101" t="s">
        <v>4186</v>
      </c>
      <c r="C1525" s="98" t="s">
        <v>2312</v>
      </c>
      <c r="D1525" s="98" t="s">
        <v>4956</v>
      </c>
      <c r="E1525" s="82" t="s">
        <v>81</v>
      </c>
      <c r="F1525" s="82" t="s">
        <v>308</v>
      </c>
      <c r="G1525" s="79">
        <v>45016</v>
      </c>
      <c r="H1525" s="99" t="s">
        <v>4837</v>
      </c>
      <c r="I1525" s="82" t="s">
        <v>4838</v>
      </c>
      <c r="J1525" s="67" t="s">
        <v>46</v>
      </c>
      <c r="K1525" s="78" t="s">
        <v>2245</v>
      </c>
      <c r="L1525" s="75" t="s">
        <v>4182</v>
      </c>
      <c r="M1525" s="80" t="s">
        <v>4183</v>
      </c>
      <c r="N1525" s="75" t="s">
        <v>4828</v>
      </c>
      <c r="O1525" s="79">
        <v>45039</v>
      </c>
      <c r="P1525" s="74">
        <v>12</v>
      </c>
    </row>
    <row r="1526" spans="1:16" ht="292.5" x14ac:dyDescent="0.2">
      <c r="A1526" s="194"/>
      <c r="B1526" s="101" t="s">
        <v>4186</v>
      </c>
      <c r="C1526" s="98" t="s">
        <v>2312</v>
      </c>
      <c r="D1526" s="98" t="s">
        <v>4957</v>
      </c>
      <c r="E1526" s="82" t="s">
        <v>81</v>
      </c>
      <c r="F1526" s="82" t="s">
        <v>308</v>
      </c>
      <c r="G1526" s="79">
        <v>45016</v>
      </c>
      <c r="H1526" s="99" t="s">
        <v>4837</v>
      </c>
      <c r="I1526" s="82" t="s">
        <v>4838</v>
      </c>
      <c r="J1526" s="67" t="s">
        <v>46</v>
      </c>
      <c r="K1526" s="78" t="s">
        <v>2245</v>
      </c>
      <c r="L1526" s="75" t="s">
        <v>4182</v>
      </c>
      <c r="M1526" s="80" t="s">
        <v>4183</v>
      </c>
      <c r="N1526" s="75" t="s">
        <v>4828</v>
      </c>
      <c r="O1526" s="79">
        <v>45039</v>
      </c>
      <c r="P1526" s="74">
        <v>12</v>
      </c>
    </row>
    <row r="1527" spans="1:16" ht="292.5" x14ac:dyDescent="0.2">
      <c r="A1527" s="194"/>
      <c r="B1527" s="101" t="s">
        <v>4186</v>
      </c>
      <c r="C1527" s="98" t="s">
        <v>2312</v>
      </c>
      <c r="D1527" s="98" t="s">
        <v>4958</v>
      </c>
      <c r="E1527" s="82" t="s">
        <v>81</v>
      </c>
      <c r="F1527" s="82" t="s">
        <v>308</v>
      </c>
      <c r="G1527" s="79">
        <v>45016</v>
      </c>
      <c r="H1527" s="99" t="s">
        <v>4837</v>
      </c>
      <c r="I1527" s="82" t="s">
        <v>4838</v>
      </c>
      <c r="J1527" s="67" t="s">
        <v>46</v>
      </c>
      <c r="K1527" s="78" t="s">
        <v>2245</v>
      </c>
      <c r="L1527" s="75" t="s">
        <v>4182</v>
      </c>
      <c r="M1527" s="80" t="s">
        <v>4183</v>
      </c>
      <c r="N1527" s="75" t="s">
        <v>4828</v>
      </c>
      <c r="O1527" s="79">
        <v>45039</v>
      </c>
      <c r="P1527" s="74">
        <v>12</v>
      </c>
    </row>
    <row r="1528" spans="1:16" ht="292.5" x14ac:dyDescent="0.2">
      <c r="A1528" s="194"/>
      <c r="B1528" s="101" t="s">
        <v>4186</v>
      </c>
      <c r="C1528" s="98" t="s">
        <v>2312</v>
      </c>
      <c r="D1528" s="98" t="s">
        <v>4959</v>
      </c>
      <c r="E1528" s="82" t="s">
        <v>81</v>
      </c>
      <c r="F1528" s="82" t="s">
        <v>308</v>
      </c>
      <c r="G1528" s="79">
        <v>45016</v>
      </c>
      <c r="H1528" s="99" t="s">
        <v>4837</v>
      </c>
      <c r="I1528" s="82" t="s">
        <v>4838</v>
      </c>
      <c r="J1528" s="67" t="s">
        <v>46</v>
      </c>
      <c r="K1528" s="78" t="s">
        <v>2245</v>
      </c>
      <c r="L1528" s="75" t="s">
        <v>4182</v>
      </c>
      <c r="M1528" s="80" t="s">
        <v>4183</v>
      </c>
      <c r="N1528" s="75" t="s">
        <v>4828</v>
      </c>
      <c r="O1528" s="79">
        <v>45039</v>
      </c>
      <c r="P1528" s="74">
        <v>12</v>
      </c>
    </row>
    <row r="1529" spans="1:16" ht="292.5" x14ac:dyDescent="0.2">
      <c r="A1529" s="194"/>
      <c r="B1529" s="101" t="s">
        <v>4186</v>
      </c>
      <c r="C1529" s="98" t="s">
        <v>2312</v>
      </c>
      <c r="D1529" s="98" t="s">
        <v>4960</v>
      </c>
      <c r="E1529" s="82" t="s">
        <v>81</v>
      </c>
      <c r="F1529" s="82" t="s">
        <v>308</v>
      </c>
      <c r="G1529" s="79">
        <v>45016</v>
      </c>
      <c r="H1529" s="99" t="s">
        <v>4837</v>
      </c>
      <c r="I1529" s="82" t="s">
        <v>4838</v>
      </c>
      <c r="J1529" s="67" t="s">
        <v>46</v>
      </c>
      <c r="K1529" s="78" t="s">
        <v>2245</v>
      </c>
      <c r="L1529" s="75" t="s">
        <v>4182</v>
      </c>
      <c r="M1529" s="80" t="s">
        <v>4183</v>
      </c>
      <c r="N1529" s="75" t="s">
        <v>4828</v>
      </c>
      <c r="O1529" s="79">
        <v>45039</v>
      </c>
      <c r="P1529" s="74">
        <v>12</v>
      </c>
    </row>
    <row r="1530" spans="1:16" ht="292.5" x14ac:dyDescent="0.2">
      <c r="A1530" s="194"/>
      <c r="B1530" s="101" t="s">
        <v>4186</v>
      </c>
      <c r="C1530" s="98" t="s">
        <v>2312</v>
      </c>
      <c r="D1530" s="98" t="s">
        <v>4961</v>
      </c>
      <c r="E1530" s="82" t="s">
        <v>81</v>
      </c>
      <c r="F1530" s="82" t="s">
        <v>308</v>
      </c>
      <c r="G1530" s="79">
        <v>45016</v>
      </c>
      <c r="H1530" s="99" t="s">
        <v>4837</v>
      </c>
      <c r="I1530" s="82" t="s">
        <v>4838</v>
      </c>
      <c r="J1530" s="67" t="s">
        <v>46</v>
      </c>
      <c r="K1530" s="78" t="s">
        <v>2245</v>
      </c>
      <c r="L1530" s="75" t="s">
        <v>4182</v>
      </c>
      <c r="M1530" s="80" t="s">
        <v>4183</v>
      </c>
      <c r="N1530" s="75" t="s">
        <v>4828</v>
      </c>
      <c r="O1530" s="79">
        <v>45039</v>
      </c>
      <c r="P1530" s="74">
        <v>12</v>
      </c>
    </row>
    <row r="1531" spans="1:16" ht="292.5" x14ac:dyDescent="0.2">
      <c r="A1531" s="194"/>
      <c r="B1531" s="101" t="s">
        <v>4186</v>
      </c>
      <c r="C1531" s="98" t="s">
        <v>2312</v>
      </c>
      <c r="D1531" s="98" t="s">
        <v>4962</v>
      </c>
      <c r="E1531" s="82" t="s">
        <v>81</v>
      </c>
      <c r="F1531" s="82" t="s">
        <v>308</v>
      </c>
      <c r="G1531" s="79">
        <v>45016</v>
      </c>
      <c r="H1531" s="99" t="s">
        <v>4837</v>
      </c>
      <c r="I1531" s="82" t="s">
        <v>4838</v>
      </c>
      <c r="J1531" s="67" t="s">
        <v>46</v>
      </c>
      <c r="K1531" s="78" t="s">
        <v>2245</v>
      </c>
      <c r="L1531" s="75" t="s">
        <v>4182</v>
      </c>
      <c r="M1531" s="80" t="s">
        <v>4183</v>
      </c>
      <c r="N1531" s="75" t="s">
        <v>4828</v>
      </c>
      <c r="O1531" s="79">
        <v>45039</v>
      </c>
      <c r="P1531" s="74">
        <v>12</v>
      </c>
    </row>
    <row r="1532" spans="1:16" ht="292.5" x14ac:dyDescent="0.2">
      <c r="A1532" s="194"/>
      <c r="B1532" s="101" t="s">
        <v>4186</v>
      </c>
      <c r="C1532" s="98" t="s">
        <v>2312</v>
      </c>
      <c r="D1532" s="98" t="s">
        <v>4963</v>
      </c>
      <c r="E1532" s="82" t="s">
        <v>81</v>
      </c>
      <c r="F1532" s="82" t="s">
        <v>308</v>
      </c>
      <c r="G1532" s="79">
        <v>45016</v>
      </c>
      <c r="H1532" s="99" t="s">
        <v>4837</v>
      </c>
      <c r="I1532" s="82" t="s">
        <v>4838</v>
      </c>
      <c r="J1532" s="67" t="s">
        <v>46</v>
      </c>
      <c r="K1532" s="78" t="s">
        <v>2245</v>
      </c>
      <c r="L1532" s="75" t="s">
        <v>4182</v>
      </c>
      <c r="M1532" s="80" t="s">
        <v>4183</v>
      </c>
      <c r="N1532" s="75" t="s">
        <v>4828</v>
      </c>
      <c r="O1532" s="79">
        <v>45039</v>
      </c>
      <c r="P1532" s="74">
        <v>12</v>
      </c>
    </row>
    <row r="1533" spans="1:16" ht="292.5" x14ac:dyDescent="0.2">
      <c r="A1533" s="194"/>
      <c r="B1533" s="101" t="s">
        <v>4186</v>
      </c>
      <c r="C1533" s="98" t="s">
        <v>2312</v>
      </c>
      <c r="D1533" s="98" t="s">
        <v>4964</v>
      </c>
      <c r="E1533" s="82" t="s">
        <v>81</v>
      </c>
      <c r="F1533" s="82" t="s">
        <v>302</v>
      </c>
      <c r="G1533" s="79">
        <v>45016</v>
      </c>
      <c r="H1533" s="99" t="s">
        <v>4837</v>
      </c>
      <c r="I1533" s="82" t="s">
        <v>4838</v>
      </c>
      <c r="J1533" s="67" t="s">
        <v>46</v>
      </c>
      <c r="K1533" s="78" t="s">
        <v>2245</v>
      </c>
      <c r="L1533" s="75" t="s">
        <v>4182</v>
      </c>
      <c r="M1533" s="80" t="s">
        <v>4183</v>
      </c>
      <c r="N1533" s="75" t="s">
        <v>4828</v>
      </c>
      <c r="O1533" s="79">
        <v>45039</v>
      </c>
      <c r="P1533" s="74">
        <v>12</v>
      </c>
    </row>
    <row r="1534" spans="1:16" ht="292.5" x14ac:dyDescent="0.2">
      <c r="A1534" s="194"/>
      <c r="B1534" s="101" t="s">
        <v>4186</v>
      </c>
      <c r="C1534" s="98" t="s">
        <v>2312</v>
      </c>
      <c r="D1534" s="98" t="s">
        <v>4965</v>
      </c>
      <c r="E1534" s="82" t="s">
        <v>81</v>
      </c>
      <c r="F1534" s="82" t="s">
        <v>308</v>
      </c>
      <c r="G1534" s="79">
        <v>45016</v>
      </c>
      <c r="H1534" s="99" t="s">
        <v>4837</v>
      </c>
      <c r="I1534" s="82" t="s">
        <v>4838</v>
      </c>
      <c r="J1534" s="67" t="s">
        <v>46</v>
      </c>
      <c r="K1534" s="78" t="s">
        <v>2245</v>
      </c>
      <c r="L1534" s="75" t="s">
        <v>4182</v>
      </c>
      <c r="M1534" s="80" t="s">
        <v>4183</v>
      </c>
      <c r="N1534" s="75" t="s">
        <v>4828</v>
      </c>
      <c r="O1534" s="79">
        <v>45039</v>
      </c>
      <c r="P1534" s="74">
        <v>12</v>
      </c>
    </row>
    <row r="1535" spans="1:16" ht="292.5" x14ac:dyDescent="0.2">
      <c r="A1535" s="194"/>
      <c r="B1535" s="101" t="s">
        <v>4186</v>
      </c>
      <c r="C1535" s="98" t="s">
        <v>2312</v>
      </c>
      <c r="D1535" s="98" t="s">
        <v>4966</v>
      </c>
      <c r="E1535" s="82" t="s">
        <v>81</v>
      </c>
      <c r="F1535" s="82" t="s">
        <v>308</v>
      </c>
      <c r="G1535" s="79">
        <v>45016</v>
      </c>
      <c r="H1535" s="99" t="s">
        <v>4837</v>
      </c>
      <c r="I1535" s="82" t="s">
        <v>4838</v>
      </c>
      <c r="J1535" s="67" t="s">
        <v>46</v>
      </c>
      <c r="K1535" s="78" t="s">
        <v>2245</v>
      </c>
      <c r="L1535" s="75" t="s">
        <v>4182</v>
      </c>
      <c r="M1535" s="80" t="s">
        <v>4183</v>
      </c>
      <c r="N1535" s="75" t="s">
        <v>4828</v>
      </c>
      <c r="O1535" s="79">
        <v>45039</v>
      </c>
      <c r="P1535" s="74">
        <v>12</v>
      </c>
    </row>
    <row r="1536" spans="1:16" ht="292.5" x14ac:dyDescent="0.2">
      <c r="A1536" s="194"/>
      <c r="B1536" s="101" t="s">
        <v>4186</v>
      </c>
      <c r="C1536" s="98" t="s">
        <v>2312</v>
      </c>
      <c r="D1536" s="98" t="s">
        <v>4967</v>
      </c>
      <c r="E1536" s="82" t="s">
        <v>81</v>
      </c>
      <c r="F1536" s="82" t="s">
        <v>308</v>
      </c>
      <c r="G1536" s="79">
        <v>45016</v>
      </c>
      <c r="H1536" s="99" t="s">
        <v>4837</v>
      </c>
      <c r="I1536" s="82" t="s">
        <v>4838</v>
      </c>
      <c r="J1536" s="67" t="s">
        <v>46</v>
      </c>
      <c r="K1536" s="78" t="s">
        <v>2245</v>
      </c>
      <c r="L1536" s="75" t="s">
        <v>4182</v>
      </c>
      <c r="M1536" s="80" t="s">
        <v>4183</v>
      </c>
      <c r="N1536" s="75" t="s">
        <v>4828</v>
      </c>
      <c r="O1536" s="79">
        <v>45039</v>
      </c>
      <c r="P1536" s="74">
        <v>12</v>
      </c>
    </row>
    <row r="1537" spans="1:16" ht="292.5" x14ac:dyDescent="0.2">
      <c r="A1537" s="195"/>
      <c r="B1537" s="101" t="s">
        <v>4186</v>
      </c>
      <c r="C1537" s="98" t="s">
        <v>2312</v>
      </c>
      <c r="D1537" s="98" t="s">
        <v>4968</v>
      </c>
      <c r="E1537" s="82" t="s">
        <v>81</v>
      </c>
      <c r="F1537" s="82" t="s">
        <v>308</v>
      </c>
      <c r="G1537" s="79">
        <v>45016</v>
      </c>
      <c r="H1537" s="99" t="s">
        <v>4837</v>
      </c>
      <c r="I1537" s="82" t="s">
        <v>4838</v>
      </c>
      <c r="J1537" s="67" t="s">
        <v>46</v>
      </c>
      <c r="K1537" s="78" t="s">
        <v>2245</v>
      </c>
      <c r="L1537" s="75" t="s">
        <v>4182</v>
      </c>
      <c r="M1537" s="80" t="s">
        <v>4183</v>
      </c>
      <c r="N1537" s="75" t="s">
        <v>4828</v>
      </c>
      <c r="O1537" s="79">
        <v>45039</v>
      </c>
      <c r="P1537" s="74">
        <v>12</v>
      </c>
    </row>
    <row r="1538" spans="1:16" ht="191.25" x14ac:dyDescent="0.2">
      <c r="A1538" s="196" t="s">
        <v>4971</v>
      </c>
      <c r="B1538" s="101" t="s">
        <v>86</v>
      </c>
      <c r="C1538" s="98" t="s">
        <v>4739</v>
      </c>
      <c r="D1538" s="98" t="s">
        <v>4969</v>
      </c>
      <c r="E1538" s="82" t="s">
        <v>81</v>
      </c>
      <c r="F1538" s="82" t="s">
        <v>308</v>
      </c>
      <c r="G1538" s="79">
        <v>45014</v>
      </c>
      <c r="H1538" s="99" t="s">
        <v>4970</v>
      </c>
      <c r="I1538" s="82" t="s">
        <v>4971</v>
      </c>
      <c r="J1538" s="67" t="s">
        <v>45</v>
      </c>
      <c r="K1538" s="78" t="s">
        <v>4181</v>
      </c>
      <c r="L1538" s="75" t="s">
        <v>4182</v>
      </c>
      <c r="M1538" s="80" t="s">
        <v>4183</v>
      </c>
      <c r="N1538" s="75" t="s">
        <v>4184</v>
      </c>
      <c r="O1538" s="79">
        <v>45039</v>
      </c>
      <c r="P1538" s="74">
        <v>10</v>
      </c>
    </row>
    <row r="1539" spans="1:16" ht="191.25" x14ac:dyDescent="0.2">
      <c r="A1539" s="197"/>
      <c r="B1539" s="101" t="s">
        <v>86</v>
      </c>
      <c r="C1539" s="98" t="s">
        <v>4739</v>
      </c>
      <c r="D1539" s="98" t="s">
        <v>4972</v>
      </c>
      <c r="E1539" s="82" t="s">
        <v>81</v>
      </c>
      <c r="F1539" s="82" t="s">
        <v>308</v>
      </c>
      <c r="G1539" s="79">
        <v>45014</v>
      </c>
      <c r="H1539" s="99" t="s">
        <v>4970</v>
      </c>
      <c r="I1539" s="82" t="s">
        <v>4971</v>
      </c>
      <c r="J1539" s="67" t="s">
        <v>45</v>
      </c>
      <c r="K1539" s="78" t="s">
        <v>4181</v>
      </c>
      <c r="L1539" s="75" t="s">
        <v>4182</v>
      </c>
      <c r="M1539" s="80" t="s">
        <v>4183</v>
      </c>
      <c r="N1539" s="75" t="s">
        <v>4184</v>
      </c>
      <c r="O1539" s="79">
        <v>45039</v>
      </c>
      <c r="P1539" s="74">
        <v>10</v>
      </c>
    </row>
    <row r="1540" spans="1:16" ht="191.25" x14ac:dyDescent="0.2">
      <c r="A1540" s="197"/>
      <c r="B1540" s="101" t="s">
        <v>86</v>
      </c>
      <c r="C1540" s="98" t="s">
        <v>4739</v>
      </c>
      <c r="D1540" s="98" t="s">
        <v>4973</v>
      </c>
      <c r="E1540" s="82" t="s">
        <v>81</v>
      </c>
      <c r="F1540" s="82" t="s">
        <v>308</v>
      </c>
      <c r="G1540" s="79">
        <v>45014</v>
      </c>
      <c r="H1540" s="99" t="s">
        <v>4970</v>
      </c>
      <c r="I1540" s="82" t="s">
        <v>4971</v>
      </c>
      <c r="J1540" s="67" t="s">
        <v>45</v>
      </c>
      <c r="K1540" s="78" t="s">
        <v>4181</v>
      </c>
      <c r="L1540" s="75" t="s">
        <v>4182</v>
      </c>
      <c r="M1540" s="80" t="s">
        <v>4183</v>
      </c>
      <c r="N1540" s="75" t="s">
        <v>4184</v>
      </c>
      <c r="O1540" s="79">
        <v>45039</v>
      </c>
      <c r="P1540" s="74">
        <v>10</v>
      </c>
    </row>
    <row r="1541" spans="1:16" ht="191.25" x14ac:dyDescent="0.2">
      <c r="A1541" s="197"/>
      <c r="B1541" s="101" t="s">
        <v>86</v>
      </c>
      <c r="C1541" s="98" t="s">
        <v>4739</v>
      </c>
      <c r="D1541" s="98" t="s">
        <v>4974</v>
      </c>
      <c r="E1541" s="82" t="s">
        <v>81</v>
      </c>
      <c r="F1541" s="82" t="s">
        <v>4975</v>
      </c>
      <c r="G1541" s="79">
        <v>45014</v>
      </c>
      <c r="H1541" s="99" t="s">
        <v>4970</v>
      </c>
      <c r="I1541" s="82" t="s">
        <v>4971</v>
      </c>
      <c r="J1541" s="67" t="s">
        <v>45</v>
      </c>
      <c r="K1541" s="78" t="s">
        <v>4181</v>
      </c>
      <c r="L1541" s="75" t="s">
        <v>4182</v>
      </c>
      <c r="M1541" s="80" t="s">
        <v>4183</v>
      </c>
      <c r="N1541" s="75" t="s">
        <v>4184</v>
      </c>
      <c r="O1541" s="79">
        <v>45039</v>
      </c>
      <c r="P1541" s="74">
        <v>10</v>
      </c>
    </row>
    <row r="1542" spans="1:16" ht="191.25" x14ac:dyDescent="0.2">
      <c r="A1542" s="197"/>
      <c r="B1542" s="101" t="s">
        <v>86</v>
      </c>
      <c r="C1542" s="98" t="s">
        <v>519</v>
      </c>
      <c r="D1542" s="98" t="s">
        <v>4976</v>
      </c>
      <c r="E1542" s="82" t="s">
        <v>81</v>
      </c>
      <c r="F1542" s="82" t="s">
        <v>308</v>
      </c>
      <c r="G1542" s="79">
        <v>45014</v>
      </c>
      <c r="H1542" s="99" t="s">
        <v>4970</v>
      </c>
      <c r="I1542" s="82" t="s">
        <v>4971</v>
      </c>
      <c r="J1542" s="67" t="s">
        <v>45</v>
      </c>
      <c r="K1542" s="78" t="s">
        <v>4181</v>
      </c>
      <c r="L1542" s="75" t="s">
        <v>4182</v>
      </c>
      <c r="M1542" s="80" t="s">
        <v>4183</v>
      </c>
      <c r="N1542" s="75" t="s">
        <v>4184</v>
      </c>
      <c r="O1542" s="79">
        <v>45039</v>
      </c>
      <c r="P1542" s="74">
        <v>5</v>
      </c>
    </row>
    <row r="1543" spans="1:16" ht="191.25" x14ac:dyDescent="0.2">
      <c r="A1543" s="197"/>
      <c r="B1543" s="101" t="s">
        <v>86</v>
      </c>
      <c r="C1543" s="98" t="s">
        <v>519</v>
      </c>
      <c r="D1543" s="98" t="s">
        <v>4977</v>
      </c>
      <c r="E1543" s="82" t="s">
        <v>81</v>
      </c>
      <c r="F1543" s="82" t="s">
        <v>308</v>
      </c>
      <c r="G1543" s="79">
        <v>45014</v>
      </c>
      <c r="H1543" s="99" t="s">
        <v>4970</v>
      </c>
      <c r="I1543" s="82" t="s">
        <v>4971</v>
      </c>
      <c r="J1543" s="67" t="s">
        <v>45</v>
      </c>
      <c r="K1543" s="78" t="s">
        <v>4181</v>
      </c>
      <c r="L1543" s="75" t="s">
        <v>4182</v>
      </c>
      <c r="M1543" s="80" t="s">
        <v>4183</v>
      </c>
      <c r="N1543" s="75" t="s">
        <v>4184</v>
      </c>
      <c r="O1543" s="79">
        <v>45039</v>
      </c>
      <c r="P1543" s="74">
        <v>5</v>
      </c>
    </row>
    <row r="1544" spans="1:16" ht="191.25" x14ac:dyDescent="0.2">
      <c r="A1544" s="197"/>
      <c r="B1544" s="101" t="s">
        <v>86</v>
      </c>
      <c r="C1544" s="98" t="s">
        <v>519</v>
      </c>
      <c r="D1544" s="98" t="s">
        <v>4978</v>
      </c>
      <c r="E1544" s="82" t="s">
        <v>81</v>
      </c>
      <c r="F1544" s="82" t="s">
        <v>308</v>
      </c>
      <c r="G1544" s="79">
        <v>45014</v>
      </c>
      <c r="H1544" s="99" t="s">
        <v>4970</v>
      </c>
      <c r="I1544" s="82" t="s">
        <v>4971</v>
      </c>
      <c r="J1544" s="67" t="s">
        <v>45</v>
      </c>
      <c r="K1544" s="78" t="s">
        <v>4181</v>
      </c>
      <c r="L1544" s="75" t="s">
        <v>4182</v>
      </c>
      <c r="M1544" s="80" t="s">
        <v>4183</v>
      </c>
      <c r="N1544" s="75" t="s">
        <v>4184</v>
      </c>
      <c r="O1544" s="79">
        <v>45039</v>
      </c>
      <c r="P1544" s="74">
        <v>5</v>
      </c>
    </row>
    <row r="1545" spans="1:16" ht="191.25" x14ac:dyDescent="0.2">
      <c r="A1545" s="197"/>
      <c r="B1545" s="101" t="s">
        <v>86</v>
      </c>
      <c r="C1545" s="98" t="s">
        <v>519</v>
      </c>
      <c r="D1545" s="98" t="s">
        <v>4979</v>
      </c>
      <c r="E1545" s="82" t="s">
        <v>81</v>
      </c>
      <c r="F1545" s="82" t="s">
        <v>4975</v>
      </c>
      <c r="G1545" s="79">
        <v>45014</v>
      </c>
      <c r="H1545" s="99" t="s">
        <v>4970</v>
      </c>
      <c r="I1545" s="82" t="s">
        <v>4971</v>
      </c>
      <c r="J1545" s="67" t="s">
        <v>45</v>
      </c>
      <c r="K1545" s="78" t="s">
        <v>4181</v>
      </c>
      <c r="L1545" s="75" t="s">
        <v>4182</v>
      </c>
      <c r="M1545" s="80" t="s">
        <v>4183</v>
      </c>
      <c r="N1545" s="75" t="s">
        <v>4184</v>
      </c>
      <c r="O1545" s="79">
        <v>45039</v>
      </c>
      <c r="P1545" s="74">
        <v>5</v>
      </c>
    </row>
    <row r="1546" spans="1:16" ht="191.25" x14ac:dyDescent="0.2">
      <c r="A1546" s="197"/>
      <c r="B1546" s="101" t="s">
        <v>86</v>
      </c>
      <c r="C1546" s="98" t="s">
        <v>87</v>
      </c>
      <c r="D1546" s="98" t="s">
        <v>4980</v>
      </c>
      <c r="E1546" s="82" t="s">
        <v>81</v>
      </c>
      <c r="F1546" s="82" t="s">
        <v>308</v>
      </c>
      <c r="G1546" s="79">
        <v>45014</v>
      </c>
      <c r="H1546" s="99" t="s">
        <v>4970</v>
      </c>
      <c r="I1546" s="82" t="s">
        <v>4971</v>
      </c>
      <c r="J1546" s="67" t="s">
        <v>45</v>
      </c>
      <c r="K1546" s="78" t="s">
        <v>4181</v>
      </c>
      <c r="L1546" s="75" t="s">
        <v>4182</v>
      </c>
      <c r="M1546" s="80" t="s">
        <v>4183</v>
      </c>
      <c r="N1546" s="75" t="s">
        <v>4184</v>
      </c>
      <c r="O1546" s="79">
        <v>45039</v>
      </c>
      <c r="P1546" s="74">
        <v>5</v>
      </c>
    </row>
    <row r="1547" spans="1:16" ht="191.25" x14ac:dyDescent="0.2">
      <c r="A1547" s="197"/>
      <c r="B1547" s="101" t="s">
        <v>86</v>
      </c>
      <c r="C1547" s="98" t="s">
        <v>87</v>
      </c>
      <c r="D1547" s="98" t="s">
        <v>4981</v>
      </c>
      <c r="E1547" s="82" t="s">
        <v>81</v>
      </c>
      <c r="F1547" s="82" t="s">
        <v>4982</v>
      </c>
      <c r="G1547" s="79">
        <v>45014</v>
      </c>
      <c r="H1547" s="99" t="s">
        <v>4970</v>
      </c>
      <c r="I1547" s="82" t="s">
        <v>4971</v>
      </c>
      <c r="J1547" s="67" t="s">
        <v>45</v>
      </c>
      <c r="K1547" s="78" t="s">
        <v>4181</v>
      </c>
      <c r="L1547" s="75" t="s">
        <v>4182</v>
      </c>
      <c r="M1547" s="80" t="s">
        <v>4183</v>
      </c>
      <c r="N1547" s="75" t="s">
        <v>4184</v>
      </c>
      <c r="O1547" s="79">
        <v>45039</v>
      </c>
      <c r="P1547" s="74">
        <v>5</v>
      </c>
    </row>
    <row r="1548" spans="1:16" ht="191.25" x14ac:dyDescent="0.2">
      <c r="A1548" s="198"/>
      <c r="B1548" s="101" t="s">
        <v>86</v>
      </c>
      <c r="C1548" s="98" t="s">
        <v>87</v>
      </c>
      <c r="D1548" s="98" t="s">
        <v>4983</v>
      </c>
      <c r="E1548" s="82" t="s">
        <v>81</v>
      </c>
      <c r="F1548" s="82" t="s">
        <v>308</v>
      </c>
      <c r="G1548" s="79">
        <v>45014</v>
      </c>
      <c r="H1548" s="99" t="s">
        <v>4970</v>
      </c>
      <c r="I1548" s="82" t="s">
        <v>4971</v>
      </c>
      <c r="J1548" s="67" t="s">
        <v>45</v>
      </c>
      <c r="K1548" s="78" t="s">
        <v>4181</v>
      </c>
      <c r="L1548" s="75" t="s">
        <v>4182</v>
      </c>
      <c r="M1548" s="80" t="s">
        <v>4183</v>
      </c>
      <c r="N1548" s="75" t="s">
        <v>4184</v>
      </c>
      <c r="O1548" s="79">
        <v>45039</v>
      </c>
      <c r="P1548" s="74">
        <v>5</v>
      </c>
    </row>
    <row r="1549" spans="1:16" ht="191.25" x14ac:dyDescent="0.2">
      <c r="A1549" s="193" t="s">
        <v>4986</v>
      </c>
      <c r="B1549" s="101" t="s">
        <v>3960</v>
      </c>
      <c r="C1549" s="98" t="s">
        <v>2312</v>
      </c>
      <c r="D1549" s="98" t="s">
        <v>4984</v>
      </c>
      <c r="E1549" s="82" t="s">
        <v>81</v>
      </c>
      <c r="F1549" s="82" t="s">
        <v>308</v>
      </c>
      <c r="G1549" s="79">
        <v>45013</v>
      </c>
      <c r="H1549" s="99" t="s">
        <v>4985</v>
      </c>
      <c r="I1549" s="82" t="s">
        <v>4986</v>
      </c>
      <c r="J1549" s="67" t="s">
        <v>45</v>
      </c>
      <c r="K1549" s="78" t="s">
        <v>4181</v>
      </c>
      <c r="L1549" s="75" t="s">
        <v>4182</v>
      </c>
      <c r="M1549" s="80" t="s">
        <v>4183</v>
      </c>
      <c r="N1549" s="75" t="s">
        <v>4987</v>
      </c>
      <c r="O1549" s="79">
        <v>45039</v>
      </c>
      <c r="P1549" s="74">
        <v>12</v>
      </c>
    </row>
    <row r="1550" spans="1:16" ht="191.25" x14ac:dyDescent="0.2">
      <c r="A1550" s="194"/>
      <c r="B1550" s="101" t="s">
        <v>3960</v>
      </c>
      <c r="C1550" s="98" t="s">
        <v>2312</v>
      </c>
      <c r="D1550" s="98" t="s">
        <v>4988</v>
      </c>
      <c r="E1550" s="82" t="s">
        <v>81</v>
      </c>
      <c r="F1550" s="82" t="s">
        <v>308</v>
      </c>
      <c r="G1550" s="79">
        <v>45013</v>
      </c>
      <c r="H1550" s="99" t="s">
        <v>4985</v>
      </c>
      <c r="I1550" s="82" t="s">
        <v>4986</v>
      </c>
      <c r="J1550" s="67" t="s">
        <v>45</v>
      </c>
      <c r="K1550" s="78" t="s">
        <v>4181</v>
      </c>
      <c r="L1550" s="75" t="s">
        <v>4182</v>
      </c>
      <c r="M1550" s="80" t="s">
        <v>4183</v>
      </c>
      <c r="N1550" s="75" t="s">
        <v>4987</v>
      </c>
      <c r="O1550" s="79">
        <v>45039</v>
      </c>
      <c r="P1550" s="74">
        <v>12</v>
      </c>
    </row>
    <row r="1551" spans="1:16" ht="191.25" x14ac:dyDescent="0.2">
      <c r="A1551" s="194"/>
      <c r="B1551" s="101" t="s">
        <v>4772</v>
      </c>
      <c r="C1551" s="98" t="s">
        <v>2312</v>
      </c>
      <c r="D1551" s="98" t="s">
        <v>4989</v>
      </c>
      <c r="E1551" s="82" t="s">
        <v>81</v>
      </c>
      <c r="F1551" s="82" t="s">
        <v>308</v>
      </c>
      <c r="G1551" s="79">
        <v>45013</v>
      </c>
      <c r="H1551" s="99" t="s">
        <v>4985</v>
      </c>
      <c r="I1551" s="82" t="s">
        <v>4986</v>
      </c>
      <c r="J1551" s="67" t="s">
        <v>45</v>
      </c>
      <c r="K1551" s="78" t="s">
        <v>4181</v>
      </c>
      <c r="L1551" s="75" t="s">
        <v>4182</v>
      </c>
      <c r="M1551" s="80" t="s">
        <v>4183</v>
      </c>
      <c r="N1551" s="75" t="s">
        <v>4987</v>
      </c>
      <c r="O1551" s="79">
        <v>45039</v>
      </c>
      <c r="P1551" s="74">
        <v>12</v>
      </c>
    </row>
    <row r="1552" spans="1:16" ht="191.25" x14ac:dyDescent="0.2">
      <c r="A1552" s="194"/>
      <c r="B1552" s="101" t="s">
        <v>4772</v>
      </c>
      <c r="C1552" s="98" t="s">
        <v>2312</v>
      </c>
      <c r="D1552" s="98" t="s">
        <v>4990</v>
      </c>
      <c r="E1552" s="82" t="s">
        <v>81</v>
      </c>
      <c r="F1552" s="82" t="s">
        <v>308</v>
      </c>
      <c r="G1552" s="79">
        <v>45013</v>
      </c>
      <c r="H1552" s="99" t="s">
        <v>4985</v>
      </c>
      <c r="I1552" s="82" t="s">
        <v>4986</v>
      </c>
      <c r="J1552" s="67" t="s">
        <v>45</v>
      </c>
      <c r="K1552" s="78" t="s">
        <v>4181</v>
      </c>
      <c r="L1552" s="75" t="s">
        <v>4182</v>
      </c>
      <c r="M1552" s="80" t="s">
        <v>4183</v>
      </c>
      <c r="N1552" s="75" t="s">
        <v>4987</v>
      </c>
      <c r="O1552" s="79">
        <v>45039</v>
      </c>
      <c r="P1552" s="74">
        <v>12</v>
      </c>
    </row>
    <row r="1553" spans="1:16" ht="191.25" x14ac:dyDescent="0.2">
      <c r="A1553" s="194"/>
      <c r="B1553" s="101" t="s">
        <v>4772</v>
      </c>
      <c r="C1553" s="98" t="s">
        <v>2312</v>
      </c>
      <c r="D1553" s="98" t="s">
        <v>4991</v>
      </c>
      <c r="E1553" s="82" t="s">
        <v>81</v>
      </c>
      <c r="F1553" s="82" t="s">
        <v>308</v>
      </c>
      <c r="G1553" s="79">
        <v>45013</v>
      </c>
      <c r="H1553" s="99" t="s">
        <v>4985</v>
      </c>
      <c r="I1553" s="82" t="s">
        <v>4986</v>
      </c>
      <c r="J1553" s="67" t="s">
        <v>45</v>
      </c>
      <c r="K1553" s="78" t="s">
        <v>4181</v>
      </c>
      <c r="L1553" s="75" t="s">
        <v>4182</v>
      </c>
      <c r="M1553" s="80" t="s">
        <v>4183</v>
      </c>
      <c r="N1553" s="75" t="s">
        <v>4987</v>
      </c>
      <c r="O1553" s="79">
        <v>45039</v>
      </c>
      <c r="P1553" s="74">
        <v>12</v>
      </c>
    </row>
    <row r="1554" spans="1:16" ht="191.25" x14ac:dyDescent="0.2">
      <c r="A1554" s="194"/>
      <c r="B1554" s="101" t="s">
        <v>4772</v>
      </c>
      <c r="C1554" s="98" t="s">
        <v>2312</v>
      </c>
      <c r="D1554" s="98" t="s">
        <v>4992</v>
      </c>
      <c r="E1554" s="82" t="s">
        <v>81</v>
      </c>
      <c r="F1554" s="82" t="s">
        <v>308</v>
      </c>
      <c r="G1554" s="79">
        <v>45013</v>
      </c>
      <c r="H1554" s="99" t="s">
        <v>4985</v>
      </c>
      <c r="I1554" s="82" t="s">
        <v>4986</v>
      </c>
      <c r="J1554" s="67" t="s">
        <v>45</v>
      </c>
      <c r="K1554" s="78" t="s">
        <v>4181</v>
      </c>
      <c r="L1554" s="75" t="s">
        <v>4182</v>
      </c>
      <c r="M1554" s="80" t="s">
        <v>4183</v>
      </c>
      <c r="N1554" s="75" t="s">
        <v>4987</v>
      </c>
      <c r="O1554" s="79">
        <v>45039</v>
      </c>
      <c r="P1554" s="74">
        <v>12</v>
      </c>
    </row>
    <row r="1555" spans="1:16" ht="191.25" x14ac:dyDescent="0.2">
      <c r="A1555" s="194"/>
      <c r="B1555" s="101" t="s">
        <v>4772</v>
      </c>
      <c r="C1555" s="98" t="s">
        <v>2312</v>
      </c>
      <c r="D1555" s="98" t="s">
        <v>4993</v>
      </c>
      <c r="E1555" s="82" t="s">
        <v>81</v>
      </c>
      <c r="F1555" s="82" t="s">
        <v>308</v>
      </c>
      <c r="G1555" s="79">
        <v>45013</v>
      </c>
      <c r="H1555" s="99" t="s">
        <v>4985</v>
      </c>
      <c r="I1555" s="82" t="s">
        <v>4986</v>
      </c>
      <c r="J1555" s="67" t="s">
        <v>45</v>
      </c>
      <c r="K1555" s="78" t="s">
        <v>4181</v>
      </c>
      <c r="L1555" s="75" t="s">
        <v>4182</v>
      </c>
      <c r="M1555" s="80" t="s">
        <v>4183</v>
      </c>
      <c r="N1555" s="75" t="s">
        <v>4987</v>
      </c>
      <c r="O1555" s="79">
        <v>45039</v>
      </c>
      <c r="P1555" s="74">
        <v>12</v>
      </c>
    </row>
    <row r="1556" spans="1:16" ht="191.25" x14ac:dyDescent="0.2">
      <c r="A1556" s="194"/>
      <c r="B1556" s="101" t="s">
        <v>4772</v>
      </c>
      <c r="C1556" s="98" t="s">
        <v>2312</v>
      </c>
      <c r="D1556" s="98" t="s">
        <v>4994</v>
      </c>
      <c r="E1556" s="82" t="s">
        <v>81</v>
      </c>
      <c r="F1556" s="82" t="s">
        <v>308</v>
      </c>
      <c r="G1556" s="79">
        <v>45013</v>
      </c>
      <c r="H1556" s="99" t="s">
        <v>4985</v>
      </c>
      <c r="I1556" s="82" t="s">
        <v>4986</v>
      </c>
      <c r="J1556" s="67" t="s">
        <v>45</v>
      </c>
      <c r="K1556" s="78" t="s">
        <v>4181</v>
      </c>
      <c r="L1556" s="75" t="s">
        <v>4182</v>
      </c>
      <c r="M1556" s="80" t="s">
        <v>4183</v>
      </c>
      <c r="N1556" s="75" t="s">
        <v>4987</v>
      </c>
      <c r="O1556" s="79">
        <v>45039</v>
      </c>
      <c r="P1556" s="74">
        <v>12</v>
      </c>
    </row>
    <row r="1557" spans="1:16" ht="191.25" x14ac:dyDescent="0.2">
      <c r="A1557" s="194"/>
      <c r="B1557" s="101" t="s">
        <v>4772</v>
      </c>
      <c r="C1557" s="98" t="s">
        <v>2312</v>
      </c>
      <c r="D1557" s="98" t="s">
        <v>4995</v>
      </c>
      <c r="E1557" s="82" t="s">
        <v>81</v>
      </c>
      <c r="F1557" s="82" t="s">
        <v>308</v>
      </c>
      <c r="G1557" s="79">
        <v>45013</v>
      </c>
      <c r="H1557" s="99" t="s">
        <v>4985</v>
      </c>
      <c r="I1557" s="82" t="s">
        <v>4986</v>
      </c>
      <c r="J1557" s="67" t="s">
        <v>45</v>
      </c>
      <c r="K1557" s="78" t="s">
        <v>4181</v>
      </c>
      <c r="L1557" s="75" t="s">
        <v>4182</v>
      </c>
      <c r="M1557" s="80" t="s">
        <v>4183</v>
      </c>
      <c r="N1557" s="75" t="s">
        <v>4987</v>
      </c>
      <c r="O1557" s="79">
        <v>45039</v>
      </c>
      <c r="P1557" s="74">
        <v>12</v>
      </c>
    </row>
    <row r="1558" spans="1:16" ht="191.25" x14ac:dyDescent="0.2">
      <c r="A1558" s="194"/>
      <c r="B1558" s="101" t="s">
        <v>4772</v>
      </c>
      <c r="C1558" s="98" t="s">
        <v>2312</v>
      </c>
      <c r="D1558" s="98" t="s">
        <v>4996</v>
      </c>
      <c r="E1558" s="82" t="s">
        <v>81</v>
      </c>
      <c r="F1558" s="82" t="s">
        <v>308</v>
      </c>
      <c r="G1558" s="79">
        <v>45013</v>
      </c>
      <c r="H1558" s="99" t="s">
        <v>4985</v>
      </c>
      <c r="I1558" s="82" t="s">
        <v>4986</v>
      </c>
      <c r="J1558" s="67" t="s">
        <v>45</v>
      </c>
      <c r="K1558" s="78" t="s">
        <v>4181</v>
      </c>
      <c r="L1558" s="75" t="s">
        <v>4182</v>
      </c>
      <c r="M1558" s="80" t="s">
        <v>4183</v>
      </c>
      <c r="N1558" s="75" t="s">
        <v>4987</v>
      </c>
      <c r="O1558" s="79">
        <v>45039</v>
      </c>
      <c r="P1558" s="74">
        <v>12</v>
      </c>
    </row>
    <row r="1559" spans="1:16" ht="191.25" x14ac:dyDescent="0.2">
      <c r="A1559" s="194"/>
      <c r="B1559" s="101" t="s">
        <v>4772</v>
      </c>
      <c r="C1559" s="98" t="s">
        <v>2312</v>
      </c>
      <c r="D1559" s="98" t="s">
        <v>4997</v>
      </c>
      <c r="E1559" s="82" t="s">
        <v>81</v>
      </c>
      <c r="F1559" s="82" t="s">
        <v>308</v>
      </c>
      <c r="G1559" s="79">
        <v>45013</v>
      </c>
      <c r="H1559" s="99" t="s">
        <v>4985</v>
      </c>
      <c r="I1559" s="82" t="s">
        <v>4986</v>
      </c>
      <c r="J1559" s="67" t="s">
        <v>45</v>
      </c>
      <c r="K1559" s="78" t="s">
        <v>4181</v>
      </c>
      <c r="L1559" s="75" t="s">
        <v>4182</v>
      </c>
      <c r="M1559" s="80" t="s">
        <v>4183</v>
      </c>
      <c r="N1559" s="75" t="s">
        <v>4987</v>
      </c>
      <c r="O1559" s="79">
        <v>45039</v>
      </c>
      <c r="P1559" s="74">
        <v>12</v>
      </c>
    </row>
    <row r="1560" spans="1:16" ht="191.25" x14ac:dyDescent="0.2">
      <c r="A1560" s="194"/>
      <c r="B1560" s="101" t="s">
        <v>4772</v>
      </c>
      <c r="C1560" s="98" t="s">
        <v>2312</v>
      </c>
      <c r="D1560" s="98" t="s">
        <v>4998</v>
      </c>
      <c r="E1560" s="82" t="s">
        <v>81</v>
      </c>
      <c r="F1560" s="82" t="s">
        <v>308</v>
      </c>
      <c r="G1560" s="79">
        <v>45013</v>
      </c>
      <c r="H1560" s="99" t="s">
        <v>4985</v>
      </c>
      <c r="I1560" s="82" t="s">
        <v>4986</v>
      </c>
      <c r="J1560" s="67" t="s">
        <v>45</v>
      </c>
      <c r="K1560" s="78" t="s">
        <v>4181</v>
      </c>
      <c r="L1560" s="75" t="s">
        <v>4182</v>
      </c>
      <c r="M1560" s="80" t="s">
        <v>4183</v>
      </c>
      <c r="N1560" s="75" t="s">
        <v>4987</v>
      </c>
      <c r="O1560" s="79">
        <v>45039</v>
      </c>
      <c r="P1560" s="74">
        <v>12</v>
      </c>
    </row>
    <row r="1561" spans="1:16" ht="191.25" x14ac:dyDescent="0.2">
      <c r="A1561" s="194"/>
      <c r="B1561" s="101" t="s">
        <v>4772</v>
      </c>
      <c r="C1561" s="98" t="s">
        <v>2312</v>
      </c>
      <c r="D1561" s="98" t="s">
        <v>4999</v>
      </c>
      <c r="E1561" s="82" t="s">
        <v>81</v>
      </c>
      <c r="F1561" s="82" t="s">
        <v>308</v>
      </c>
      <c r="G1561" s="79">
        <v>45013</v>
      </c>
      <c r="H1561" s="99" t="s">
        <v>4985</v>
      </c>
      <c r="I1561" s="82" t="s">
        <v>4986</v>
      </c>
      <c r="J1561" s="67" t="s">
        <v>45</v>
      </c>
      <c r="K1561" s="78" t="s">
        <v>4181</v>
      </c>
      <c r="L1561" s="75" t="s">
        <v>4182</v>
      </c>
      <c r="M1561" s="80" t="s">
        <v>4183</v>
      </c>
      <c r="N1561" s="75" t="s">
        <v>4987</v>
      </c>
      <c r="O1561" s="79">
        <v>45039</v>
      </c>
      <c r="P1561" s="74">
        <v>12</v>
      </c>
    </row>
    <row r="1562" spans="1:16" ht="191.25" x14ac:dyDescent="0.2">
      <c r="A1562" s="194"/>
      <c r="B1562" s="101" t="s">
        <v>4772</v>
      </c>
      <c r="C1562" s="98" t="s">
        <v>2312</v>
      </c>
      <c r="D1562" s="98" t="s">
        <v>5000</v>
      </c>
      <c r="E1562" s="82" t="s">
        <v>81</v>
      </c>
      <c r="F1562" s="82" t="s">
        <v>308</v>
      </c>
      <c r="G1562" s="79">
        <v>45013</v>
      </c>
      <c r="H1562" s="99" t="s">
        <v>4985</v>
      </c>
      <c r="I1562" s="82" t="s">
        <v>4986</v>
      </c>
      <c r="J1562" s="67" t="s">
        <v>45</v>
      </c>
      <c r="K1562" s="78" t="s">
        <v>4181</v>
      </c>
      <c r="L1562" s="75" t="s">
        <v>4182</v>
      </c>
      <c r="M1562" s="80" t="s">
        <v>4183</v>
      </c>
      <c r="N1562" s="75" t="s">
        <v>4987</v>
      </c>
      <c r="O1562" s="79">
        <v>45039</v>
      </c>
      <c r="P1562" s="74">
        <v>12</v>
      </c>
    </row>
    <row r="1563" spans="1:16" ht="191.25" x14ac:dyDescent="0.2">
      <c r="A1563" s="194"/>
      <c r="B1563" s="101" t="s">
        <v>4772</v>
      </c>
      <c r="C1563" s="98" t="s">
        <v>2312</v>
      </c>
      <c r="D1563" s="98" t="s">
        <v>5001</v>
      </c>
      <c r="E1563" s="82" t="s">
        <v>81</v>
      </c>
      <c r="F1563" s="82" t="s">
        <v>308</v>
      </c>
      <c r="G1563" s="79">
        <v>45013</v>
      </c>
      <c r="H1563" s="99" t="s">
        <v>4985</v>
      </c>
      <c r="I1563" s="82" t="s">
        <v>4986</v>
      </c>
      <c r="J1563" s="67" t="s">
        <v>45</v>
      </c>
      <c r="K1563" s="78" t="s">
        <v>4181</v>
      </c>
      <c r="L1563" s="75" t="s">
        <v>4182</v>
      </c>
      <c r="M1563" s="80" t="s">
        <v>4183</v>
      </c>
      <c r="N1563" s="75" t="s">
        <v>4987</v>
      </c>
      <c r="O1563" s="79">
        <v>45039</v>
      </c>
      <c r="P1563" s="74">
        <v>12</v>
      </c>
    </row>
    <row r="1564" spans="1:16" ht="191.25" x14ac:dyDescent="0.2">
      <c r="A1564" s="194"/>
      <c r="B1564" s="101" t="s">
        <v>4772</v>
      </c>
      <c r="C1564" s="98" t="s">
        <v>2312</v>
      </c>
      <c r="D1564" s="98" t="s">
        <v>5002</v>
      </c>
      <c r="E1564" s="82" t="s">
        <v>81</v>
      </c>
      <c r="F1564" s="82" t="s">
        <v>308</v>
      </c>
      <c r="G1564" s="79">
        <v>45013</v>
      </c>
      <c r="H1564" s="99" t="s">
        <v>4985</v>
      </c>
      <c r="I1564" s="82" t="s">
        <v>4986</v>
      </c>
      <c r="J1564" s="67" t="s">
        <v>45</v>
      </c>
      <c r="K1564" s="78" t="s">
        <v>4181</v>
      </c>
      <c r="L1564" s="75" t="s">
        <v>4182</v>
      </c>
      <c r="M1564" s="80" t="s">
        <v>4183</v>
      </c>
      <c r="N1564" s="75" t="s">
        <v>4987</v>
      </c>
      <c r="O1564" s="79">
        <v>45039</v>
      </c>
      <c r="P1564" s="74">
        <v>12</v>
      </c>
    </row>
    <row r="1565" spans="1:16" ht="191.25" x14ac:dyDescent="0.2">
      <c r="A1565" s="194"/>
      <c r="B1565" s="101" t="s">
        <v>4772</v>
      </c>
      <c r="C1565" s="98" t="s">
        <v>2312</v>
      </c>
      <c r="D1565" s="98" t="s">
        <v>5003</v>
      </c>
      <c r="E1565" s="82" t="s">
        <v>81</v>
      </c>
      <c r="F1565" s="82" t="s">
        <v>308</v>
      </c>
      <c r="G1565" s="79">
        <v>45013</v>
      </c>
      <c r="H1565" s="99" t="s">
        <v>4985</v>
      </c>
      <c r="I1565" s="82" t="s">
        <v>4986</v>
      </c>
      <c r="J1565" s="67" t="s">
        <v>45</v>
      </c>
      <c r="K1565" s="78" t="s">
        <v>4181</v>
      </c>
      <c r="L1565" s="75" t="s">
        <v>4182</v>
      </c>
      <c r="M1565" s="80" t="s">
        <v>4183</v>
      </c>
      <c r="N1565" s="75" t="s">
        <v>4987</v>
      </c>
      <c r="O1565" s="79">
        <v>45039</v>
      </c>
      <c r="P1565" s="74">
        <v>12</v>
      </c>
    </row>
    <row r="1566" spans="1:16" ht="191.25" x14ac:dyDescent="0.2">
      <c r="A1566" s="194"/>
      <c r="B1566" s="101" t="s">
        <v>4772</v>
      </c>
      <c r="C1566" s="98" t="s">
        <v>2312</v>
      </c>
      <c r="D1566" s="98" t="s">
        <v>5004</v>
      </c>
      <c r="E1566" s="82" t="s">
        <v>81</v>
      </c>
      <c r="F1566" s="82" t="s">
        <v>308</v>
      </c>
      <c r="G1566" s="79">
        <v>45013</v>
      </c>
      <c r="H1566" s="99" t="s">
        <v>4985</v>
      </c>
      <c r="I1566" s="82" t="s">
        <v>4986</v>
      </c>
      <c r="J1566" s="67" t="s">
        <v>45</v>
      </c>
      <c r="K1566" s="78" t="s">
        <v>4181</v>
      </c>
      <c r="L1566" s="75" t="s">
        <v>4182</v>
      </c>
      <c r="M1566" s="80" t="s">
        <v>4183</v>
      </c>
      <c r="N1566" s="75" t="s">
        <v>4987</v>
      </c>
      <c r="O1566" s="79">
        <v>45039</v>
      </c>
      <c r="P1566" s="74">
        <v>12</v>
      </c>
    </row>
    <row r="1567" spans="1:16" ht="191.25" x14ac:dyDescent="0.2">
      <c r="A1567" s="194"/>
      <c r="B1567" s="101" t="s">
        <v>4772</v>
      </c>
      <c r="C1567" s="98" t="s">
        <v>2312</v>
      </c>
      <c r="D1567" s="98" t="s">
        <v>5005</v>
      </c>
      <c r="E1567" s="82" t="s">
        <v>81</v>
      </c>
      <c r="F1567" s="82" t="s">
        <v>308</v>
      </c>
      <c r="G1567" s="79">
        <v>45013</v>
      </c>
      <c r="H1567" s="99" t="s">
        <v>4985</v>
      </c>
      <c r="I1567" s="82" t="s">
        <v>4986</v>
      </c>
      <c r="J1567" s="67" t="s">
        <v>45</v>
      </c>
      <c r="K1567" s="78" t="s">
        <v>4181</v>
      </c>
      <c r="L1567" s="75" t="s">
        <v>4182</v>
      </c>
      <c r="M1567" s="80" t="s">
        <v>4183</v>
      </c>
      <c r="N1567" s="75" t="s">
        <v>4987</v>
      </c>
      <c r="O1567" s="79">
        <v>45039</v>
      </c>
      <c r="P1567" s="74">
        <v>12</v>
      </c>
    </row>
    <row r="1568" spans="1:16" ht="191.25" x14ac:dyDescent="0.2">
      <c r="A1568" s="194"/>
      <c r="B1568" s="101" t="s">
        <v>4772</v>
      </c>
      <c r="C1568" s="98" t="s">
        <v>2312</v>
      </c>
      <c r="D1568" s="98" t="s">
        <v>5006</v>
      </c>
      <c r="E1568" s="82" t="s">
        <v>81</v>
      </c>
      <c r="F1568" s="82" t="s">
        <v>308</v>
      </c>
      <c r="G1568" s="79">
        <v>45013</v>
      </c>
      <c r="H1568" s="99" t="s">
        <v>4985</v>
      </c>
      <c r="I1568" s="82" t="s">
        <v>4986</v>
      </c>
      <c r="J1568" s="67" t="s">
        <v>45</v>
      </c>
      <c r="K1568" s="78" t="s">
        <v>4181</v>
      </c>
      <c r="L1568" s="75" t="s">
        <v>4182</v>
      </c>
      <c r="M1568" s="80" t="s">
        <v>4183</v>
      </c>
      <c r="N1568" s="75" t="s">
        <v>4987</v>
      </c>
      <c r="O1568" s="79">
        <v>45039</v>
      </c>
      <c r="P1568" s="74">
        <v>12</v>
      </c>
    </row>
    <row r="1569" spans="1:16" ht="191.25" x14ac:dyDescent="0.2">
      <c r="A1569" s="194"/>
      <c r="B1569" s="101" t="s">
        <v>4772</v>
      </c>
      <c r="C1569" s="98" t="s">
        <v>2312</v>
      </c>
      <c r="D1569" s="98" t="s">
        <v>5007</v>
      </c>
      <c r="E1569" s="82" t="s">
        <v>81</v>
      </c>
      <c r="F1569" s="82" t="s">
        <v>308</v>
      </c>
      <c r="G1569" s="79">
        <v>45013</v>
      </c>
      <c r="H1569" s="99" t="s">
        <v>4985</v>
      </c>
      <c r="I1569" s="82" t="s">
        <v>4986</v>
      </c>
      <c r="J1569" s="67" t="s">
        <v>45</v>
      </c>
      <c r="K1569" s="78" t="s">
        <v>4181</v>
      </c>
      <c r="L1569" s="75" t="s">
        <v>4182</v>
      </c>
      <c r="M1569" s="80" t="s">
        <v>4183</v>
      </c>
      <c r="N1569" s="75" t="s">
        <v>4987</v>
      </c>
      <c r="O1569" s="79">
        <v>45039</v>
      </c>
      <c r="P1569" s="74">
        <v>12</v>
      </c>
    </row>
    <row r="1570" spans="1:16" ht="191.25" x14ac:dyDescent="0.2">
      <c r="A1570" s="194"/>
      <c r="B1570" s="101" t="s">
        <v>4772</v>
      </c>
      <c r="C1570" s="98" t="s">
        <v>2312</v>
      </c>
      <c r="D1570" s="98" t="s">
        <v>5008</v>
      </c>
      <c r="E1570" s="82" t="s">
        <v>81</v>
      </c>
      <c r="F1570" s="82" t="s">
        <v>308</v>
      </c>
      <c r="G1570" s="79">
        <v>45013</v>
      </c>
      <c r="H1570" s="99" t="s">
        <v>4985</v>
      </c>
      <c r="I1570" s="82" t="s">
        <v>4986</v>
      </c>
      <c r="J1570" s="67" t="s">
        <v>45</v>
      </c>
      <c r="K1570" s="78" t="s">
        <v>4181</v>
      </c>
      <c r="L1570" s="75" t="s">
        <v>4182</v>
      </c>
      <c r="M1570" s="80" t="s">
        <v>4183</v>
      </c>
      <c r="N1570" s="75" t="s">
        <v>4987</v>
      </c>
      <c r="O1570" s="79">
        <v>45039</v>
      </c>
      <c r="P1570" s="74">
        <v>12</v>
      </c>
    </row>
    <row r="1571" spans="1:16" ht="191.25" x14ac:dyDescent="0.2">
      <c r="A1571" s="194"/>
      <c r="B1571" s="101" t="s">
        <v>4772</v>
      </c>
      <c r="C1571" s="98" t="s">
        <v>2312</v>
      </c>
      <c r="D1571" s="98" t="s">
        <v>5009</v>
      </c>
      <c r="E1571" s="82" t="s">
        <v>81</v>
      </c>
      <c r="F1571" s="82" t="s">
        <v>308</v>
      </c>
      <c r="G1571" s="79">
        <v>45013</v>
      </c>
      <c r="H1571" s="99" t="s">
        <v>4985</v>
      </c>
      <c r="I1571" s="82" t="s">
        <v>4986</v>
      </c>
      <c r="J1571" s="67" t="s">
        <v>45</v>
      </c>
      <c r="K1571" s="78" t="s">
        <v>4181</v>
      </c>
      <c r="L1571" s="75" t="s">
        <v>4182</v>
      </c>
      <c r="M1571" s="80" t="s">
        <v>4183</v>
      </c>
      <c r="N1571" s="75" t="s">
        <v>4987</v>
      </c>
      <c r="O1571" s="79">
        <v>45039</v>
      </c>
      <c r="P1571" s="74">
        <v>12</v>
      </c>
    </row>
    <row r="1572" spans="1:16" ht="191.25" x14ac:dyDescent="0.2">
      <c r="A1572" s="194"/>
      <c r="B1572" s="101" t="s">
        <v>4772</v>
      </c>
      <c r="C1572" s="98" t="s">
        <v>2312</v>
      </c>
      <c r="D1572" s="98" t="s">
        <v>5010</v>
      </c>
      <c r="E1572" s="82" t="s">
        <v>81</v>
      </c>
      <c r="F1572" s="82" t="s">
        <v>308</v>
      </c>
      <c r="G1572" s="79">
        <v>45013</v>
      </c>
      <c r="H1572" s="99" t="s">
        <v>4985</v>
      </c>
      <c r="I1572" s="82" t="s">
        <v>4986</v>
      </c>
      <c r="J1572" s="67" t="s">
        <v>45</v>
      </c>
      <c r="K1572" s="78" t="s">
        <v>4181</v>
      </c>
      <c r="L1572" s="75" t="s">
        <v>4182</v>
      </c>
      <c r="M1572" s="80" t="s">
        <v>4183</v>
      </c>
      <c r="N1572" s="75" t="s">
        <v>4987</v>
      </c>
      <c r="O1572" s="79">
        <v>45039</v>
      </c>
      <c r="P1572" s="74">
        <v>12</v>
      </c>
    </row>
    <row r="1573" spans="1:16" ht="191.25" x14ac:dyDescent="0.2">
      <c r="A1573" s="194"/>
      <c r="B1573" s="101" t="s">
        <v>4772</v>
      </c>
      <c r="C1573" s="98" t="s">
        <v>2312</v>
      </c>
      <c r="D1573" s="98" t="s">
        <v>5011</v>
      </c>
      <c r="E1573" s="82" t="s">
        <v>81</v>
      </c>
      <c r="F1573" s="82" t="s">
        <v>308</v>
      </c>
      <c r="G1573" s="79">
        <v>45013</v>
      </c>
      <c r="H1573" s="99" t="s">
        <v>4985</v>
      </c>
      <c r="I1573" s="82" t="s">
        <v>4986</v>
      </c>
      <c r="J1573" s="67" t="s">
        <v>45</v>
      </c>
      <c r="K1573" s="78" t="s">
        <v>4181</v>
      </c>
      <c r="L1573" s="75" t="s">
        <v>4182</v>
      </c>
      <c r="M1573" s="80" t="s">
        <v>4183</v>
      </c>
      <c r="N1573" s="75" t="s">
        <v>4987</v>
      </c>
      <c r="O1573" s="79">
        <v>45039</v>
      </c>
      <c r="P1573" s="74">
        <v>12</v>
      </c>
    </row>
    <row r="1574" spans="1:16" ht="191.25" x14ac:dyDescent="0.2">
      <c r="A1574" s="194"/>
      <c r="B1574" s="101" t="s">
        <v>4772</v>
      </c>
      <c r="C1574" s="98" t="s">
        <v>2312</v>
      </c>
      <c r="D1574" s="98" t="s">
        <v>5012</v>
      </c>
      <c r="E1574" s="82" t="s">
        <v>81</v>
      </c>
      <c r="F1574" s="82" t="s">
        <v>308</v>
      </c>
      <c r="G1574" s="79">
        <v>45013</v>
      </c>
      <c r="H1574" s="99" t="s">
        <v>4985</v>
      </c>
      <c r="I1574" s="82" t="s">
        <v>4986</v>
      </c>
      <c r="J1574" s="67" t="s">
        <v>45</v>
      </c>
      <c r="K1574" s="78" t="s">
        <v>4181</v>
      </c>
      <c r="L1574" s="75" t="s">
        <v>4182</v>
      </c>
      <c r="M1574" s="80" t="s">
        <v>4183</v>
      </c>
      <c r="N1574" s="75" t="s">
        <v>4987</v>
      </c>
      <c r="O1574" s="79">
        <v>45039</v>
      </c>
      <c r="P1574" s="74">
        <v>12</v>
      </c>
    </row>
    <row r="1575" spans="1:16" ht="191.25" x14ac:dyDescent="0.2">
      <c r="A1575" s="194"/>
      <c r="B1575" s="101" t="s">
        <v>4772</v>
      </c>
      <c r="C1575" s="98" t="s">
        <v>2312</v>
      </c>
      <c r="D1575" s="98" t="s">
        <v>5013</v>
      </c>
      <c r="E1575" s="82" t="s">
        <v>81</v>
      </c>
      <c r="F1575" s="82" t="s">
        <v>308</v>
      </c>
      <c r="G1575" s="79">
        <v>45013</v>
      </c>
      <c r="H1575" s="99" t="s">
        <v>4985</v>
      </c>
      <c r="I1575" s="82" t="s">
        <v>4986</v>
      </c>
      <c r="J1575" s="67" t="s">
        <v>45</v>
      </c>
      <c r="K1575" s="78" t="s">
        <v>4181</v>
      </c>
      <c r="L1575" s="75" t="s">
        <v>4182</v>
      </c>
      <c r="M1575" s="80" t="s">
        <v>4183</v>
      </c>
      <c r="N1575" s="75" t="s">
        <v>4987</v>
      </c>
      <c r="O1575" s="79">
        <v>45039</v>
      </c>
      <c r="P1575" s="74">
        <v>12</v>
      </c>
    </row>
    <row r="1576" spans="1:16" ht="191.25" x14ac:dyDescent="0.2">
      <c r="A1576" s="194"/>
      <c r="B1576" s="101" t="s">
        <v>4772</v>
      </c>
      <c r="C1576" s="98" t="s">
        <v>2312</v>
      </c>
      <c r="D1576" s="98" t="s">
        <v>5014</v>
      </c>
      <c r="E1576" s="82" t="s">
        <v>81</v>
      </c>
      <c r="F1576" s="82" t="s">
        <v>308</v>
      </c>
      <c r="G1576" s="79">
        <v>45013</v>
      </c>
      <c r="H1576" s="99" t="s">
        <v>4985</v>
      </c>
      <c r="I1576" s="82" t="s">
        <v>4986</v>
      </c>
      <c r="J1576" s="67" t="s">
        <v>45</v>
      </c>
      <c r="K1576" s="78" t="s">
        <v>4181</v>
      </c>
      <c r="L1576" s="75" t="s">
        <v>4182</v>
      </c>
      <c r="M1576" s="80" t="s">
        <v>4183</v>
      </c>
      <c r="N1576" s="75" t="s">
        <v>4987</v>
      </c>
      <c r="O1576" s="79">
        <v>45039</v>
      </c>
      <c r="P1576" s="74">
        <v>12</v>
      </c>
    </row>
    <row r="1577" spans="1:16" ht="191.25" x14ac:dyDescent="0.2">
      <c r="A1577" s="194"/>
      <c r="B1577" s="101" t="s">
        <v>4772</v>
      </c>
      <c r="C1577" s="98" t="s">
        <v>2312</v>
      </c>
      <c r="D1577" s="98" t="s">
        <v>5015</v>
      </c>
      <c r="E1577" s="82" t="s">
        <v>81</v>
      </c>
      <c r="F1577" s="82" t="s">
        <v>308</v>
      </c>
      <c r="G1577" s="79">
        <v>45013</v>
      </c>
      <c r="H1577" s="99" t="s">
        <v>4985</v>
      </c>
      <c r="I1577" s="82" t="s">
        <v>4986</v>
      </c>
      <c r="J1577" s="67" t="s">
        <v>45</v>
      </c>
      <c r="K1577" s="78" t="s">
        <v>4181</v>
      </c>
      <c r="L1577" s="75" t="s">
        <v>4182</v>
      </c>
      <c r="M1577" s="80" t="s">
        <v>4183</v>
      </c>
      <c r="N1577" s="75" t="s">
        <v>4987</v>
      </c>
      <c r="O1577" s="79">
        <v>45039</v>
      </c>
      <c r="P1577" s="74">
        <v>12</v>
      </c>
    </row>
    <row r="1578" spans="1:16" ht="191.25" x14ac:dyDescent="0.2">
      <c r="A1578" s="194"/>
      <c r="B1578" s="101" t="s">
        <v>4772</v>
      </c>
      <c r="C1578" s="98" t="s">
        <v>2312</v>
      </c>
      <c r="D1578" s="98" t="s">
        <v>5016</v>
      </c>
      <c r="E1578" s="82" t="s">
        <v>81</v>
      </c>
      <c r="F1578" s="82" t="s">
        <v>308</v>
      </c>
      <c r="G1578" s="79">
        <v>45013</v>
      </c>
      <c r="H1578" s="99" t="s">
        <v>4985</v>
      </c>
      <c r="I1578" s="82" t="s">
        <v>4986</v>
      </c>
      <c r="J1578" s="67" t="s">
        <v>45</v>
      </c>
      <c r="K1578" s="78" t="s">
        <v>4181</v>
      </c>
      <c r="L1578" s="75" t="s">
        <v>4182</v>
      </c>
      <c r="M1578" s="80" t="s">
        <v>4183</v>
      </c>
      <c r="N1578" s="75" t="s">
        <v>4987</v>
      </c>
      <c r="O1578" s="79">
        <v>45039</v>
      </c>
      <c r="P1578" s="74">
        <v>12</v>
      </c>
    </row>
    <row r="1579" spans="1:16" ht="191.25" x14ac:dyDescent="0.2">
      <c r="A1579" s="194"/>
      <c r="B1579" s="101" t="s">
        <v>4772</v>
      </c>
      <c r="C1579" s="98" t="s">
        <v>2312</v>
      </c>
      <c r="D1579" s="98" t="s">
        <v>5017</v>
      </c>
      <c r="E1579" s="82" t="s">
        <v>81</v>
      </c>
      <c r="F1579" s="82" t="s">
        <v>308</v>
      </c>
      <c r="G1579" s="79">
        <v>45013</v>
      </c>
      <c r="H1579" s="99" t="s">
        <v>4985</v>
      </c>
      <c r="I1579" s="82" t="s">
        <v>4986</v>
      </c>
      <c r="J1579" s="67" t="s">
        <v>45</v>
      </c>
      <c r="K1579" s="78" t="s">
        <v>4181</v>
      </c>
      <c r="L1579" s="75" t="s">
        <v>4182</v>
      </c>
      <c r="M1579" s="80" t="s">
        <v>4183</v>
      </c>
      <c r="N1579" s="75" t="s">
        <v>4987</v>
      </c>
      <c r="O1579" s="79">
        <v>45039</v>
      </c>
      <c r="P1579" s="74">
        <v>12</v>
      </c>
    </row>
    <row r="1580" spans="1:16" ht="191.25" x14ac:dyDescent="0.2">
      <c r="A1580" s="194"/>
      <c r="B1580" s="101" t="s">
        <v>4772</v>
      </c>
      <c r="C1580" s="98" t="s">
        <v>2312</v>
      </c>
      <c r="D1580" s="98" t="s">
        <v>5018</v>
      </c>
      <c r="E1580" s="82" t="s">
        <v>81</v>
      </c>
      <c r="F1580" s="82" t="s">
        <v>308</v>
      </c>
      <c r="G1580" s="79">
        <v>45013</v>
      </c>
      <c r="H1580" s="99" t="s">
        <v>4985</v>
      </c>
      <c r="I1580" s="82" t="s">
        <v>4986</v>
      </c>
      <c r="J1580" s="67" t="s">
        <v>45</v>
      </c>
      <c r="K1580" s="78" t="s">
        <v>4181</v>
      </c>
      <c r="L1580" s="75" t="s">
        <v>4182</v>
      </c>
      <c r="M1580" s="80" t="s">
        <v>4183</v>
      </c>
      <c r="N1580" s="75" t="s">
        <v>4987</v>
      </c>
      <c r="O1580" s="79">
        <v>45039</v>
      </c>
      <c r="P1580" s="74">
        <v>12</v>
      </c>
    </row>
    <row r="1581" spans="1:16" ht="191.25" x14ac:dyDescent="0.2">
      <c r="A1581" s="194"/>
      <c r="B1581" s="101" t="s">
        <v>4772</v>
      </c>
      <c r="C1581" s="98" t="s">
        <v>2312</v>
      </c>
      <c r="D1581" s="98" t="s">
        <v>5019</v>
      </c>
      <c r="E1581" s="82" t="s">
        <v>81</v>
      </c>
      <c r="F1581" s="82" t="s">
        <v>308</v>
      </c>
      <c r="G1581" s="79">
        <v>45013</v>
      </c>
      <c r="H1581" s="99" t="s">
        <v>4985</v>
      </c>
      <c r="I1581" s="82" t="s">
        <v>4986</v>
      </c>
      <c r="J1581" s="67" t="s">
        <v>45</v>
      </c>
      <c r="K1581" s="78" t="s">
        <v>4181</v>
      </c>
      <c r="L1581" s="75" t="s">
        <v>4182</v>
      </c>
      <c r="M1581" s="80" t="s">
        <v>4183</v>
      </c>
      <c r="N1581" s="75" t="s">
        <v>4987</v>
      </c>
      <c r="O1581" s="79">
        <v>45039</v>
      </c>
      <c r="P1581" s="74">
        <v>12</v>
      </c>
    </row>
    <row r="1582" spans="1:16" ht="191.25" x14ac:dyDescent="0.2">
      <c r="A1582" s="194"/>
      <c r="B1582" s="101" t="s">
        <v>4772</v>
      </c>
      <c r="C1582" s="98" t="s">
        <v>2312</v>
      </c>
      <c r="D1582" s="98" t="s">
        <v>5020</v>
      </c>
      <c r="E1582" s="82" t="s">
        <v>81</v>
      </c>
      <c r="F1582" s="82" t="s">
        <v>308</v>
      </c>
      <c r="G1582" s="79">
        <v>45013</v>
      </c>
      <c r="H1582" s="99" t="s">
        <v>4985</v>
      </c>
      <c r="I1582" s="82" t="s">
        <v>4986</v>
      </c>
      <c r="J1582" s="67" t="s">
        <v>45</v>
      </c>
      <c r="K1582" s="78" t="s">
        <v>4181</v>
      </c>
      <c r="L1582" s="75" t="s">
        <v>4182</v>
      </c>
      <c r="M1582" s="80" t="s">
        <v>4183</v>
      </c>
      <c r="N1582" s="75" t="s">
        <v>4987</v>
      </c>
      <c r="O1582" s="79">
        <v>45039</v>
      </c>
      <c r="P1582" s="74">
        <v>12</v>
      </c>
    </row>
    <row r="1583" spans="1:16" ht="191.25" x14ac:dyDescent="0.2">
      <c r="A1583" s="194"/>
      <c r="B1583" s="101" t="s">
        <v>4772</v>
      </c>
      <c r="C1583" s="98" t="s">
        <v>2312</v>
      </c>
      <c r="D1583" s="98" t="s">
        <v>5021</v>
      </c>
      <c r="E1583" s="82" t="s">
        <v>81</v>
      </c>
      <c r="F1583" s="82" t="s">
        <v>308</v>
      </c>
      <c r="G1583" s="79">
        <v>45013</v>
      </c>
      <c r="H1583" s="99" t="s">
        <v>4985</v>
      </c>
      <c r="I1583" s="82" t="s">
        <v>4986</v>
      </c>
      <c r="J1583" s="67" t="s">
        <v>45</v>
      </c>
      <c r="K1583" s="78" t="s">
        <v>4181</v>
      </c>
      <c r="L1583" s="75" t="s">
        <v>4182</v>
      </c>
      <c r="M1583" s="80" t="s">
        <v>4183</v>
      </c>
      <c r="N1583" s="75" t="s">
        <v>4987</v>
      </c>
      <c r="O1583" s="79">
        <v>45039</v>
      </c>
      <c r="P1583" s="74">
        <v>12</v>
      </c>
    </row>
    <row r="1584" spans="1:16" ht="191.25" x14ac:dyDescent="0.2">
      <c r="A1584" s="194"/>
      <c r="B1584" s="101" t="s">
        <v>4772</v>
      </c>
      <c r="C1584" s="98" t="s">
        <v>2312</v>
      </c>
      <c r="D1584" s="98" t="s">
        <v>5022</v>
      </c>
      <c r="E1584" s="82" t="s">
        <v>81</v>
      </c>
      <c r="F1584" s="82" t="s">
        <v>308</v>
      </c>
      <c r="G1584" s="79">
        <v>45013</v>
      </c>
      <c r="H1584" s="99" t="s">
        <v>4985</v>
      </c>
      <c r="I1584" s="82" t="s">
        <v>4986</v>
      </c>
      <c r="J1584" s="67" t="s">
        <v>45</v>
      </c>
      <c r="K1584" s="78" t="s">
        <v>4181</v>
      </c>
      <c r="L1584" s="75" t="s">
        <v>4182</v>
      </c>
      <c r="M1584" s="80" t="s">
        <v>4183</v>
      </c>
      <c r="N1584" s="75" t="s">
        <v>4987</v>
      </c>
      <c r="O1584" s="79">
        <v>45039</v>
      </c>
      <c r="P1584" s="74">
        <v>12</v>
      </c>
    </row>
    <row r="1585" spans="1:16" ht="191.25" x14ac:dyDescent="0.2">
      <c r="A1585" s="194"/>
      <c r="B1585" s="101" t="s">
        <v>4772</v>
      </c>
      <c r="C1585" s="98" t="s">
        <v>2312</v>
      </c>
      <c r="D1585" s="98" t="s">
        <v>5023</v>
      </c>
      <c r="E1585" s="82" t="s">
        <v>81</v>
      </c>
      <c r="F1585" s="82" t="s">
        <v>308</v>
      </c>
      <c r="G1585" s="79">
        <v>45013</v>
      </c>
      <c r="H1585" s="99" t="s">
        <v>4985</v>
      </c>
      <c r="I1585" s="82" t="s">
        <v>4986</v>
      </c>
      <c r="J1585" s="67" t="s">
        <v>45</v>
      </c>
      <c r="K1585" s="78" t="s">
        <v>4181</v>
      </c>
      <c r="L1585" s="75" t="s">
        <v>4182</v>
      </c>
      <c r="M1585" s="80" t="s">
        <v>4183</v>
      </c>
      <c r="N1585" s="75" t="s">
        <v>4987</v>
      </c>
      <c r="O1585" s="79">
        <v>45039</v>
      </c>
      <c r="P1585" s="74">
        <v>12</v>
      </c>
    </row>
    <row r="1586" spans="1:16" ht="191.25" x14ac:dyDescent="0.2">
      <c r="A1586" s="194"/>
      <c r="B1586" s="101" t="s">
        <v>4772</v>
      </c>
      <c r="C1586" s="98" t="s">
        <v>2312</v>
      </c>
      <c r="D1586" s="98" t="s">
        <v>5024</v>
      </c>
      <c r="E1586" s="82" t="s">
        <v>81</v>
      </c>
      <c r="F1586" s="82" t="s">
        <v>308</v>
      </c>
      <c r="G1586" s="79">
        <v>45013</v>
      </c>
      <c r="H1586" s="99" t="s">
        <v>4985</v>
      </c>
      <c r="I1586" s="82" t="s">
        <v>4986</v>
      </c>
      <c r="J1586" s="67" t="s">
        <v>45</v>
      </c>
      <c r="K1586" s="78" t="s">
        <v>4181</v>
      </c>
      <c r="L1586" s="75" t="s">
        <v>4182</v>
      </c>
      <c r="M1586" s="80" t="s">
        <v>4183</v>
      </c>
      <c r="N1586" s="75" t="s">
        <v>4987</v>
      </c>
      <c r="O1586" s="79">
        <v>45039</v>
      </c>
      <c r="P1586" s="74">
        <v>12</v>
      </c>
    </row>
    <row r="1587" spans="1:16" ht="191.25" x14ac:dyDescent="0.2">
      <c r="A1587" s="194"/>
      <c r="B1587" s="101" t="s">
        <v>4772</v>
      </c>
      <c r="C1587" s="98" t="s">
        <v>2312</v>
      </c>
      <c r="D1587" s="98" t="s">
        <v>5025</v>
      </c>
      <c r="E1587" s="82" t="s">
        <v>81</v>
      </c>
      <c r="F1587" s="82" t="s">
        <v>308</v>
      </c>
      <c r="G1587" s="79">
        <v>45013</v>
      </c>
      <c r="H1587" s="99" t="s">
        <v>4985</v>
      </c>
      <c r="I1587" s="82" t="s">
        <v>4986</v>
      </c>
      <c r="J1587" s="67" t="s">
        <v>45</v>
      </c>
      <c r="K1587" s="78" t="s">
        <v>4181</v>
      </c>
      <c r="L1587" s="75" t="s">
        <v>4182</v>
      </c>
      <c r="M1587" s="80" t="s">
        <v>4183</v>
      </c>
      <c r="N1587" s="75" t="s">
        <v>4987</v>
      </c>
      <c r="O1587" s="79">
        <v>45039</v>
      </c>
      <c r="P1587" s="74">
        <v>12</v>
      </c>
    </row>
    <row r="1588" spans="1:16" ht="191.25" x14ac:dyDescent="0.2">
      <c r="A1588" s="194"/>
      <c r="B1588" s="101" t="s">
        <v>4772</v>
      </c>
      <c r="C1588" s="98" t="s">
        <v>2312</v>
      </c>
      <c r="D1588" s="98" t="s">
        <v>5026</v>
      </c>
      <c r="E1588" s="82" t="s">
        <v>81</v>
      </c>
      <c r="F1588" s="82" t="s">
        <v>308</v>
      </c>
      <c r="G1588" s="79">
        <v>45013</v>
      </c>
      <c r="H1588" s="99" t="s">
        <v>4985</v>
      </c>
      <c r="I1588" s="82" t="s">
        <v>4986</v>
      </c>
      <c r="J1588" s="67" t="s">
        <v>45</v>
      </c>
      <c r="K1588" s="78" t="s">
        <v>4181</v>
      </c>
      <c r="L1588" s="75" t="s">
        <v>4182</v>
      </c>
      <c r="M1588" s="80" t="s">
        <v>4183</v>
      </c>
      <c r="N1588" s="75" t="s">
        <v>4987</v>
      </c>
      <c r="O1588" s="79">
        <v>45039</v>
      </c>
      <c r="P1588" s="74">
        <v>12</v>
      </c>
    </row>
    <row r="1589" spans="1:16" ht="191.25" x14ac:dyDescent="0.2">
      <c r="A1589" s="194"/>
      <c r="B1589" s="101" t="s">
        <v>4772</v>
      </c>
      <c r="C1589" s="98" t="s">
        <v>2312</v>
      </c>
      <c r="D1589" s="98" t="s">
        <v>5027</v>
      </c>
      <c r="E1589" s="82" t="s">
        <v>81</v>
      </c>
      <c r="F1589" s="82" t="s">
        <v>308</v>
      </c>
      <c r="G1589" s="79">
        <v>45013</v>
      </c>
      <c r="H1589" s="99" t="s">
        <v>4985</v>
      </c>
      <c r="I1589" s="82" t="s">
        <v>4986</v>
      </c>
      <c r="J1589" s="67" t="s">
        <v>45</v>
      </c>
      <c r="K1589" s="78" t="s">
        <v>4181</v>
      </c>
      <c r="L1589" s="75" t="s">
        <v>4182</v>
      </c>
      <c r="M1589" s="80" t="s">
        <v>4183</v>
      </c>
      <c r="N1589" s="75" t="s">
        <v>4987</v>
      </c>
      <c r="O1589" s="79">
        <v>45039</v>
      </c>
      <c r="P1589" s="74">
        <v>12</v>
      </c>
    </row>
    <row r="1590" spans="1:16" ht="191.25" x14ac:dyDescent="0.2">
      <c r="A1590" s="194"/>
      <c r="B1590" s="101" t="s">
        <v>4772</v>
      </c>
      <c r="C1590" s="98" t="s">
        <v>2312</v>
      </c>
      <c r="D1590" s="98" t="s">
        <v>5028</v>
      </c>
      <c r="E1590" s="82" t="s">
        <v>81</v>
      </c>
      <c r="F1590" s="82" t="s">
        <v>308</v>
      </c>
      <c r="G1590" s="79">
        <v>45013</v>
      </c>
      <c r="H1590" s="99" t="s">
        <v>4985</v>
      </c>
      <c r="I1590" s="82" t="s">
        <v>4986</v>
      </c>
      <c r="J1590" s="67" t="s">
        <v>45</v>
      </c>
      <c r="K1590" s="78" t="s">
        <v>4181</v>
      </c>
      <c r="L1590" s="75" t="s">
        <v>4182</v>
      </c>
      <c r="M1590" s="80" t="s">
        <v>4183</v>
      </c>
      <c r="N1590" s="75" t="s">
        <v>4987</v>
      </c>
      <c r="O1590" s="79">
        <v>45039</v>
      </c>
      <c r="P1590" s="74">
        <v>12</v>
      </c>
    </row>
    <row r="1591" spans="1:16" ht="191.25" x14ac:dyDescent="0.2">
      <c r="A1591" s="194"/>
      <c r="B1591" s="101" t="s">
        <v>4772</v>
      </c>
      <c r="C1591" s="98" t="s">
        <v>2312</v>
      </c>
      <c r="D1591" s="98" t="s">
        <v>5029</v>
      </c>
      <c r="E1591" s="82" t="s">
        <v>81</v>
      </c>
      <c r="F1591" s="82" t="s">
        <v>308</v>
      </c>
      <c r="G1591" s="79">
        <v>45013</v>
      </c>
      <c r="H1591" s="99" t="s">
        <v>4985</v>
      </c>
      <c r="I1591" s="82" t="s">
        <v>4986</v>
      </c>
      <c r="J1591" s="67" t="s">
        <v>45</v>
      </c>
      <c r="K1591" s="78" t="s">
        <v>4181</v>
      </c>
      <c r="L1591" s="75" t="s">
        <v>4182</v>
      </c>
      <c r="M1591" s="80" t="s">
        <v>4183</v>
      </c>
      <c r="N1591" s="75" t="s">
        <v>4987</v>
      </c>
      <c r="O1591" s="79">
        <v>45039</v>
      </c>
      <c r="P1591" s="74">
        <v>12</v>
      </c>
    </row>
    <row r="1592" spans="1:16" ht="191.25" x14ac:dyDescent="0.2">
      <c r="A1592" s="194"/>
      <c r="B1592" s="101" t="s">
        <v>4772</v>
      </c>
      <c r="C1592" s="98" t="s">
        <v>2312</v>
      </c>
      <c r="D1592" s="98" t="s">
        <v>5030</v>
      </c>
      <c r="E1592" s="82" t="s">
        <v>81</v>
      </c>
      <c r="F1592" s="82" t="s">
        <v>308</v>
      </c>
      <c r="G1592" s="79">
        <v>45013</v>
      </c>
      <c r="H1592" s="99" t="s">
        <v>4985</v>
      </c>
      <c r="I1592" s="82" t="s">
        <v>4986</v>
      </c>
      <c r="J1592" s="67" t="s">
        <v>45</v>
      </c>
      <c r="K1592" s="78" t="s">
        <v>4181</v>
      </c>
      <c r="L1592" s="75" t="s">
        <v>4182</v>
      </c>
      <c r="M1592" s="80" t="s">
        <v>4183</v>
      </c>
      <c r="N1592" s="75" t="s">
        <v>4987</v>
      </c>
      <c r="O1592" s="79">
        <v>45039</v>
      </c>
      <c r="P1592" s="74">
        <v>12</v>
      </c>
    </row>
    <row r="1593" spans="1:16" ht="191.25" x14ac:dyDescent="0.2">
      <c r="A1593" s="194"/>
      <c r="B1593" s="101" t="s">
        <v>4772</v>
      </c>
      <c r="C1593" s="98" t="s">
        <v>2312</v>
      </c>
      <c r="D1593" s="98" t="s">
        <v>5031</v>
      </c>
      <c r="E1593" s="82" t="s">
        <v>81</v>
      </c>
      <c r="F1593" s="82" t="s">
        <v>308</v>
      </c>
      <c r="G1593" s="79">
        <v>45013</v>
      </c>
      <c r="H1593" s="99" t="s">
        <v>4985</v>
      </c>
      <c r="I1593" s="82" t="s">
        <v>4986</v>
      </c>
      <c r="J1593" s="67" t="s">
        <v>45</v>
      </c>
      <c r="K1593" s="78" t="s">
        <v>4181</v>
      </c>
      <c r="L1593" s="75" t="s">
        <v>4182</v>
      </c>
      <c r="M1593" s="80" t="s">
        <v>4183</v>
      </c>
      <c r="N1593" s="75" t="s">
        <v>4987</v>
      </c>
      <c r="O1593" s="79">
        <v>45039</v>
      </c>
      <c r="P1593" s="74">
        <v>12</v>
      </c>
    </row>
    <row r="1594" spans="1:16" ht="191.25" x14ac:dyDescent="0.2">
      <c r="A1594" s="194"/>
      <c r="B1594" s="101" t="s">
        <v>4772</v>
      </c>
      <c r="C1594" s="98" t="s">
        <v>2312</v>
      </c>
      <c r="D1594" s="98" t="s">
        <v>5032</v>
      </c>
      <c r="E1594" s="82" t="s">
        <v>81</v>
      </c>
      <c r="F1594" s="82" t="s">
        <v>308</v>
      </c>
      <c r="G1594" s="79">
        <v>45013</v>
      </c>
      <c r="H1594" s="99" t="s">
        <v>4985</v>
      </c>
      <c r="I1594" s="82" t="s">
        <v>4986</v>
      </c>
      <c r="J1594" s="67" t="s">
        <v>45</v>
      </c>
      <c r="K1594" s="78" t="s">
        <v>4181</v>
      </c>
      <c r="L1594" s="75" t="s">
        <v>4182</v>
      </c>
      <c r="M1594" s="80" t="s">
        <v>4183</v>
      </c>
      <c r="N1594" s="75" t="s">
        <v>4987</v>
      </c>
      <c r="O1594" s="79">
        <v>45039</v>
      </c>
      <c r="P1594" s="74">
        <v>12</v>
      </c>
    </row>
    <row r="1595" spans="1:16" ht="191.25" x14ac:dyDescent="0.2">
      <c r="A1595" s="194"/>
      <c r="B1595" s="101" t="s">
        <v>4772</v>
      </c>
      <c r="C1595" s="98" t="s">
        <v>2312</v>
      </c>
      <c r="D1595" s="98" t="s">
        <v>5033</v>
      </c>
      <c r="E1595" s="82" t="s">
        <v>81</v>
      </c>
      <c r="F1595" s="82" t="s">
        <v>308</v>
      </c>
      <c r="G1595" s="79">
        <v>45013</v>
      </c>
      <c r="H1595" s="99" t="s">
        <v>4985</v>
      </c>
      <c r="I1595" s="82" t="s">
        <v>4986</v>
      </c>
      <c r="J1595" s="67" t="s">
        <v>45</v>
      </c>
      <c r="K1595" s="78" t="s">
        <v>4181</v>
      </c>
      <c r="L1595" s="75" t="s">
        <v>4182</v>
      </c>
      <c r="M1595" s="80" t="s">
        <v>4183</v>
      </c>
      <c r="N1595" s="75" t="s">
        <v>4987</v>
      </c>
      <c r="O1595" s="79">
        <v>45039</v>
      </c>
      <c r="P1595" s="74">
        <v>12</v>
      </c>
    </row>
    <row r="1596" spans="1:16" ht="191.25" x14ac:dyDescent="0.2">
      <c r="A1596" s="194"/>
      <c r="B1596" s="101" t="s">
        <v>4772</v>
      </c>
      <c r="C1596" s="98" t="s">
        <v>2312</v>
      </c>
      <c r="D1596" s="98" t="s">
        <v>5034</v>
      </c>
      <c r="E1596" s="82" t="s">
        <v>81</v>
      </c>
      <c r="F1596" s="82" t="s">
        <v>308</v>
      </c>
      <c r="G1596" s="79">
        <v>45013</v>
      </c>
      <c r="H1596" s="99" t="s">
        <v>4985</v>
      </c>
      <c r="I1596" s="82" t="s">
        <v>4986</v>
      </c>
      <c r="J1596" s="67" t="s">
        <v>45</v>
      </c>
      <c r="K1596" s="78" t="s">
        <v>4181</v>
      </c>
      <c r="L1596" s="75" t="s">
        <v>4182</v>
      </c>
      <c r="M1596" s="80" t="s">
        <v>4183</v>
      </c>
      <c r="N1596" s="75" t="s">
        <v>4987</v>
      </c>
      <c r="O1596" s="79">
        <v>45039</v>
      </c>
      <c r="P1596" s="74">
        <v>12</v>
      </c>
    </row>
    <row r="1597" spans="1:16" ht="191.25" x14ac:dyDescent="0.2">
      <c r="A1597" s="194"/>
      <c r="B1597" s="101" t="s">
        <v>4772</v>
      </c>
      <c r="C1597" s="98" t="s">
        <v>2312</v>
      </c>
      <c r="D1597" s="98" t="s">
        <v>5035</v>
      </c>
      <c r="E1597" s="82" t="s">
        <v>81</v>
      </c>
      <c r="F1597" s="82" t="s">
        <v>308</v>
      </c>
      <c r="G1597" s="79">
        <v>45013</v>
      </c>
      <c r="H1597" s="99" t="s">
        <v>4985</v>
      </c>
      <c r="I1597" s="82" t="s">
        <v>4986</v>
      </c>
      <c r="J1597" s="67" t="s">
        <v>45</v>
      </c>
      <c r="K1597" s="78" t="s">
        <v>4181</v>
      </c>
      <c r="L1597" s="75" t="s">
        <v>4182</v>
      </c>
      <c r="M1597" s="80" t="s">
        <v>4183</v>
      </c>
      <c r="N1597" s="75" t="s">
        <v>4987</v>
      </c>
      <c r="O1597" s="79">
        <v>45039</v>
      </c>
      <c r="P1597" s="74">
        <v>12</v>
      </c>
    </row>
    <row r="1598" spans="1:16" ht="191.25" x14ac:dyDescent="0.2">
      <c r="A1598" s="194"/>
      <c r="B1598" s="101" t="s">
        <v>4772</v>
      </c>
      <c r="C1598" s="98" t="s">
        <v>2312</v>
      </c>
      <c r="D1598" s="98" t="s">
        <v>5036</v>
      </c>
      <c r="E1598" s="82" t="s">
        <v>81</v>
      </c>
      <c r="F1598" s="82" t="s">
        <v>308</v>
      </c>
      <c r="G1598" s="79">
        <v>45013</v>
      </c>
      <c r="H1598" s="99" t="s">
        <v>4985</v>
      </c>
      <c r="I1598" s="82" t="s">
        <v>4986</v>
      </c>
      <c r="J1598" s="67" t="s">
        <v>45</v>
      </c>
      <c r="K1598" s="78" t="s">
        <v>4181</v>
      </c>
      <c r="L1598" s="75" t="s">
        <v>4182</v>
      </c>
      <c r="M1598" s="80" t="s">
        <v>4183</v>
      </c>
      <c r="N1598" s="75" t="s">
        <v>4987</v>
      </c>
      <c r="O1598" s="79">
        <v>45039</v>
      </c>
      <c r="P1598" s="74">
        <v>12</v>
      </c>
    </row>
    <row r="1599" spans="1:16" ht="191.25" x14ac:dyDescent="0.2">
      <c r="A1599" s="194"/>
      <c r="B1599" s="101" t="s">
        <v>4772</v>
      </c>
      <c r="C1599" s="98" t="s">
        <v>2312</v>
      </c>
      <c r="D1599" s="98" t="s">
        <v>5037</v>
      </c>
      <c r="E1599" s="82" t="s">
        <v>81</v>
      </c>
      <c r="F1599" s="82" t="s">
        <v>308</v>
      </c>
      <c r="G1599" s="79">
        <v>45013</v>
      </c>
      <c r="H1599" s="99" t="s">
        <v>4985</v>
      </c>
      <c r="I1599" s="82" t="s">
        <v>4986</v>
      </c>
      <c r="J1599" s="67" t="s">
        <v>45</v>
      </c>
      <c r="K1599" s="78" t="s">
        <v>4181</v>
      </c>
      <c r="L1599" s="75" t="s">
        <v>4182</v>
      </c>
      <c r="M1599" s="80" t="s">
        <v>4183</v>
      </c>
      <c r="N1599" s="75" t="s">
        <v>4987</v>
      </c>
      <c r="O1599" s="79">
        <v>45039</v>
      </c>
      <c r="P1599" s="74">
        <v>12</v>
      </c>
    </row>
    <row r="1600" spans="1:16" ht="191.25" x14ac:dyDescent="0.2">
      <c r="A1600" s="194"/>
      <c r="B1600" s="101" t="s">
        <v>4772</v>
      </c>
      <c r="C1600" s="98" t="s">
        <v>2312</v>
      </c>
      <c r="D1600" s="98" t="s">
        <v>5038</v>
      </c>
      <c r="E1600" s="82" t="s">
        <v>81</v>
      </c>
      <c r="F1600" s="82" t="s">
        <v>308</v>
      </c>
      <c r="G1600" s="79">
        <v>45013</v>
      </c>
      <c r="H1600" s="99" t="s">
        <v>4985</v>
      </c>
      <c r="I1600" s="82" t="s">
        <v>4986</v>
      </c>
      <c r="J1600" s="67" t="s">
        <v>45</v>
      </c>
      <c r="K1600" s="78" t="s">
        <v>4181</v>
      </c>
      <c r="L1600" s="75" t="s">
        <v>4182</v>
      </c>
      <c r="M1600" s="80" t="s">
        <v>4183</v>
      </c>
      <c r="N1600" s="75" t="s">
        <v>4987</v>
      </c>
      <c r="O1600" s="79">
        <v>45039</v>
      </c>
      <c r="P1600" s="74">
        <v>12</v>
      </c>
    </row>
    <row r="1601" spans="1:16" ht="191.25" x14ac:dyDescent="0.2">
      <c r="A1601" s="194"/>
      <c r="B1601" s="101" t="s">
        <v>4772</v>
      </c>
      <c r="C1601" s="98" t="s">
        <v>2312</v>
      </c>
      <c r="D1601" s="98" t="s">
        <v>5039</v>
      </c>
      <c r="E1601" s="82" t="s">
        <v>81</v>
      </c>
      <c r="F1601" s="82" t="s">
        <v>308</v>
      </c>
      <c r="G1601" s="79">
        <v>45013</v>
      </c>
      <c r="H1601" s="99" t="s">
        <v>4985</v>
      </c>
      <c r="I1601" s="82" t="s">
        <v>4986</v>
      </c>
      <c r="J1601" s="67" t="s">
        <v>45</v>
      </c>
      <c r="K1601" s="78" t="s">
        <v>4181</v>
      </c>
      <c r="L1601" s="75" t="s">
        <v>4182</v>
      </c>
      <c r="M1601" s="80" t="s">
        <v>4183</v>
      </c>
      <c r="N1601" s="75" t="s">
        <v>4987</v>
      </c>
      <c r="O1601" s="79">
        <v>45039</v>
      </c>
      <c r="P1601" s="74">
        <v>12</v>
      </c>
    </row>
    <row r="1602" spans="1:16" ht="191.25" x14ac:dyDescent="0.2">
      <c r="A1602" s="194"/>
      <c r="B1602" s="101" t="s">
        <v>4772</v>
      </c>
      <c r="C1602" s="98" t="s">
        <v>2312</v>
      </c>
      <c r="D1602" s="98" t="s">
        <v>5040</v>
      </c>
      <c r="E1602" s="82" t="s">
        <v>81</v>
      </c>
      <c r="F1602" s="82" t="s">
        <v>308</v>
      </c>
      <c r="G1602" s="79">
        <v>45013</v>
      </c>
      <c r="H1602" s="99" t="s">
        <v>4985</v>
      </c>
      <c r="I1602" s="82" t="s">
        <v>4986</v>
      </c>
      <c r="J1602" s="67" t="s">
        <v>45</v>
      </c>
      <c r="K1602" s="78" t="s">
        <v>4181</v>
      </c>
      <c r="L1602" s="75" t="s">
        <v>4182</v>
      </c>
      <c r="M1602" s="80" t="s">
        <v>4183</v>
      </c>
      <c r="N1602" s="75" t="s">
        <v>4987</v>
      </c>
      <c r="O1602" s="79">
        <v>45039</v>
      </c>
      <c r="P1602" s="74">
        <v>12</v>
      </c>
    </row>
    <row r="1603" spans="1:16" ht="191.25" x14ac:dyDescent="0.2">
      <c r="A1603" s="194"/>
      <c r="B1603" s="101" t="s">
        <v>4772</v>
      </c>
      <c r="C1603" s="98" t="s">
        <v>2312</v>
      </c>
      <c r="D1603" s="98" t="s">
        <v>5041</v>
      </c>
      <c r="E1603" s="82" t="s">
        <v>81</v>
      </c>
      <c r="F1603" s="82" t="s">
        <v>308</v>
      </c>
      <c r="G1603" s="79">
        <v>45013</v>
      </c>
      <c r="H1603" s="99" t="s">
        <v>4985</v>
      </c>
      <c r="I1603" s="82" t="s">
        <v>4986</v>
      </c>
      <c r="J1603" s="67" t="s">
        <v>45</v>
      </c>
      <c r="K1603" s="78" t="s">
        <v>4181</v>
      </c>
      <c r="L1603" s="75" t="s">
        <v>4182</v>
      </c>
      <c r="M1603" s="80" t="s">
        <v>4183</v>
      </c>
      <c r="N1603" s="75" t="s">
        <v>4987</v>
      </c>
      <c r="O1603" s="79">
        <v>45039</v>
      </c>
      <c r="P1603" s="74">
        <v>12</v>
      </c>
    </row>
    <row r="1604" spans="1:16" ht="191.25" x14ac:dyDescent="0.2">
      <c r="A1604" s="194"/>
      <c r="B1604" s="101" t="s">
        <v>4772</v>
      </c>
      <c r="C1604" s="98" t="s">
        <v>2312</v>
      </c>
      <c r="D1604" s="98" t="s">
        <v>5042</v>
      </c>
      <c r="E1604" s="82" t="s">
        <v>81</v>
      </c>
      <c r="F1604" s="82" t="s">
        <v>308</v>
      </c>
      <c r="G1604" s="79">
        <v>45013</v>
      </c>
      <c r="H1604" s="99" t="s">
        <v>4985</v>
      </c>
      <c r="I1604" s="82" t="s">
        <v>4986</v>
      </c>
      <c r="J1604" s="67" t="s">
        <v>45</v>
      </c>
      <c r="K1604" s="78" t="s">
        <v>4181</v>
      </c>
      <c r="L1604" s="75" t="s">
        <v>4182</v>
      </c>
      <c r="M1604" s="80" t="s">
        <v>4183</v>
      </c>
      <c r="N1604" s="75" t="s">
        <v>4987</v>
      </c>
      <c r="O1604" s="79">
        <v>45039</v>
      </c>
      <c r="P1604" s="74">
        <v>12</v>
      </c>
    </row>
    <row r="1605" spans="1:16" ht="191.25" x14ac:dyDescent="0.2">
      <c r="A1605" s="194"/>
      <c r="B1605" s="101" t="s">
        <v>4772</v>
      </c>
      <c r="C1605" s="98" t="s">
        <v>2312</v>
      </c>
      <c r="D1605" s="98" t="s">
        <v>5043</v>
      </c>
      <c r="E1605" s="82" t="s">
        <v>81</v>
      </c>
      <c r="F1605" s="82" t="s">
        <v>308</v>
      </c>
      <c r="G1605" s="79">
        <v>45013</v>
      </c>
      <c r="H1605" s="99" t="s">
        <v>4985</v>
      </c>
      <c r="I1605" s="82" t="s">
        <v>4986</v>
      </c>
      <c r="J1605" s="67" t="s">
        <v>45</v>
      </c>
      <c r="K1605" s="78" t="s">
        <v>4181</v>
      </c>
      <c r="L1605" s="75" t="s">
        <v>4182</v>
      </c>
      <c r="M1605" s="80" t="s">
        <v>4183</v>
      </c>
      <c r="N1605" s="75" t="s">
        <v>4987</v>
      </c>
      <c r="O1605" s="79">
        <v>45039</v>
      </c>
      <c r="P1605" s="74">
        <v>12</v>
      </c>
    </row>
    <row r="1606" spans="1:16" ht="191.25" x14ac:dyDescent="0.2">
      <c r="A1606" s="194"/>
      <c r="B1606" s="101" t="s">
        <v>4772</v>
      </c>
      <c r="C1606" s="98" t="s">
        <v>2312</v>
      </c>
      <c r="D1606" s="98" t="s">
        <v>5044</v>
      </c>
      <c r="E1606" s="82" t="s">
        <v>81</v>
      </c>
      <c r="F1606" s="82" t="s">
        <v>308</v>
      </c>
      <c r="G1606" s="79">
        <v>45013</v>
      </c>
      <c r="H1606" s="99" t="s">
        <v>4985</v>
      </c>
      <c r="I1606" s="82" t="s">
        <v>4986</v>
      </c>
      <c r="J1606" s="67" t="s">
        <v>45</v>
      </c>
      <c r="K1606" s="78" t="s">
        <v>4181</v>
      </c>
      <c r="L1606" s="75" t="s">
        <v>4182</v>
      </c>
      <c r="M1606" s="80" t="s">
        <v>4183</v>
      </c>
      <c r="N1606" s="75" t="s">
        <v>4987</v>
      </c>
      <c r="O1606" s="79">
        <v>45039</v>
      </c>
      <c r="P1606" s="74">
        <v>12</v>
      </c>
    </row>
    <row r="1607" spans="1:16" ht="191.25" x14ac:dyDescent="0.2">
      <c r="A1607" s="194"/>
      <c r="B1607" s="101" t="s">
        <v>4772</v>
      </c>
      <c r="C1607" s="98" t="s">
        <v>2312</v>
      </c>
      <c r="D1607" s="98" t="s">
        <v>5045</v>
      </c>
      <c r="E1607" s="82" t="s">
        <v>81</v>
      </c>
      <c r="F1607" s="82" t="s">
        <v>308</v>
      </c>
      <c r="G1607" s="79">
        <v>45013</v>
      </c>
      <c r="H1607" s="99" t="s">
        <v>4985</v>
      </c>
      <c r="I1607" s="82" t="s">
        <v>4986</v>
      </c>
      <c r="J1607" s="67" t="s">
        <v>45</v>
      </c>
      <c r="K1607" s="78" t="s">
        <v>4181</v>
      </c>
      <c r="L1607" s="75" t="s">
        <v>4182</v>
      </c>
      <c r="M1607" s="80" t="s">
        <v>4183</v>
      </c>
      <c r="N1607" s="75" t="s">
        <v>4987</v>
      </c>
      <c r="O1607" s="79">
        <v>45039</v>
      </c>
      <c r="P1607" s="74">
        <v>12</v>
      </c>
    </row>
    <row r="1608" spans="1:16" ht="191.25" x14ac:dyDescent="0.2">
      <c r="A1608" s="194"/>
      <c r="B1608" s="101" t="s">
        <v>4772</v>
      </c>
      <c r="C1608" s="98" t="s">
        <v>2312</v>
      </c>
      <c r="D1608" s="98" t="s">
        <v>5046</v>
      </c>
      <c r="E1608" s="82" t="s">
        <v>81</v>
      </c>
      <c r="F1608" s="82" t="s">
        <v>308</v>
      </c>
      <c r="G1608" s="79">
        <v>45013</v>
      </c>
      <c r="H1608" s="99" t="s">
        <v>4985</v>
      </c>
      <c r="I1608" s="82" t="s">
        <v>4986</v>
      </c>
      <c r="J1608" s="67" t="s">
        <v>45</v>
      </c>
      <c r="K1608" s="78" t="s">
        <v>4181</v>
      </c>
      <c r="L1608" s="75" t="s">
        <v>4182</v>
      </c>
      <c r="M1608" s="80" t="s">
        <v>4183</v>
      </c>
      <c r="N1608" s="75" t="s">
        <v>4987</v>
      </c>
      <c r="O1608" s="79">
        <v>45039</v>
      </c>
      <c r="P1608" s="74">
        <v>12</v>
      </c>
    </row>
    <row r="1609" spans="1:16" ht="191.25" x14ac:dyDescent="0.2">
      <c r="A1609" s="194"/>
      <c r="B1609" s="101" t="s">
        <v>4772</v>
      </c>
      <c r="C1609" s="98" t="s">
        <v>2312</v>
      </c>
      <c r="D1609" s="98" t="s">
        <v>5047</v>
      </c>
      <c r="E1609" s="82" t="s">
        <v>81</v>
      </c>
      <c r="F1609" s="82" t="s">
        <v>308</v>
      </c>
      <c r="G1609" s="79">
        <v>45013</v>
      </c>
      <c r="H1609" s="99" t="s">
        <v>4985</v>
      </c>
      <c r="I1609" s="82" t="s">
        <v>4986</v>
      </c>
      <c r="J1609" s="67" t="s">
        <v>45</v>
      </c>
      <c r="K1609" s="78" t="s">
        <v>4181</v>
      </c>
      <c r="L1609" s="75" t="s">
        <v>4182</v>
      </c>
      <c r="M1609" s="80" t="s">
        <v>4183</v>
      </c>
      <c r="N1609" s="75" t="s">
        <v>4987</v>
      </c>
      <c r="O1609" s="79">
        <v>45039</v>
      </c>
      <c r="P1609" s="74">
        <v>12</v>
      </c>
    </row>
    <row r="1610" spans="1:16" ht="191.25" x14ac:dyDescent="0.2">
      <c r="A1610" s="194"/>
      <c r="B1610" s="101" t="s">
        <v>4772</v>
      </c>
      <c r="C1610" s="98" t="s">
        <v>2312</v>
      </c>
      <c r="D1610" s="98" t="s">
        <v>5048</v>
      </c>
      <c r="E1610" s="82" t="s">
        <v>81</v>
      </c>
      <c r="F1610" s="82" t="s">
        <v>308</v>
      </c>
      <c r="G1610" s="79">
        <v>45013</v>
      </c>
      <c r="H1610" s="99" t="s">
        <v>4985</v>
      </c>
      <c r="I1610" s="82" t="s">
        <v>4986</v>
      </c>
      <c r="J1610" s="67" t="s">
        <v>45</v>
      </c>
      <c r="K1610" s="78" t="s">
        <v>4181</v>
      </c>
      <c r="L1610" s="75" t="s">
        <v>4182</v>
      </c>
      <c r="M1610" s="80" t="s">
        <v>4183</v>
      </c>
      <c r="N1610" s="75" t="s">
        <v>4987</v>
      </c>
      <c r="O1610" s="79">
        <v>45039</v>
      </c>
      <c r="P1610" s="74">
        <v>12</v>
      </c>
    </row>
    <row r="1611" spans="1:16" ht="191.25" x14ac:dyDescent="0.2">
      <c r="A1611" s="194"/>
      <c r="B1611" s="101" t="s">
        <v>4772</v>
      </c>
      <c r="C1611" s="98" t="s">
        <v>2312</v>
      </c>
      <c r="D1611" s="98" t="s">
        <v>5049</v>
      </c>
      <c r="E1611" s="82" t="s">
        <v>81</v>
      </c>
      <c r="F1611" s="82" t="s">
        <v>308</v>
      </c>
      <c r="G1611" s="79">
        <v>45013</v>
      </c>
      <c r="H1611" s="99" t="s">
        <v>4985</v>
      </c>
      <c r="I1611" s="82" t="s">
        <v>4986</v>
      </c>
      <c r="J1611" s="67" t="s">
        <v>45</v>
      </c>
      <c r="K1611" s="78" t="s">
        <v>4181</v>
      </c>
      <c r="L1611" s="75" t="s">
        <v>4182</v>
      </c>
      <c r="M1611" s="80" t="s">
        <v>4183</v>
      </c>
      <c r="N1611" s="75" t="s">
        <v>4987</v>
      </c>
      <c r="O1611" s="79">
        <v>45039</v>
      </c>
      <c r="P1611" s="74">
        <v>12</v>
      </c>
    </row>
    <row r="1612" spans="1:16" ht="191.25" x14ac:dyDescent="0.2">
      <c r="A1612" s="194"/>
      <c r="B1612" s="101" t="s">
        <v>4772</v>
      </c>
      <c r="C1612" s="98" t="s">
        <v>2312</v>
      </c>
      <c r="D1612" s="98" t="s">
        <v>5050</v>
      </c>
      <c r="E1612" s="82" t="s">
        <v>81</v>
      </c>
      <c r="F1612" s="82" t="s">
        <v>308</v>
      </c>
      <c r="G1612" s="79">
        <v>45013</v>
      </c>
      <c r="H1612" s="99" t="s">
        <v>4985</v>
      </c>
      <c r="I1612" s="82" t="s">
        <v>4986</v>
      </c>
      <c r="J1612" s="67" t="s">
        <v>45</v>
      </c>
      <c r="K1612" s="78" t="s">
        <v>4181</v>
      </c>
      <c r="L1612" s="75" t="s">
        <v>4182</v>
      </c>
      <c r="M1612" s="80" t="s">
        <v>4183</v>
      </c>
      <c r="N1612" s="75" t="s">
        <v>4987</v>
      </c>
      <c r="O1612" s="79">
        <v>45039</v>
      </c>
      <c r="P1612" s="74">
        <v>12</v>
      </c>
    </row>
    <row r="1613" spans="1:16" ht="191.25" x14ac:dyDescent="0.2">
      <c r="A1613" s="194"/>
      <c r="B1613" s="101" t="s">
        <v>4772</v>
      </c>
      <c r="C1613" s="98" t="s">
        <v>2312</v>
      </c>
      <c r="D1613" s="98" t="s">
        <v>5051</v>
      </c>
      <c r="E1613" s="82" t="s">
        <v>81</v>
      </c>
      <c r="F1613" s="82" t="s">
        <v>308</v>
      </c>
      <c r="G1613" s="79">
        <v>45013</v>
      </c>
      <c r="H1613" s="99" t="s">
        <v>4985</v>
      </c>
      <c r="I1613" s="82" t="s">
        <v>4986</v>
      </c>
      <c r="J1613" s="67" t="s">
        <v>45</v>
      </c>
      <c r="K1613" s="78" t="s">
        <v>4181</v>
      </c>
      <c r="L1613" s="75" t="s">
        <v>4182</v>
      </c>
      <c r="M1613" s="80" t="s">
        <v>4183</v>
      </c>
      <c r="N1613" s="75" t="s">
        <v>4987</v>
      </c>
      <c r="O1613" s="79">
        <v>45039</v>
      </c>
      <c r="P1613" s="74">
        <v>12</v>
      </c>
    </row>
    <row r="1614" spans="1:16" ht="191.25" x14ac:dyDescent="0.2">
      <c r="A1614" s="194"/>
      <c r="B1614" s="101" t="s">
        <v>4772</v>
      </c>
      <c r="C1614" s="98" t="s">
        <v>2312</v>
      </c>
      <c r="D1614" s="98" t="s">
        <v>5052</v>
      </c>
      <c r="E1614" s="82" t="s">
        <v>81</v>
      </c>
      <c r="F1614" s="82" t="s">
        <v>308</v>
      </c>
      <c r="G1614" s="79">
        <v>45013</v>
      </c>
      <c r="H1614" s="99" t="s">
        <v>4985</v>
      </c>
      <c r="I1614" s="82" t="s">
        <v>4986</v>
      </c>
      <c r="J1614" s="67" t="s">
        <v>45</v>
      </c>
      <c r="K1614" s="78" t="s">
        <v>4181</v>
      </c>
      <c r="L1614" s="75" t="s">
        <v>4182</v>
      </c>
      <c r="M1614" s="80" t="s">
        <v>4183</v>
      </c>
      <c r="N1614" s="75" t="s">
        <v>4987</v>
      </c>
      <c r="O1614" s="79">
        <v>45039</v>
      </c>
      <c r="P1614" s="74">
        <v>12</v>
      </c>
    </row>
    <row r="1615" spans="1:16" ht="191.25" x14ac:dyDescent="0.2">
      <c r="A1615" s="194"/>
      <c r="B1615" s="101" t="s">
        <v>4772</v>
      </c>
      <c r="C1615" s="98" t="s">
        <v>2312</v>
      </c>
      <c r="D1615" s="98" t="s">
        <v>5053</v>
      </c>
      <c r="E1615" s="82" t="s">
        <v>81</v>
      </c>
      <c r="F1615" s="82" t="s">
        <v>308</v>
      </c>
      <c r="G1615" s="79">
        <v>45013</v>
      </c>
      <c r="H1615" s="99" t="s">
        <v>4985</v>
      </c>
      <c r="I1615" s="82" t="s">
        <v>4986</v>
      </c>
      <c r="J1615" s="67" t="s">
        <v>45</v>
      </c>
      <c r="K1615" s="78" t="s">
        <v>4181</v>
      </c>
      <c r="L1615" s="75" t="s">
        <v>4182</v>
      </c>
      <c r="M1615" s="80" t="s">
        <v>4183</v>
      </c>
      <c r="N1615" s="75" t="s">
        <v>4987</v>
      </c>
      <c r="O1615" s="79">
        <v>45039</v>
      </c>
      <c r="P1615" s="74">
        <v>12</v>
      </c>
    </row>
    <row r="1616" spans="1:16" ht="191.25" x14ac:dyDescent="0.2">
      <c r="A1616" s="194"/>
      <c r="B1616" s="101" t="s">
        <v>4772</v>
      </c>
      <c r="C1616" s="98" t="s">
        <v>2312</v>
      </c>
      <c r="D1616" s="98" t="s">
        <v>5054</v>
      </c>
      <c r="E1616" s="82" t="s">
        <v>81</v>
      </c>
      <c r="F1616" s="82" t="s">
        <v>308</v>
      </c>
      <c r="G1616" s="79">
        <v>45013</v>
      </c>
      <c r="H1616" s="99" t="s">
        <v>4985</v>
      </c>
      <c r="I1616" s="82" t="s">
        <v>4986</v>
      </c>
      <c r="J1616" s="67" t="s">
        <v>45</v>
      </c>
      <c r="K1616" s="78" t="s">
        <v>4181</v>
      </c>
      <c r="L1616" s="75" t="s">
        <v>4182</v>
      </c>
      <c r="M1616" s="80" t="s">
        <v>4183</v>
      </c>
      <c r="N1616" s="75" t="s">
        <v>4987</v>
      </c>
      <c r="O1616" s="79">
        <v>45039</v>
      </c>
      <c r="P1616" s="74">
        <v>12</v>
      </c>
    </row>
    <row r="1617" spans="1:16" ht="191.25" x14ac:dyDescent="0.2">
      <c r="A1617" s="194"/>
      <c r="B1617" s="101" t="s">
        <v>4772</v>
      </c>
      <c r="C1617" s="98" t="s">
        <v>2312</v>
      </c>
      <c r="D1617" s="98" t="s">
        <v>5055</v>
      </c>
      <c r="E1617" s="82" t="s">
        <v>81</v>
      </c>
      <c r="F1617" s="82" t="s">
        <v>308</v>
      </c>
      <c r="G1617" s="79">
        <v>45013</v>
      </c>
      <c r="H1617" s="99" t="s">
        <v>4985</v>
      </c>
      <c r="I1617" s="82" t="s">
        <v>4986</v>
      </c>
      <c r="J1617" s="67" t="s">
        <v>45</v>
      </c>
      <c r="K1617" s="78" t="s">
        <v>4181</v>
      </c>
      <c r="L1617" s="75" t="s">
        <v>4182</v>
      </c>
      <c r="M1617" s="80" t="s">
        <v>4183</v>
      </c>
      <c r="N1617" s="75" t="s">
        <v>4987</v>
      </c>
      <c r="O1617" s="79">
        <v>45039</v>
      </c>
      <c r="P1617" s="74">
        <v>12</v>
      </c>
    </row>
    <row r="1618" spans="1:16" ht="191.25" x14ac:dyDescent="0.2">
      <c r="A1618" s="194"/>
      <c r="B1618" s="101" t="s">
        <v>4772</v>
      </c>
      <c r="C1618" s="98" t="s">
        <v>2312</v>
      </c>
      <c r="D1618" s="98" t="s">
        <v>5056</v>
      </c>
      <c r="E1618" s="82" t="s">
        <v>81</v>
      </c>
      <c r="F1618" s="82" t="s">
        <v>308</v>
      </c>
      <c r="G1618" s="79">
        <v>45013</v>
      </c>
      <c r="H1618" s="99" t="s">
        <v>4985</v>
      </c>
      <c r="I1618" s="82" t="s">
        <v>4986</v>
      </c>
      <c r="J1618" s="67" t="s">
        <v>45</v>
      </c>
      <c r="K1618" s="78" t="s">
        <v>4181</v>
      </c>
      <c r="L1618" s="75" t="s">
        <v>4182</v>
      </c>
      <c r="M1618" s="80" t="s">
        <v>4183</v>
      </c>
      <c r="N1618" s="75" t="s">
        <v>4987</v>
      </c>
      <c r="O1618" s="79">
        <v>45039</v>
      </c>
      <c r="P1618" s="74">
        <v>12</v>
      </c>
    </row>
    <row r="1619" spans="1:16" ht="191.25" x14ac:dyDescent="0.2">
      <c r="A1619" s="194"/>
      <c r="B1619" s="101" t="s">
        <v>4772</v>
      </c>
      <c r="C1619" s="98" t="s">
        <v>2312</v>
      </c>
      <c r="D1619" s="98" t="s">
        <v>5057</v>
      </c>
      <c r="E1619" s="82" t="s">
        <v>81</v>
      </c>
      <c r="F1619" s="82" t="s">
        <v>308</v>
      </c>
      <c r="G1619" s="79">
        <v>45013</v>
      </c>
      <c r="H1619" s="99" t="s">
        <v>4985</v>
      </c>
      <c r="I1619" s="82" t="s">
        <v>4986</v>
      </c>
      <c r="J1619" s="67" t="s">
        <v>45</v>
      </c>
      <c r="K1619" s="78" t="s">
        <v>4181</v>
      </c>
      <c r="L1619" s="75" t="s">
        <v>4182</v>
      </c>
      <c r="M1619" s="80" t="s">
        <v>4183</v>
      </c>
      <c r="N1619" s="75" t="s">
        <v>4987</v>
      </c>
      <c r="O1619" s="79">
        <v>45039</v>
      </c>
      <c r="P1619" s="74">
        <v>12</v>
      </c>
    </row>
    <row r="1620" spans="1:16" ht="191.25" x14ac:dyDescent="0.2">
      <c r="A1620" s="194"/>
      <c r="B1620" s="101" t="s">
        <v>4772</v>
      </c>
      <c r="C1620" s="98" t="s">
        <v>2312</v>
      </c>
      <c r="D1620" s="98" t="s">
        <v>5058</v>
      </c>
      <c r="E1620" s="82" t="s">
        <v>81</v>
      </c>
      <c r="F1620" s="82" t="s">
        <v>308</v>
      </c>
      <c r="G1620" s="79">
        <v>45013</v>
      </c>
      <c r="H1620" s="99" t="s">
        <v>4985</v>
      </c>
      <c r="I1620" s="82" t="s">
        <v>4986</v>
      </c>
      <c r="J1620" s="67" t="s">
        <v>45</v>
      </c>
      <c r="K1620" s="78" t="s">
        <v>4181</v>
      </c>
      <c r="L1620" s="75" t="s">
        <v>4182</v>
      </c>
      <c r="M1620" s="80" t="s">
        <v>4183</v>
      </c>
      <c r="N1620" s="75" t="s">
        <v>4987</v>
      </c>
      <c r="O1620" s="79">
        <v>45039</v>
      </c>
      <c r="P1620" s="74">
        <v>12</v>
      </c>
    </row>
    <row r="1621" spans="1:16" ht="191.25" x14ac:dyDescent="0.2">
      <c r="A1621" s="194"/>
      <c r="B1621" s="101" t="s">
        <v>4772</v>
      </c>
      <c r="C1621" s="98" t="s">
        <v>2312</v>
      </c>
      <c r="D1621" s="98" t="s">
        <v>5059</v>
      </c>
      <c r="E1621" s="82" t="s">
        <v>81</v>
      </c>
      <c r="F1621" s="82" t="s">
        <v>308</v>
      </c>
      <c r="G1621" s="79">
        <v>45013</v>
      </c>
      <c r="H1621" s="99" t="s">
        <v>4985</v>
      </c>
      <c r="I1621" s="82" t="s">
        <v>4986</v>
      </c>
      <c r="J1621" s="67" t="s">
        <v>45</v>
      </c>
      <c r="K1621" s="78" t="s">
        <v>4181</v>
      </c>
      <c r="L1621" s="75" t="s">
        <v>4182</v>
      </c>
      <c r="M1621" s="80" t="s">
        <v>4183</v>
      </c>
      <c r="N1621" s="75" t="s">
        <v>4987</v>
      </c>
      <c r="O1621" s="79">
        <v>45039</v>
      </c>
      <c r="P1621" s="74">
        <v>12</v>
      </c>
    </row>
    <row r="1622" spans="1:16" ht="191.25" x14ac:dyDescent="0.2">
      <c r="A1622" s="194"/>
      <c r="B1622" s="101" t="s">
        <v>4772</v>
      </c>
      <c r="C1622" s="98" t="s">
        <v>2312</v>
      </c>
      <c r="D1622" s="98" t="s">
        <v>5060</v>
      </c>
      <c r="E1622" s="82" t="s">
        <v>81</v>
      </c>
      <c r="F1622" s="82" t="s">
        <v>308</v>
      </c>
      <c r="G1622" s="79">
        <v>45013</v>
      </c>
      <c r="H1622" s="99" t="s">
        <v>4985</v>
      </c>
      <c r="I1622" s="82" t="s">
        <v>4986</v>
      </c>
      <c r="J1622" s="67" t="s">
        <v>45</v>
      </c>
      <c r="K1622" s="78" t="s">
        <v>4181</v>
      </c>
      <c r="L1622" s="75" t="s">
        <v>4182</v>
      </c>
      <c r="M1622" s="80" t="s">
        <v>4183</v>
      </c>
      <c r="N1622" s="75" t="s">
        <v>4987</v>
      </c>
      <c r="O1622" s="79">
        <v>45039</v>
      </c>
      <c r="P1622" s="74">
        <v>12</v>
      </c>
    </row>
    <row r="1623" spans="1:16" ht="191.25" x14ac:dyDescent="0.2">
      <c r="A1623" s="194"/>
      <c r="B1623" s="101" t="s">
        <v>4772</v>
      </c>
      <c r="C1623" s="98" t="s">
        <v>2312</v>
      </c>
      <c r="D1623" s="98" t="s">
        <v>5061</v>
      </c>
      <c r="E1623" s="82" t="s">
        <v>81</v>
      </c>
      <c r="F1623" s="82" t="s">
        <v>308</v>
      </c>
      <c r="G1623" s="79">
        <v>45013</v>
      </c>
      <c r="H1623" s="99" t="s">
        <v>4985</v>
      </c>
      <c r="I1623" s="82" t="s">
        <v>4986</v>
      </c>
      <c r="J1623" s="67" t="s">
        <v>45</v>
      </c>
      <c r="K1623" s="78" t="s">
        <v>4181</v>
      </c>
      <c r="L1623" s="75" t="s">
        <v>4182</v>
      </c>
      <c r="M1623" s="80" t="s">
        <v>4183</v>
      </c>
      <c r="N1623" s="75" t="s">
        <v>4987</v>
      </c>
      <c r="O1623" s="79">
        <v>45039</v>
      </c>
      <c r="P1623" s="74">
        <v>12</v>
      </c>
    </row>
    <row r="1624" spans="1:16" ht="191.25" x14ac:dyDescent="0.2">
      <c r="A1624" s="194"/>
      <c r="B1624" s="101" t="s">
        <v>4772</v>
      </c>
      <c r="C1624" s="98" t="s">
        <v>2312</v>
      </c>
      <c r="D1624" s="98" t="s">
        <v>5062</v>
      </c>
      <c r="E1624" s="82" t="s">
        <v>81</v>
      </c>
      <c r="F1624" s="82" t="s">
        <v>308</v>
      </c>
      <c r="G1624" s="79">
        <v>45013</v>
      </c>
      <c r="H1624" s="99" t="s">
        <v>4985</v>
      </c>
      <c r="I1624" s="82" t="s">
        <v>4986</v>
      </c>
      <c r="J1624" s="67" t="s">
        <v>45</v>
      </c>
      <c r="K1624" s="78" t="s">
        <v>4181</v>
      </c>
      <c r="L1624" s="75" t="s">
        <v>4182</v>
      </c>
      <c r="M1624" s="80" t="s">
        <v>4183</v>
      </c>
      <c r="N1624" s="75" t="s">
        <v>4987</v>
      </c>
      <c r="O1624" s="79">
        <v>45039</v>
      </c>
      <c r="P1624" s="74">
        <v>12</v>
      </c>
    </row>
    <row r="1625" spans="1:16" ht="191.25" x14ac:dyDescent="0.2">
      <c r="A1625" s="194"/>
      <c r="B1625" s="101" t="s">
        <v>4772</v>
      </c>
      <c r="C1625" s="98" t="s">
        <v>2312</v>
      </c>
      <c r="D1625" s="98" t="s">
        <v>5063</v>
      </c>
      <c r="E1625" s="82" t="s">
        <v>81</v>
      </c>
      <c r="F1625" s="82" t="s">
        <v>308</v>
      </c>
      <c r="G1625" s="79">
        <v>45013</v>
      </c>
      <c r="H1625" s="99" t="s">
        <v>4985</v>
      </c>
      <c r="I1625" s="82" t="s">
        <v>4986</v>
      </c>
      <c r="J1625" s="67" t="s">
        <v>45</v>
      </c>
      <c r="K1625" s="78" t="s">
        <v>4181</v>
      </c>
      <c r="L1625" s="75" t="s">
        <v>4182</v>
      </c>
      <c r="M1625" s="80" t="s">
        <v>4183</v>
      </c>
      <c r="N1625" s="75" t="s">
        <v>4987</v>
      </c>
      <c r="O1625" s="79">
        <v>45039</v>
      </c>
      <c r="P1625" s="74">
        <v>12</v>
      </c>
    </row>
    <row r="1626" spans="1:16" ht="191.25" x14ac:dyDescent="0.2">
      <c r="A1626" s="194"/>
      <c r="B1626" s="101" t="s">
        <v>4772</v>
      </c>
      <c r="C1626" s="98" t="s">
        <v>2312</v>
      </c>
      <c r="D1626" s="98" t="s">
        <v>5064</v>
      </c>
      <c r="E1626" s="82" t="s">
        <v>81</v>
      </c>
      <c r="F1626" s="82" t="s">
        <v>308</v>
      </c>
      <c r="G1626" s="79">
        <v>45013</v>
      </c>
      <c r="H1626" s="99" t="s">
        <v>4985</v>
      </c>
      <c r="I1626" s="82" t="s">
        <v>4986</v>
      </c>
      <c r="J1626" s="67" t="s">
        <v>45</v>
      </c>
      <c r="K1626" s="78" t="s">
        <v>4181</v>
      </c>
      <c r="L1626" s="75" t="s">
        <v>4182</v>
      </c>
      <c r="M1626" s="80" t="s">
        <v>4183</v>
      </c>
      <c r="N1626" s="75" t="s">
        <v>4987</v>
      </c>
      <c r="O1626" s="79">
        <v>45039</v>
      </c>
      <c r="P1626" s="74">
        <v>12</v>
      </c>
    </row>
    <row r="1627" spans="1:16" ht="191.25" x14ac:dyDescent="0.2">
      <c r="A1627" s="194"/>
      <c r="B1627" s="101" t="s">
        <v>4772</v>
      </c>
      <c r="C1627" s="98" t="s">
        <v>2312</v>
      </c>
      <c r="D1627" s="98" t="s">
        <v>5065</v>
      </c>
      <c r="E1627" s="82" t="s">
        <v>81</v>
      </c>
      <c r="F1627" s="82" t="s">
        <v>308</v>
      </c>
      <c r="G1627" s="79">
        <v>45013</v>
      </c>
      <c r="H1627" s="99" t="s">
        <v>4985</v>
      </c>
      <c r="I1627" s="82" t="s">
        <v>4986</v>
      </c>
      <c r="J1627" s="67" t="s">
        <v>45</v>
      </c>
      <c r="K1627" s="78" t="s">
        <v>4181</v>
      </c>
      <c r="L1627" s="75" t="s">
        <v>4182</v>
      </c>
      <c r="M1627" s="80" t="s">
        <v>4183</v>
      </c>
      <c r="N1627" s="75" t="s">
        <v>4987</v>
      </c>
      <c r="O1627" s="79">
        <v>45039</v>
      </c>
      <c r="P1627" s="74">
        <v>12</v>
      </c>
    </row>
    <row r="1628" spans="1:16" ht="191.25" x14ac:dyDescent="0.2">
      <c r="A1628" s="194"/>
      <c r="B1628" s="101" t="s">
        <v>4772</v>
      </c>
      <c r="C1628" s="98" t="s">
        <v>2312</v>
      </c>
      <c r="D1628" s="98" t="s">
        <v>5066</v>
      </c>
      <c r="E1628" s="82" t="s">
        <v>81</v>
      </c>
      <c r="F1628" s="82" t="s">
        <v>308</v>
      </c>
      <c r="G1628" s="79">
        <v>45013</v>
      </c>
      <c r="H1628" s="99" t="s">
        <v>4985</v>
      </c>
      <c r="I1628" s="82" t="s">
        <v>4986</v>
      </c>
      <c r="J1628" s="67" t="s">
        <v>45</v>
      </c>
      <c r="K1628" s="78" t="s">
        <v>4181</v>
      </c>
      <c r="L1628" s="75" t="s">
        <v>4182</v>
      </c>
      <c r="M1628" s="80" t="s">
        <v>4183</v>
      </c>
      <c r="N1628" s="75" t="s">
        <v>4987</v>
      </c>
      <c r="O1628" s="79">
        <v>45039</v>
      </c>
      <c r="P1628" s="74">
        <v>12</v>
      </c>
    </row>
    <row r="1629" spans="1:16" ht="191.25" x14ac:dyDescent="0.2">
      <c r="A1629" s="194"/>
      <c r="B1629" s="101" t="s">
        <v>4772</v>
      </c>
      <c r="C1629" s="98" t="s">
        <v>2312</v>
      </c>
      <c r="D1629" s="98" t="s">
        <v>5067</v>
      </c>
      <c r="E1629" s="82" t="s">
        <v>81</v>
      </c>
      <c r="F1629" s="82" t="s">
        <v>308</v>
      </c>
      <c r="G1629" s="79">
        <v>45013</v>
      </c>
      <c r="H1629" s="99" t="s">
        <v>4985</v>
      </c>
      <c r="I1629" s="82" t="s">
        <v>4986</v>
      </c>
      <c r="J1629" s="67" t="s">
        <v>45</v>
      </c>
      <c r="K1629" s="78" t="s">
        <v>4181</v>
      </c>
      <c r="L1629" s="75" t="s">
        <v>4182</v>
      </c>
      <c r="M1629" s="80" t="s">
        <v>4183</v>
      </c>
      <c r="N1629" s="75" t="s">
        <v>4987</v>
      </c>
      <c r="O1629" s="79">
        <v>45039</v>
      </c>
      <c r="P1629" s="74">
        <v>12</v>
      </c>
    </row>
    <row r="1630" spans="1:16" ht="191.25" x14ac:dyDescent="0.2">
      <c r="A1630" s="194"/>
      <c r="B1630" s="101" t="s">
        <v>4772</v>
      </c>
      <c r="C1630" s="98" t="s">
        <v>2312</v>
      </c>
      <c r="D1630" s="98" t="s">
        <v>5068</v>
      </c>
      <c r="E1630" s="82" t="s">
        <v>81</v>
      </c>
      <c r="F1630" s="82" t="s">
        <v>308</v>
      </c>
      <c r="G1630" s="79">
        <v>45013</v>
      </c>
      <c r="H1630" s="99" t="s">
        <v>4985</v>
      </c>
      <c r="I1630" s="82" t="s">
        <v>4986</v>
      </c>
      <c r="J1630" s="67" t="s">
        <v>45</v>
      </c>
      <c r="K1630" s="78" t="s">
        <v>4181</v>
      </c>
      <c r="L1630" s="75" t="s">
        <v>4182</v>
      </c>
      <c r="M1630" s="80" t="s">
        <v>4183</v>
      </c>
      <c r="N1630" s="75" t="s">
        <v>4987</v>
      </c>
      <c r="O1630" s="79">
        <v>45039</v>
      </c>
      <c r="P1630" s="74">
        <v>12</v>
      </c>
    </row>
    <row r="1631" spans="1:16" ht="191.25" x14ac:dyDescent="0.2">
      <c r="A1631" s="194"/>
      <c r="B1631" s="101" t="s">
        <v>4772</v>
      </c>
      <c r="C1631" s="98" t="s">
        <v>2312</v>
      </c>
      <c r="D1631" s="98" t="s">
        <v>5069</v>
      </c>
      <c r="E1631" s="82" t="s">
        <v>81</v>
      </c>
      <c r="F1631" s="82" t="s">
        <v>308</v>
      </c>
      <c r="G1631" s="79">
        <v>45013</v>
      </c>
      <c r="H1631" s="99" t="s">
        <v>4985</v>
      </c>
      <c r="I1631" s="82" t="s">
        <v>4986</v>
      </c>
      <c r="J1631" s="67" t="s">
        <v>45</v>
      </c>
      <c r="K1631" s="78" t="s">
        <v>4181</v>
      </c>
      <c r="L1631" s="75" t="s">
        <v>4182</v>
      </c>
      <c r="M1631" s="80" t="s">
        <v>4183</v>
      </c>
      <c r="N1631" s="75" t="s">
        <v>4987</v>
      </c>
      <c r="O1631" s="79">
        <v>45039</v>
      </c>
      <c r="P1631" s="74">
        <v>12</v>
      </c>
    </row>
    <row r="1632" spans="1:16" ht="191.25" x14ac:dyDescent="0.2">
      <c r="A1632" s="194"/>
      <c r="B1632" s="101" t="s">
        <v>4772</v>
      </c>
      <c r="C1632" s="98" t="s">
        <v>2312</v>
      </c>
      <c r="D1632" s="98" t="s">
        <v>5070</v>
      </c>
      <c r="E1632" s="82" t="s">
        <v>81</v>
      </c>
      <c r="F1632" s="82" t="s">
        <v>308</v>
      </c>
      <c r="G1632" s="79">
        <v>45013</v>
      </c>
      <c r="H1632" s="99" t="s">
        <v>4985</v>
      </c>
      <c r="I1632" s="82" t="s">
        <v>4986</v>
      </c>
      <c r="J1632" s="67" t="s">
        <v>45</v>
      </c>
      <c r="K1632" s="78" t="s">
        <v>4181</v>
      </c>
      <c r="L1632" s="75" t="s">
        <v>4182</v>
      </c>
      <c r="M1632" s="80" t="s">
        <v>4183</v>
      </c>
      <c r="N1632" s="75" t="s">
        <v>4987</v>
      </c>
      <c r="O1632" s="79">
        <v>45039</v>
      </c>
      <c r="P1632" s="74">
        <v>12</v>
      </c>
    </row>
    <row r="1633" spans="1:16" ht="191.25" x14ac:dyDescent="0.2">
      <c r="A1633" s="194"/>
      <c r="B1633" s="101" t="s">
        <v>4772</v>
      </c>
      <c r="C1633" s="98" t="s">
        <v>2312</v>
      </c>
      <c r="D1633" s="98" t="s">
        <v>5071</v>
      </c>
      <c r="E1633" s="82" t="s">
        <v>81</v>
      </c>
      <c r="F1633" s="82" t="s">
        <v>308</v>
      </c>
      <c r="G1633" s="79">
        <v>45013</v>
      </c>
      <c r="H1633" s="99" t="s">
        <v>4985</v>
      </c>
      <c r="I1633" s="82" t="s">
        <v>4986</v>
      </c>
      <c r="J1633" s="67" t="s">
        <v>45</v>
      </c>
      <c r="K1633" s="78" t="s">
        <v>4181</v>
      </c>
      <c r="L1633" s="75" t="s">
        <v>4182</v>
      </c>
      <c r="M1633" s="80" t="s">
        <v>4183</v>
      </c>
      <c r="N1633" s="75" t="s">
        <v>4987</v>
      </c>
      <c r="O1633" s="79">
        <v>45039</v>
      </c>
      <c r="P1633" s="74">
        <v>12</v>
      </c>
    </row>
    <row r="1634" spans="1:16" ht="191.25" x14ac:dyDescent="0.2">
      <c r="A1634" s="194"/>
      <c r="B1634" s="101" t="s">
        <v>4772</v>
      </c>
      <c r="C1634" s="98" t="s">
        <v>2312</v>
      </c>
      <c r="D1634" s="98" t="s">
        <v>5072</v>
      </c>
      <c r="E1634" s="82" t="s">
        <v>81</v>
      </c>
      <c r="F1634" s="82" t="s">
        <v>308</v>
      </c>
      <c r="G1634" s="79">
        <v>45013</v>
      </c>
      <c r="H1634" s="99" t="s">
        <v>4985</v>
      </c>
      <c r="I1634" s="82" t="s">
        <v>4986</v>
      </c>
      <c r="J1634" s="67" t="s">
        <v>45</v>
      </c>
      <c r="K1634" s="78" t="s">
        <v>4181</v>
      </c>
      <c r="L1634" s="75" t="s">
        <v>4182</v>
      </c>
      <c r="M1634" s="80" t="s">
        <v>4183</v>
      </c>
      <c r="N1634" s="75" t="s">
        <v>4987</v>
      </c>
      <c r="O1634" s="79">
        <v>45039</v>
      </c>
      <c r="P1634" s="74">
        <v>12</v>
      </c>
    </row>
    <row r="1635" spans="1:16" ht="191.25" x14ac:dyDescent="0.2">
      <c r="A1635" s="194"/>
      <c r="B1635" s="101" t="s">
        <v>4772</v>
      </c>
      <c r="C1635" s="98" t="s">
        <v>2312</v>
      </c>
      <c r="D1635" s="98" t="s">
        <v>5073</v>
      </c>
      <c r="E1635" s="82" t="s">
        <v>81</v>
      </c>
      <c r="F1635" s="82" t="s">
        <v>308</v>
      </c>
      <c r="G1635" s="79">
        <v>45013</v>
      </c>
      <c r="H1635" s="99" t="s">
        <v>4985</v>
      </c>
      <c r="I1635" s="82" t="s">
        <v>4986</v>
      </c>
      <c r="J1635" s="67" t="s">
        <v>45</v>
      </c>
      <c r="K1635" s="78" t="s">
        <v>4181</v>
      </c>
      <c r="L1635" s="75" t="s">
        <v>4182</v>
      </c>
      <c r="M1635" s="80" t="s">
        <v>4183</v>
      </c>
      <c r="N1635" s="75" t="s">
        <v>4987</v>
      </c>
      <c r="O1635" s="79">
        <v>45039</v>
      </c>
      <c r="P1635" s="74">
        <v>12</v>
      </c>
    </row>
    <row r="1636" spans="1:16" ht="191.25" x14ac:dyDescent="0.2">
      <c r="A1636" s="194"/>
      <c r="B1636" s="101" t="s">
        <v>4772</v>
      </c>
      <c r="C1636" s="98" t="s">
        <v>2312</v>
      </c>
      <c r="D1636" s="98" t="s">
        <v>5074</v>
      </c>
      <c r="E1636" s="82" t="s">
        <v>81</v>
      </c>
      <c r="F1636" s="82" t="s">
        <v>308</v>
      </c>
      <c r="G1636" s="79">
        <v>45013</v>
      </c>
      <c r="H1636" s="99" t="s">
        <v>4985</v>
      </c>
      <c r="I1636" s="82" t="s">
        <v>4986</v>
      </c>
      <c r="J1636" s="67" t="s">
        <v>45</v>
      </c>
      <c r="K1636" s="78" t="s">
        <v>4181</v>
      </c>
      <c r="L1636" s="75" t="s">
        <v>4182</v>
      </c>
      <c r="M1636" s="80" t="s">
        <v>4183</v>
      </c>
      <c r="N1636" s="75" t="s">
        <v>4987</v>
      </c>
      <c r="O1636" s="79">
        <v>45039</v>
      </c>
      <c r="P1636" s="74">
        <v>12</v>
      </c>
    </row>
    <row r="1637" spans="1:16" ht="191.25" x14ac:dyDescent="0.2">
      <c r="A1637" s="194"/>
      <c r="B1637" s="101" t="s">
        <v>4772</v>
      </c>
      <c r="C1637" s="98" t="s">
        <v>2312</v>
      </c>
      <c r="D1637" s="98" t="s">
        <v>5075</v>
      </c>
      <c r="E1637" s="82" t="s">
        <v>81</v>
      </c>
      <c r="F1637" s="82" t="s">
        <v>308</v>
      </c>
      <c r="G1637" s="79">
        <v>45013</v>
      </c>
      <c r="H1637" s="99" t="s">
        <v>4985</v>
      </c>
      <c r="I1637" s="82" t="s">
        <v>4986</v>
      </c>
      <c r="J1637" s="67" t="s">
        <v>45</v>
      </c>
      <c r="K1637" s="78" t="s">
        <v>4181</v>
      </c>
      <c r="L1637" s="75" t="s">
        <v>4182</v>
      </c>
      <c r="M1637" s="80" t="s">
        <v>4183</v>
      </c>
      <c r="N1637" s="75" t="s">
        <v>4987</v>
      </c>
      <c r="O1637" s="79">
        <v>45039</v>
      </c>
      <c r="P1637" s="74">
        <v>12</v>
      </c>
    </row>
    <row r="1638" spans="1:16" ht="191.25" x14ac:dyDescent="0.2">
      <c r="A1638" s="194"/>
      <c r="B1638" s="101" t="s">
        <v>4772</v>
      </c>
      <c r="C1638" s="98" t="s">
        <v>2312</v>
      </c>
      <c r="D1638" s="98" t="s">
        <v>5076</v>
      </c>
      <c r="E1638" s="82" t="s">
        <v>81</v>
      </c>
      <c r="F1638" s="82" t="s">
        <v>308</v>
      </c>
      <c r="G1638" s="79">
        <v>45013</v>
      </c>
      <c r="H1638" s="99" t="s">
        <v>4985</v>
      </c>
      <c r="I1638" s="82" t="s">
        <v>4986</v>
      </c>
      <c r="J1638" s="67" t="s">
        <v>45</v>
      </c>
      <c r="K1638" s="78" t="s">
        <v>4181</v>
      </c>
      <c r="L1638" s="75" t="s">
        <v>4182</v>
      </c>
      <c r="M1638" s="80" t="s">
        <v>4183</v>
      </c>
      <c r="N1638" s="75" t="s">
        <v>4987</v>
      </c>
      <c r="O1638" s="79">
        <v>45039</v>
      </c>
      <c r="P1638" s="74">
        <v>12</v>
      </c>
    </row>
    <row r="1639" spans="1:16" ht="191.25" x14ac:dyDescent="0.2">
      <c r="A1639" s="194"/>
      <c r="B1639" s="101" t="s">
        <v>4772</v>
      </c>
      <c r="C1639" s="98" t="s">
        <v>2312</v>
      </c>
      <c r="D1639" s="98" t="s">
        <v>5077</v>
      </c>
      <c r="E1639" s="82" t="s">
        <v>81</v>
      </c>
      <c r="F1639" s="82" t="s">
        <v>308</v>
      </c>
      <c r="G1639" s="79">
        <v>45013</v>
      </c>
      <c r="H1639" s="99" t="s">
        <v>4985</v>
      </c>
      <c r="I1639" s="82" t="s">
        <v>4986</v>
      </c>
      <c r="J1639" s="67" t="s">
        <v>45</v>
      </c>
      <c r="K1639" s="78" t="s">
        <v>4181</v>
      </c>
      <c r="L1639" s="75" t="s">
        <v>4182</v>
      </c>
      <c r="M1639" s="80" t="s">
        <v>4183</v>
      </c>
      <c r="N1639" s="75" t="s">
        <v>4987</v>
      </c>
      <c r="O1639" s="79">
        <v>45039</v>
      </c>
      <c r="P1639" s="74">
        <v>12</v>
      </c>
    </row>
    <row r="1640" spans="1:16" ht="191.25" x14ac:dyDescent="0.2">
      <c r="A1640" s="194"/>
      <c r="B1640" s="101" t="s">
        <v>4772</v>
      </c>
      <c r="C1640" s="98" t="s">
        <v>2312</v>
      </c>
      <c r="D1640" s="98" t="s">
        <v>5078</v>
      </c>
      <c r="E1640" s="82" t="s">
        <v>81</v>
      </c>
      <c r="F1640" s="82" t="s">
        <v>308</v>
      </c>
      <c r="G1640" s="79">
        <v>45013</v>
      </c>
      <c r="H1640" s="99" t="s">
        <v>4985</v>
      </c>
      <c r="I1640" s="82" t="s">
        <v>4986</v>
      </c>
      <c r="J1640" s="67" t="s">
        <v>45</v>
      </c>
      <c r="K1640" s="78" t="s">
        <v>4181</v>
      </c>
      <c r="L1640" s="75" t="s">
        <v>4182</v>
      </c>
      <c r="M1640" s="80" t="s">
        <v>4183</v>
      </c>
      <c r="N1640" s="75" t="s">
        <v>4987</v>
      </c>
      <c r="O1640" s="79">
        <v>45039</v>
      </c>
      <c r="P1640" s="74">
        <v>12</v>
      </c>
    </row>
    <row r="1641" spans="1:16" ht="191.25" x14ac:dyDescent="0.2">
      <c r="A1641" s="194"/>
      <c r="B1641" s="101" t="s">
        <v>4772</v>
      </c>
      <c r="C1641" s="98" t="s">
        <v>2312</v>
      </c>
      <c r="D1641" s="98" t="s">
        <v>5079</v>
      </c>
      <c r="E1641" s="82" t="s">
        <v>81</v>
      </c>
      <c r="F1641" s="82" t="s">
        <v>308</v>
      </c>
      <c r="G1641" s="79">
        <v>45013</v>
      </c>
      <c r="H1641" s="99" t="s">
        <v>4985</v>
      </c>
      <c r="I1641" s="82" t="s">
        <v>4986</v>
      </c>
      <c r="J1641" s="67" t="s">
        <v>45</v>
      </c>
      <c r="K1641" s="78" t="s">
        <v>4181</v>
      </c>
      <c r="L1641" s="75" t="s">
        <v>4182</v>
      </c>
      <c r="M1641" s="80" t="s">
        <v>4183</v>
      </c>
      <c r="N1641" s="75" t="s">
        <v>4987</v>
      </c>
      <c r="O1641" s="79">
        <v>45039</v>
      </c>
      <c r="P1641" s="74">
        <v>12</v>
      </c>
    </row>
    <row r="1642" spans="1:16" ht="191.25" x14ac:dyDescent="0.2">
      <c r="A1642" s="194"/>
      <c r="B1642" s="101" t="s">
        <v>4772</v>
      </c>
      <c r="C1642" s="98" t="s">
        <v>2312</v>
      </c>
      <c r="D1642" s="98" t="s">
        <v>5080</v>
      </c>
      <c r="E1642" s="82" t="s">
        <v>81</v>
      </c>
      <c r="F1642" s="82" t="s">
        <v>308</v>
      </c>
      <c r="G1642" s="79">
        <v>45013</v>
      </c>
      <c r="H1642" s="99" t="s">
        <v>4985</v>
      </c>
      <c r="I1642" s="82" t="s">
        <v>4986</v>
      </c>
      <c r="J1642" s="67" t="s">
        <v>45</v>
      </c>
      <c r="K1642" s="78" t="s">
        <v>4181</v>
      </c>
      <c r="L1642" s="75" t="s">
        <v>4182</v>
      </c>
      <c r="M1642" s="80" t="s">
        <v>4183</v>
      </c>
      <c r="N1642" s="75" t="s">
        <v>4987</v>
      </c>
      <c r="O1642" s="79">
        <v>45039</v>
      </c>
      <c r="P1642" s="74">
        <v>12</v>
      </c>
    </row>
    <row r="1643" spans="1:16" ht="191.25" x14ac:dyDescent="0.2">
      <c r="A1643" s="194"/>
      <c r="B1643" s="101" t="s">
        <v>4772</v>
      </c>
      <c r="C1643" s="98" t="s">
        <v>2312</v>
      </c>
      <c r="D1643" s="98" t="s">
        <v>5081</v>
      </c>
      <c r="E1643" s="82" t="s">
        <v>81</v>
      </c>
      <c r="F1643" s="82" t="s">
        <v>308</v>
      </c>
      <c r="G1643" s="79">
        <v>45013</v>
      </c>
      <c r="H1643" s="99" t="s">
        <v>4985</v>
      </c>
      <c r="I1643" s="82" t="s">
        <v>4986</v>
      </c>
      <c r="J1643" s="67" t="s">
        <v>45</v>
      </c>
      <c r="K1643" s="78" t="s">
        <v>4181</v>
      </c>
      <c r="L1643" s="75" t="s">
        <v>4182</v>
      </c>
      <c r="M1643" s="80" t="s">
        <v>4183</v>
      </c>
      <c r="N1643" s="75" t="s">
        <v>4987</v>
      </c>
      <c r="O1643" s="79">
        <v>45039</v>
      </c>
      <c r="P1643" s="74">
        <v>12</v>
      </c>
    </row>
    <row r="1644" spans="1:16" ht="191.25" x14ac:dyDescent="0.2">
      <c r="A1644" s="194"/>
      <c r="B1644" s="101" t="s">
        <v>4772</v>
      </c>
      <c r="C1644" s="98" t="s">
        <v>2312</v>
      </c>
      <c r="D1644" s="98" t="s">
        <v>5082</v>
      </c>
      <c r="E1644" s="82" t="s">
        <v>81</v>
      </c>
      <c r="F1644" s="82" t="s">
        <v>308</v>
      </c>
      <c r="G1644" s="79">
        <v>45013</v>
      </c>
      <c r="H1644" s="99" t="s">
        <v>4985</v>
      </c>
      <c r="I1644" s="82" t="s">
        <v>4986</v>
      </c>
      <c r="J1644" s="67" t="s">
        <v>45</v>
      </c>
      <c r="K1644" s="78" t="s">
        <v>4181</v>
      </c>
      <c r="L1644" s="75" t="s">
        <v>4182</v>
      </c>
      <c r="M1644" s="80" t="s">
        <v>4183</v>
      </c>
      <c r="N1644" s="75" t="s">
        <v>4987</v>
      </c>
      <c r="O1644" s="79">
        <v>45039</v>
      </c>
      <c r="P1644" s="74">
        <v>12</v>
      </c>
    </row>
    <row r="1645" spans="1:16" ht="191.25" x14ac:dyDescent="0.2">
      <c r="A1645" s="194"/>
      <c r="B1645" s="101" t="s">
        <v>4772</v>
      </c>
      <c r="C1645" s="98" t="s">
        <v>2312</v>
      </c>
      <c r="D1645" s="98" t="s">
        <v>5083</v>
      </c>
      <c r="E1645" s="82" t="s">
        <v>81</v>
      </c>
      <c r="F1645" s="82" t="s">
        <v>308</v>
      </c>
      <c r="G1645" s="79">
        <v>45013</v>
      </c>
      <c r="H1645" s="99" t="s">
        <v>4985</v>
      </c>
      <c r="I1645" s="82" t="s">
        <v>4986</v>
      </c>
      <c r="J1645" s="67" t="s">
        <v>45</v>
      </c>
      <c r="K1645" s="78" t="s">
        <v>4181</v>
      </c>
      <c r="L1645" s="75" t="s">
        <v>4182</v>
      </c>
      <c r="M1645" s="80" t="s">
        <v>4183</v>
      </c>
      <c r="N1645" s="75" t="s">
        <v>4987</v>
      </c>
      <c r="O1645" s="79">
        <v>45039</v>
      </c>
      <c r="P1645" s="74">
        <v>12</v>
      </c>
    </row>
    <row r="1646" spans="1:16" ht="191.25" x14ac:dyDescent="0.2">
      <c r="A1646" s="194"/>
      <c r="B1646" s="101" t="s">
        <v>4772</v>
      </c>
      <c r="C1646" s="98" t="s">
        <v>2312</v>
      </c>
      <c r="D1646" s="98" t="s">
        <v>5084</v>
      </c>
      <c r="E1646" s="82" t="s">
        <v>81</v>
      </c>
      <c r="F1646" s="82" t="s">
        <v>308</v>
      </c>
      <c r="G1646" s="79">
        <v>45013</v>
      </c>
      <c r="H1646" s="99" t="s">
        <v>4985</v>
      </c>
      <c r="I1646" s="82" t="s">
        <v>4986</v>
      </c>
      <c r="J1646" s="67" t="s">
        <v>45</v>
      </c>
      <c r="K1646" s="78" t="s">
        <v>4181</v>
      </c>
      <c r="L1646" s="75" t="s">
        <v>4182</v>
      </c>
      <c r="M1646" s="80" t="s">
        <v>4183</v>
      </c>
      <c r="N1646" s="75" t="s">
        <v>4987</v>
      </c>
      <c r="O1646" s="79">
        <v>45039</v>
      </c>
      <c r="P1646" s="74">
        <v>12</v>
      </c>
    </row>
    <row r="1647" spans="1:16" ht="191.25" x14ac:dyDescent="0.2">
      <c r="A1647" s="194"/>
      <c r="B1647" s="101" t="s">
        <v>4772</v>
      </c>
      <c r="C1647" s="98" t="s">
        <v>2312</v>
      </c>
      <c r="D1647" s="98" t="s">
        <v>5085</v>
      </c>
      <c r="E1647" s="82" t="s">
        <v>81</v>
      </c>
      <c r="F1647" s="82" t="s">
        <v>308</v>
      </c>
      <c r="G1647" s="79">
        <v>45013</v>
      </c>
      <c r="H1647" s="99" t="s">
        <v>4985</v>
      </c>
      <c r="I1647" s="82" t="s">
        <v>4986</v>
      </c>
      <c r="J1647" s="67" t="s">
        <v>45</v>
      </c>
      <c r="K1647" s="78" t="s">
        <v>4181</v>
      </c>
      <c r="L1647" s="75" t="s">
        <v>4182</v>
      </c>
      <c r="M1647" s="80" t="s">
        <v>4183</v>
      </c>
      <c r="N1647" s="75" t="s">
        <v>4987</v>
      </c>
      <c r="O1647" s="79">
        <v>45039</v>
      </c>
      <c r="P1647" s="74">
        <v>12</v>
      </c>
    </row>
    <row r="1648" spans="1:16" ht="191.25" x14ac:dyDescent="0.2">
      <c r="A1648" s="194"/>
      <c r="B1648" s="101" t="s">
        <v>4772</v>
      </c>
      <c r="C1648" s="98" t="s">
        <v>2312</v>
      </c>
      <c r="D1648" s="98" t="s">
        <v>5086</v>
      </c>
      <c r="E1648" s="82" t="s">
        <v>81</v>
      </c>
      <c r="F1648" s="82" t="s">
        <v>308</v>
      </c>
      <c r="G1648" s="79">
        <v>45013</v>
      </c>
      <c r="H1648" s="99" t="s">
        <v>4985</v>
      </c>
      <c r="I1648" s="82" t="s">
        <v>4986</v>
      </c>
      <c r="J1648" s="67" t="s">
        <v>45</v>
      </c>
      <c r="K1648" s="78" t="s">
        <v>4181</v>
      </c>
      <c r="L1648" s="75" t="s">
        <v>4182</v>
      </c>
      <c r="M1648" s="80" t="s">
        <v>4183</v>
      </c>
      <c r="N1648" s="75" t="s">
        <v>4987</v>
      </c>
      <c r="O1648" s="79">
        <v>45039</v>
      </c>
      <c r="P1648" s="74">
        <v>12</v>
      </c>
    </row>
    <row r="1649" spans="1:16" ht="191.25" x14ac:dyDescent="0.2">
      <c r="A1649" s="194"/>
      <c r="B1649" s="101" t="s">
        <v>4772</v>
      </c>
      <c r="C1649" s="98" t="s">
        <v>2312</v>
      </c>
      <c r="D1649" s="98" t="s">
        <v>5087</v>
      </c>
      <c r="E1649" s="82" t="s">
        <v>81</v>
      </c>
      <c r="F1649" s="82" t="s">
        <v>308</v>
      </c>
      <c r="G1649" s="79">
        <v>45013</v>
      </c>
      <c r="H1649" s="99" t="s">
        <v>4985</v>
      </c>
      <c r="I1649" s="82" t="s">
        <v>4986</v>
      </c>
      <c r="J1649" s="67" t="s">
        <v>45</v>
      </c>
      <c r="K1649" s="78" t="s">
        <v>4181</v>
      </c>
      <c r="L1649" s="75" t="s">
        <v>4182</v>
      </c>
      <c r="M1649" s="80" t="s">
        <v>4183</v>
      </c>
      <c r="N1649" s="75" t="s">
        <v>4987</v>
      </c>
      <c r="O1649" s="79">
        <v>45039</v>
      </c>
      <c r="P1649" s="74">
        <v>12</v>
      </c>
    </row>
    <row r="1650" spans="1:16" ht="191.25" x14ac:dyDescent="0.2">
      <c r="A1650" s="194"/>
      <c r="B1650" s="101" t="s">
        <v>4772</v>
      </c>
      <c r="C1650" s="98" t="s">
        <v>2312</v>
      </c>
      <c r="D1650" s="98" t="s">
        <v>5088</v>
      </c>
      <c r="E1650" s="82" t="s">
        <v>81</v>
      </c>
      <c r="F1650" s="82" t="s">
        <v>308</v>
      </c>
      <c r="G1650" s="79">
        <v>45013</v>
      </c>
      <c r="H1650" s="99" t="s">
        <v>4985</v>
      </c>
      <c r="I1650" s="82" t="s">
        <v>4986</v>
      </c>
      <c r="J1650" s="67" t="s">
        <v>45</v>
      </c>
      <c r="K1650" s="78" t="s">
        <v>4181</v>
      </c>
      <c r="L1650" s="75" t="s">
        <v>4182</v>
      </c>
      <c r="M1650" s="80" t="s">
        <v>4183</v>
      </c>
      <c r="N1650" s="75" t="s">
        <v>4987</v>
      </c>
      <c r="O1650" s="79">
        <v>45039</v>
      </c>
      <c r="P1650" s="74">
        <v>12</v>
      </c>
    </row>
    <row r="1651" spans="1:16" ht="191.25" x14ac:dyDescent="0.2">
      <c r="A1651" s="194"/>
      <c r="B1651" s="101" t="s">
        <v>4772</v>
      </c>
      <c r="C1651" s="98" t="s">
        <v>2312</v>
      </c>
      <c r="D1651" s="98" t="s">
        <v>5089</v>
      </c>
      <c r="E1651" s="82" t="s">
        <v>81</v>
      </c>
      <c r="F1651" s="82" t="s">
        <v>308</v>
      </c>
      <c r="G1651" s="79">
        <v>45013</v>
      </c>
      <c r="H1651" s="99" t="s">
        <v>4985</v>
      </c>
      <c r="I1651" s="82" t="s">
        <v>4986</v>
      </c>
      <c r="J1651" s="67" t="s">
        <v>45</v>
      </c>
      <c r="K1651" s="78" t="s">
        <v>4181</v>
      </c>
      <c r="L1651" s="75" t="s">
        <v>4182</v>
      </c>
      <c r="M1651" s="80" t="s">
        <v>4183</v>
      </c>
      <c r="N1651" s="75" t="s">
        <v>4987</v>
      </c>
      <c r="O1651" s="79">
        <v>45039</v>
      </c>
      <c r="P1651" s="74">
        <v>12</v>
      </c>
    </row>
    <row r="1652" spans="1:16" ht="191.25" x14ac:dyDescent="0.2">
      <c r="A1652" s="194"/>
      <c r="B1652" s="101" t="s">
        <v>4772</v>
      </c>
      <c r="C1652" s="98" t="s">
        <v>2312</v>
      </c>
      <c r="D1652" s="98" t="s">
        <v>5090</v>
      </c>
      <c r="E1652" s="82" t="s">
        <v>81</v>
      </c>
      <c r="F1652" s="82" t="s">
        <v>308</v>
      </c>
      <c r="G1652" s="79">
        <v>45013</v>
      </c>
      <c r="H1652" s="99" t="s">
        <v>4985</v>
      </c>
      <c r="I1652" s="82" t="s">
        <v>4986</v>
      </c>
      <c r="J1652" s="67" t="s">
        <v>45</v>
      </c>
      <c r="K1652" s="78" t="s">
        <v>4181</v>
      </c>
      <c r="L1652" s="75" t="s">
        <v>4182</v>
      </c>
      <c r="M1652" s="80" t="s">
        <v>4183</v>
      </c>
      <c r="N1652" s="75" t="s">
        <v>4987</v>
      </c>
      <c r="O1652" s="79">
        <v>45039</v>
      </c>
      <c r="P1652" s="74">
        <v>12</v>
      </c>
    </row>
    <row r="1653" spans="1:16" ht="191.25" x14ac:dyDescent="0.2">
      <c r="A1653" s="194"/>
      <c r="B1653" s="101" t="s">
        <v>4772</v>
      </c>
      <c r="C1653" s="98" t="s">
        <v>2312</v>
      </c>
      <c r="D1653" s="98" t="s">
        <v>5091</v>
      </c>
      <c r="E1653" s="82" t="s">
        <v>81</v>
      </c>
      <c r="F1653" s="82" t="s">
        <v>308</v>
      </c>
      <c r="G1653" s="79">
        <v>45013</v>
      </c>
      <c r="H1653" s="99" t="s">
        <v>4985</v>
      </c>
      <c r="I1653" s="82" t="s">
        <v>4986</v>
      </c>
      <c r="J1653" s="67" t="s">
        <v>45</v>
      </c>
      <c r="K1653" s="78" t="s">
        <v>4181</v>
      </c>
      <c r="L1653" s="75" t="s">
        <v>4182</v>
      </c>
      <c r="M1653" s="80" t="s">
        <v>4183</v>
      </c>
      <c r="N1653" s="75" t="s">
        <v>4987</v>
      </c>
      <c r="O1653" s="79">
        <v>45039</v>
      </c>
      <c r="P1653" s="74">
        <v>12</v>
      </c>
    </row>
    <row r="1654" spans="1:16" ht="191.25" x14ac:dyDescent="0.2">
      <c r="A1654" s="194"/>
      <c r="B1654" s="101" t="s">
        <v>4772</v>
      </c>
      <c r="C1654" s="98" t="s">
        <v>2312</v>
      </c>
      <c r="D1654" s="98" t="s">
        <v>5092</v>
      </c>
      <c r="E1654" s="82" t="s">
        <v>81</v>
      </c>
      <c r="F1654" s="82" t="s">
        <v>308</v>
      </c>
      <c r="G1654" s="79">
        <v>45013</v>
      </c>
      <c r="H1654" s="99" t="s">
        <v>4985</v>
      </c>
      <c r="I1654" s="82" t="s">
        <v>4986</v>
      </c>
      <c r="J1654" s="67" t="s">
        <v>45</v>
      </c>
      <c r="K1654" s="78" t="s">
        <v>4181</v>
      </c>
      <c r="L1654" s="75" t="s">
        <v>4182</v>
      </c>
      <c r="M1654" s="80" t="s">
        <v>4183</v>
      </c>
      <c r="N1654" s="75" t="s">
        <v>4987</v>
      </c>
      <c r="O1654" s="79">
        <v>45039</v>
      </c>
      <c r="P1654" s="74">
        <v>12</v>
      </c>
    </row>
    <row r="1655" spans="1:16" ht="191.25" x14ac:dyDescent="0.2">
      <c r="A1655" s="194"/>
      <c r="B1655" s="101" t="s">
        <v>4772</v>
      </c>
      <c r="C1655" s="98" t="s">
        <v>2312</v>
      </c>
      <c r="D1655" s="98" t="s">
        <v>5093</v>
      </c>
      <c r="E1655" s="82" t="s">
        <v>81</v>
      </c>
      <c r="F1655" s="82" t="s">
        <v>308</v>
      </c>
      <c r="G1655" s="79">
        <v>45013</v>
      </c>
      <c r="H1655" s="99" t="s">
        <v>4985</v>
      </c>
      <c r="I1655" s="82" t="s">
        <v>4986</v>
      </c>
      <c r="J1655" s="67" t="s">
        <v>45</v>
      </c>
      <c r="K1655" s="78" t="s">
        <v>4181</v>
      </c>
      <c r="L1655" s="75" t="s">
        <v>4182</v>
      </c>
      <c r="M1655" s="80" t="s">
        <v>4183</v>
      </c>
      <c r="N1655" s="75" t="s">
        <v>4987</v>
      </c>
      <c r="O1655" s="79">
        <v>45039</v>
      </c>
      <c r="P1655" s="74">
        <v>12</v>
      </c>
    </row>
    <row r="1656" spans="1:16" ht="191.25" x14ac:dyDescent="0.2">
      <c r="A1656" s="194"/>
      <c r="B1656" s="101" t="s">
        <v>4772</v>
      </c>
      <c r="C1656" s="98" t="s">
        <v>2312</v>
      </c>
      <c r="D1656" s="98" t="s">
        <v>5094</v>
      </c>
      <c r="E1656" s="82" t="s">
        <v>81</v>
      </c>
      <c r="F1656" s="82" t="s">
        <v>308</v>
      </c>
      <c r="G1656" s="79">
        <v>45013</v>
      </c>
      <c r="H1656" s="99" t="s">
        <v>4985</v>
      </c>
      <c r="I1656" s="82" t="s">
        <v>4986</v>
      </c>
      <c r="J1656" s="67" t="s">
        <v>45</v>
      </c>
      <c r="K1656" s="78" t="s">
        <v>4181</v>
      </c>
      <c r="L1656" s="75" t="s">
        <v>4182</v>
      </c>
      <c r="M1656" s="80" t="s">
        <v>4183</v>
      </c>
      <c r="N1656" s="75" t="s">
        <v>4987</v>
      </c>
      <c r="O1656" s="79">
        <v>45039</v>
      </c>
      <c r="P1656" s="74">
        <v>12</v>
      </c>
    </row>
    <row r="1657" spans="1:16" ht="191.25" x14ac:dyDescent="0.2">
      <c r="A1657" s="194"/>
      <c r="B1657" s="101" t="s">
        <v>4772</v>
      </c>
      <c r="C1657" s="98" t="s">
        <v>2312</v>
      </c>
      <c r="D1657" s="98" t="s">
        <v>5095</v>
      </c>
      <c r="E1657" s="82" t="s">
        <v>81</v>
      </c>
      <c r="F1657" s="82" t="s">
        <v>308</v>
      </c>
      <c r="G1657" s="79">
        <v>45013</v>
      </c>
      <c r="H1657" s="99" t="s">
        <v>4985</v>
      </c>
      <c r="I1657" s="82" t="s">
        <v>4986</v>
      </c>
      <c r="J1657" s="67" t="s">
        <v>45</v>
      </c>
      <c r="K1657" s="78" t="s">
        <v>4181</v>
      </c>
      <c r="L1657" s="75" t="s">
        <v>4182</v>
      </c>
      <c r="M1657" s="80" t="s">
        <v>4183</v>
      </c>
      <c r="N1657" s="75" t="s">
        <v>4987</v>
      </c>
      <c r="O1657" s="79">
        <v>45039</v>
      </c>
      <c r="P1657" s="74">
        <v>12</v>
      </c>
    </row>
    <row r="1658" spans="1:16" ht="191.25" x14ac:dyDescent="0.2">
      <c r="A1658" s="194"/>
      <c r="B1658" s="101" t="s">
        <v>4772</v>
      </c>
      <c r="C1658" s="98" t="s">
        <v>2312</v>
      </c>
      <c r="D1658" s="98" t="s">
        <v>5096</v>
      </c>
      <c r="E1658" s="82" t="s">
        <v>81</v>
      </c>
      <c r="F1658" s="82" t="s">
        <v>308</v>
      </c>
      <c r="G1658" s="79">
        <v>45013</v>
      </c>
      <c r="H1658" s="99" t="s">
        <v>4985</v>
      </c>
      <c r="I1658" s="82" t="s">
        <v>4986</v>
      </c>
      <c r="J1658" s="67" t="s">
        <v>45</v>
      </c>
      <c r="K1658" s="78" t="s">
        <v>4181</v>
      </c>
      <c r="L1658" s="75" t="s">
        <v>4182</v>
      </c>
      <c r="M1658" s="80" t="s">
        <v>4183</v>
      </c>
      <c r="N1658" s="75" t="s">
        <v>4987</v>
      </c>
      <c r="O1658" s="79">
        <v>45039</v>
      </c>
      <c r="P1658" s="74">
        <v>12</v>
      </c>
    </row>
    <row r="1659" spans="1:16" ht="191.25" x14ac:dyDescent="0.2">
      <c r="A1659" s="194"/>
      <c r="B1659" s="101" t="s">
        <v>4772</v>
      </c>
      <c r="C1659" s="98" t="s">
        <v>2312</v>
      </c>
      <c r="D1659" s="98" t="s">
        <v>5097</v>
      </c>
      <c r="E1659" s="82" t="s">
        <v>81</v>
      </c>
      <c r="F1659" s="82" t="s">
        <v>308</v>
      </c>
      <c r="G1659" s="79">
        <v>45013</v>
      </c>
      <c r="H1659" s="99" t="s">
        <v>4985</v>
      </c>
      <c r="I1659" s="82" t="s">
        <v>4986</v>
      </c>
      <c r="J1659" s="67" t="s">
        <v>45</v>
      </c>
      <c r="K1659" s="78" t="s">
        <v>4181</v>
      </c>
      <c r="L1659" s="75" t="s">
        <v>4182</v>
      </c>
      <c r="M1659" s="80" t="s">
        <v>4183</v>
      </c>
      <c r="N1659" s="75" t="s">
        <v>4987</v>
      </c>
      <c r="O1659" s="79">
        <v>45039</v>
      </c>
      <c r="P1659" s="74">
        <v>12</v>
      </c>
    </row>
    <row r="1660" spans="1:16" ht="191.25" x14ac:dyDescent="0.2">
      <c r="A1660" s="194"/>
      <c r="B1660" s="101" t="s">
        <v>4772</v>
      </c>
      <c r="C1660" s="98" t="s">
        <v>2312</v>
      </c>
      <c r="D1660" s="98" t="s">
        <v>5098</v>
      </c>
      <c r="E1660" s="82" t="s">
        <v>81</v>
      </c>
      <c r="F1660" s="82" t="s">
        <v>308</v>
      </c>
      <c r="G1660" s="79">
        <v>45013</v>
      </c>
      <c r="H1660" s="99" t="s">
        <v>4985</v>
      </c>
      <c r="I1660" s="82" t="s">
        <v>4986</v>
      </c>
      <c r="J1660" s="67" t="s">
        <v>45</v>
      </c>
      <c r="K1660" s="78" t="s">
        <v>4181</v>
      </c>
      <c r="L1660" s="75" t="s">
        <v>4182</v>
      </c>
      <c r="M1660" s="80" t="s">
        <v>4183</v>
      </c>
      <c r="N1660" s="75" t="s">
        <v>4987</v>
      </c>
      <c r="O1660" s="79">
        <v>45039</v>
      </c>
      <c r="P1660" s="74">
        <v>12</v>
      </c>
    </row>
    <row r="1661" spans="1:16" ht="191.25" x14ac:dyDescent="0.2">
      <c r="A1661" s="194"/>
      <c r="B1661" s="101" t="s">
        <v>4772</v>
      </c>
      <c r="C1661" s="98" t="s">
        <v>2312</v>
      </c>
      <c r="D1661" s="98" t="s">
        <v>5099</v>
      </c>
      <c r="E1661" s="82" t="s">
        <v>81</v>
      </c>
      <c r="F1661" s="82" t="s">
        <v>308</v>
      </c>
      <c r="G1661" s="79">
        <v>45013</v>
      </c>
      <c r="H1661" s="99" t="s">
        <v>4985</v>
      </c>
      <c r="I1661" s="82" t="s">
        <v>4986</v>
      </c>
      <c r="J1661" s="67" t="s">
        <v>45</v>
      </c>
      <c r="K1661" s="78" t="s">
        <v>4181</v>
      </c>
      <c r="L1661" s="75" t="s">
        <v>4182</v>
      </c>
      <c r="M1661" s="80" t="s">
        <v>4183</v>
      </c>
      <c r="N1661" s="75" t="s">
        <v>4987</v>
      </c>
      <c r="O1661" s="79">
        <v>45039</v>
      </c>
      <c r="P1661" s="74">
        <v>12</v>
      </c>
    </row>
    <row r="1662" spans="1:16" ht="191.25" x14ac:dyDescent="0.2">
      <c r="A1662" s="194"/>
      <c r="B1662" s="101" t="s">
        <v>4772</v>
      </c>
      <c r="C1662" s="98" t="s">
        <v>2312</v>
      </c>
      <c r="D1662" s="98" t="s">
        <v>5100</v>
      </c>
      <c r="E1662" s="82" t="s">
        <v>81</v>
      </c>
      <c r="F1662" s="82" t="s">
        <v>308</v>
      </c>
      <c r="G1662" s="79">
        <v>45013</v>
      </c>
      <c r="H1662" s="99" t="s">
        <v>4985</v>
      </c>
      <c r="I1662" s="82" t="s">
        <v>4986</v>
      </c>
      <c r="J1662" s="67" t="s">
        <v>45</v>
      </c>
      <c r="K1662" s="78" t="s">
        <v>4181</v>
      </c>
      <c r="L1662" s="75" t="s">
        <v>4182</v>
      </c>
      <c r="M1662" s="80" t="s">
        <v>4183</v>
      </c>
      <c r="N1662" s="75" t="s">
        <v>4987</v>
      </c>
      <c r="O1662" s="79">
        <v>45039</v>
      </c>
      <c r="P1662" s="74">
        <v>12</v>
      </c>
    </row>
    <row r="1663" spans="1:16" ht="191.25" x14ac:dyDescent="0.2">
      <c r="A1663" s="194"/>
      <c r="B1663" s="101" t="s">
        <v>4772</v>
      </c>
      <c r="C1663" s="98" t="s">
        <v>2312</v>
      </c>
      <c r="D1663" s="98" t="s">
        <v>5101</v>
      </c>
      <c r="E1663" s="82" t="s">
        <v>81</v>
      </c>
      <c r="F1663" s="82" t="s">
        <v>308</v>
      </c>
      <c r="G1663" s="79">
        <v>45013</v>
      </c>
      <c r="H1663" s="99" t="s">
        <v>4985</v>
      </c>
      <c r="I1663" s="82" t="s">
        <v>4986</v>
      </c>
      <c r="J1663" s="67" t="s">
        <v>45</v>
      </c>
      <c r="K1663" s="78" t="s">
        <v>4181</v>
      </c>
      <c r="L1663" s="75" t="s">
        <v>4182</v>
      </c>
      <c r="M1663" s="80" t="s">
        <v>4183</v>
      </c>
      <c r="N1663" s="75" t="s">
        <v>4987</v>
      </c>
      <c r="O1663" s="79">
        <v>45039</v>
      </c>
      <c r="P1663" s="74">
        <v>12</v>
      </c>
    </row>
    <row r="1664" spans="1:16" ht="191.25" x14ac:dyDescent="0.2">
      <c r="A1664" s="194"/>
      <c r="B1664" s="101" t="s">
        <v>4772</v>
      </c>
      <c r="C1664" s="98" t="s">
        <v>2312</v>
      </c>
      <c r="D1664" s="98" t="s">
        <v>5102</v>
      </c>
      <c r="E1664" s="82" t="s">
        <v>81</v>
      </c>
      <c r="F1664" s="82" t="s">
        <v>308</v>
      </c>
      <c r="G1664" s="79">
        <v>45013</v>
      </c>
      <c r="H1664" s="99" t="s">
        <v>4985</v>
      </c>
      <c r="I1664" s="82" t="s">
        <v>4986</v>
      </c>
      <c r="J1664" s="67" t="s">
        <v>45</v>
      </c>
      <c r="K1664" s="78" t="s">
        <v>4181</v>
      </c>
      <c r="L1664" s="75" t="s">
        <v>4182</v>
      </c>
      <c r="M1664" s="80" t="s">
        <v>4183</v>
      </c>
      <c r="N1664" s="75" t="s">
        <v>4987</v>
      </c>
      <c r="O1664" s="79">
        <v>45039</v>
      </c>
      <c r="P1664" s="74">
        <v>12</v>
      </c>
    </row>
    <row r="1665" spans="1:16" ht="191.25" x14ac:dyDescent="0.2">
      <c r="A1665" s="194"/>
      <c r="B1665" s="101" t="s">
        <v>4772</v>
      </c>
      <c r="C1665" s="98" t="s">
        <v>2312</v>
      </c>
      <c r="D1665" s="98" t="s">
        <v>5103</v>
      </c>
      <c r="E1665" s="82" t="s">
        <v>81</v>
      </c>
      <c r="F1665" s="82" t="s">
        <v>308</v>
      </c>
      <c r="G1665" s="79">
        <v>45013</v>
      </c>
      <c r="H1665" s="99" t="s">
        <v>4985</v>
      </c>
      <c r="I1665" s="82" t="s">
        <v>4986</v>
      </c>
      <c r="J1665" s="67" t="s">
        <v>45</v>
      </c>
      <c r="K1665" s="78" t="s">
        <v>4181</v>
      </c>
      <c r="L1665" s="75" t="s">
        <v>4182</v>
      </c>
      <c r="M1665" s="80" t="s">
        <v>4183</v>
      </c>
      <c r="N1665" s="75" t="s">
        <v>4987</v>
      </c>
      <c r="O1665" s="79">
        <v>45039</v>
      </c>
      <c r="P1665" s="74">
        <v>12</v>
      </c>
    </row>
    <row r="1666" spans="1:16" ht="191.25" x14ac:dyDescent="0.2">
      <c r="A1666" s="194"/>
      <c r="B1666" s="101" t="s">
        <v>4772</v>
      </c>
      <c r="C1666" s="98" t="s">
        <v>2312</v>
      </c>
      <c r="D1666" s="98" t="s">
        <v>5104</v>
      </c>
      <c r="E1666" s="82" t="s">
        <v>81</v>
      </c>
      <c r="F1666" s="82" t="s">
        <v>308</v>
      </c>
      <c r="G1666" s="79">
        <v>45013</v>
      </c>
      <c r="H1666" s="99" t="s">
        <v>4985</v>
      </c>
      <c r="I1666" s="82" t="s">
        <v>4986</v>
      </c>
      <c r="J1666" s="67" t="s">
        <v>45</v>
      </c>
      <c r="K1666" s="78" t="s">
        <v>4181</v>
      </c>
      <c r="L1666" s="75" t="s">
        <v>4182</v>
      </c>
      <c r="M1666" s="80" t="s">
        <v>4183</v>
      </c>
      <c r="N1666" s="75" t="s">
        <v>4987</v>
      </c>
      <c r="O1666" s="79">
        <v>45039</v>
      </c>
      <c r="P1666" s="74">
        <v>12</v>
      </c>
    </row>
    <row r="1667" spans="1:16" ht="191.25" x14ac:dyDescent="0.2">
      <c r="A1667" s="194"/>
      <c r="B1667" s="101" t="s">
        <v>4772</v>
      </c>
      <c r="C1667" s="98" t="s">
        <v>2312</v>
      </c>
      <c r="D1667" s="98" t="s">
        <v>5105</v>
      </c>
      <c r="E1667" s="82" t="s">
        <v>81</v>
      </c>
      <c r="F1667" s="82" t="s">
        <v>308</v>
      </c>
      <c r="G1667" s="79">
        <v>45013</v>
      </c>
      <c r="H1667" s="99" t="s">
        <v>4985</v>
      </c>
      <c r="I1667" s="82" t="s">
        <v>4986</v>
      </c>
      <c r="J1667" s="67" t="s">
        <v>45</v>
      </c>
      <c r="K1667" s="78" t="s">
        <v>4181</v>
      </c>
      <c r="L1667" s="75" t="s">
        <v>4182</v>
      </c>
      <c r="M1667" s="80" t="s">
        <v>4183</v>
      </c>
      <c r="N1667" s="75" t="s">
        <v>4987</v>
      </c>
      <c r="O1667" s="79">
        <v>45039</v>
      </c>
      <c r="P1667" s="74">
        <v>12</v>
      </c>
    </row>
    <row r="1668" spans="1:16" ht="191.25" x14ac:dyDescent="0.2">
      <c r="A1668" s="194"/>
      <c r="B1668" s="101" t="s">
        <v>4772</v>
      </c>
      <c r="C1668" s="98" t="s">
        <v>2312</v>
      </c>
      <c r="D1668" s="98" t="s">
        <v>5106</v>
      </c>
      <c r="E1668" s="82" t="s">
        <v>81</v>
      </c>
      <c r="F1668" s="82" t="s">
        <v>308</v>
      </c>
      <c r="G1668" s="79">
        <v>45013</v>
      </c>
      <c r="H1668" s="99" t="s">
        <v>4985</v>
      </c>
      <c r="I1668" s="82" t="s">
        <v>4986</v>
      </c>
      <c r="J1668" s="67" t="s">
        <v>45</v>
      </c>
      <c r="K1668" s="78" t="s">
        <v>4181</v>
      </c>
      <c r="L1668" s="75" t="s">
        <v>4182</v>
      </c>
      <c r="M1668" s="80" t="s">
        <v>4183</v>
      </c>
      <c r="N1668" s="75" t="s">
        <v>4987</v>
      </c>
      <c r="O1668" s="79">
        <v>45039</v>
      </c>
      <c r="P1668" s="74">
        <v>12</v>
      </c>
    </row>
    <row r="1669" spans="1:16" ht="191.25" x14ac:dyDescent="0.2">
      <c r="A1669" s="194"/>
      <c r="B1669" s="101" t="s">
        <v>4772</v>
      </c>
      <c r="C1669" s="98" t="s">
        <v>2312</v>
      </c>
      <c r="D1669" s="98" t="s">
        <v>5107</v>
      </c>
      <c r="E1669" s="82" t="s">
        <v>81</v>
      </c>
      <c r="F1669" s="82" t="s">
        <v>308</v>
      </c>
      <c r="G1669" s="79">
        <v>45013</v>
      </c>
      <c r="H1669" s="99" t="s">
        <v>4985</v>
      </c>
      <c r="I1669" s="82" t="s">
        <v>4986</v>
      </c>
      <c r="J1669" s="67" t="s">
        <v>45</v>
      </c>
      <c r="K1669" s="78" t="s">
        <v>4181</v>
      </c>
      <c r="L1669" s="75" t="s">
        <v>4182</v>
      </c>
      <c r="M1669" s="80" t="s">
        <v>4183</v>
      </c>
      <c r="N1669" s="75" t="s">
        <v>4987</v>
      </c>
      <c r="O1669" s="79">
        <v>45039</v>
      </c>
      <c r="P1669" s="74">
        <v>12</v>
      </c>
    </row>
    <row r="1670" spans="1:16" ht="191.25" x14ac:dyDescent="0.2">
      <c r="A1670" s="194"/>
      <c r="B1670" s="101" t="s">
        <v>4772</v>
      </c>
      <c r="C1670" s="98" t="s">
        <v>2312</v>
      </c>
      <c r="D1670" s="98" t="s">
        <v>5108</v>
      </c>
      <c r="E1670" s="82" t="s">
        <v>81</v>
      </c>
      <c r="F1670" s="82" t="s">
        <v>308</v>
      </c>
      <c r="G1670" s="79">
        <v>45013</v>
      </c>
      <c r="H1670" s="99" t="s">
        <v>4985</v>
      </c>
      <c r="I1670" s="82" t="s">
        <v>4986</v>
      </c>
      <c r="J1670" s="67" t="s">
        <v>45</v>
      </c>
      <c r="K1670" s="78" t="s">
        <v>4181</v>
      </c>
      <c r="L1670" s="75" t="s">
        <v>4182</v>
      </c>
      <c r="M1670" s="80" t="s">
        <v>4183</v>
      </c>
      <c r="N1670" s="75" t="s">
        <v>4987</v>
      </c>
      <c r="O1670" s="79">
        <v>45039</v>
      </c>
      <c r="P1670" s="74">
        <v>12</v>
      </c>
    </row>
    <row r="1671" spans="1:16" ht="191.25" x14ac:dyDescent="0.2">
      <c r="A1671" s="194"/>
      <c r="B1671" s="101" t="s">
        <v>4772</v>
      </c>
      <c r="C1671" s="98" t="s">
        <v>2312</v>
      </c>
      <c r="D1671" s="98" t="s">
        <v>5109</v>
      </c>
      <c r="E1671" s="82" t="s">
        <v>81</v>
      </c>
      <c r="F1671" s="82" t="s">
        <v>308</v>
      </c>
      <c r="G1671" s="79">
        <v>45013</v>
      </c>
      <c r="H1671" s="99" t="s">
        <v>4985</v>
      </c>
      <c r="I1671" s="82" t="s">
        <v>4986</v>
      </c>
      <c r="J1671" s="67" t="s">
        <v>45</v>
      </c>
      <c r="K1671" s="78" t="s">
        <v>4181</v>
      </c>
      <c r="L1671" s="75" t="s">
        <v>4182</v>
      </c>
      <c r="M1671" s="80" t="s">
        <v>4183</v>
      </c>
      <c r="N1671" s="75" t="s">
        <v>4987</v>
      </c>
      <c r="O1671" s="79">
        <v>45039</v>
      </c>
      <c r="P1671" s="74">
        <v>12</v>
      </c>
    </row>
    <row r="1672" spans="1:16" ht="191.25" x14ac:dyDescent="0.2">
      <c r="A1672" s="194"/>
      <c r="B1672" s="101" t="s">
        <v>4772</v>
      </c>
      <c r="C1672" s="98" t="s">
        <v>2312</v>
      </c>
      <c r="D1672" s="98" t="s">
        <v>5110</v>
      </c>
      <c r="E1672" s="82" t="s">
        <v>81</v>
      </c>
      <c r="F1672" s="82" t="s">
        <v>308</v>
      </c>
      <c r="G1672" s="79">
        <v>45013</v>
      </c>
      <c r="H1672" s="99" t="s">
        <v>4985</v>
      </c>
      <c r="I1672" s="82" t="s">
        <v>4986</v>
      </c>
      <c r="J1672" s="67" t="s">
        <v>45</v>
      </c>
      <c r="K1672" s="78" t="s">
        <v>4181</v>
      </c>
      <c r="L1672" s="75" t="s">
        <v>4182</v>
      </c>
      <c r="M1672" s="80" t="s">
        <v>4183</v>
      </c>
      <c r="N1672" s="75" t="s">
        <v>4987</v>
      </c>
      <c r="O1672" s="79">
        <v>45039</v>
      </c>
      <c r="P1672" s="74">
        <v>12</v>
      </c>
    </row>
    <row r="1673" spans="1:16" ht="191.25" x14ac:dyDescent="0.2">
      <c r="A1673" s="194"/>
      <c r="B1673" s="101" t="s">
        <v>4772</v>
      </c>
      <c r="C1673" s="98" t="s">
        <v>2312</v>
      </c>
      <c r="D1673" s="98" t="s">
        <v>5111</v>
      </c>
      <c r="E1673" s="82" t="s">
        <v>81</v>
      </c>
      <c r="F1673" s="82" t="s">
        <v>308</v>
      </c>
      <c r="G1673" s="79">
        <v>45013</v>
      </c>
      <c r="H1673" s="99" t="s">
        <v>4985</v>
      </c>
      <c r="I1673" s="82" t="s">
        <v>4986</v>
      </c>
      <c r="J1673" s="67" t="s">
        <v>45</v>
      </c>
      <c r="K1673" s="78" t="s">
        <v>4181</v>
      </c>
      <c r="L1673" s="75" t="s">
        <v>4182</v>
      </c>
      <c r="M1673" s="80" t="s">
        <v>4183</v>
      </c>
      <c r="N1673" s="75" t="s">
        <v>4987</v>
      </c>
      <c r="O1673" s="79">
        <v>45039</v>
      </c>
      <c r="P1673" s="74">
        <v>12</v>
      </c>
    </row>
    <row r="1674" spans="1:16" ht="191.25" x14ac:dyDescent="0.2">
      <c r="A1674" s="194"/>
      <c r="B1674" s="101" t="s">
        <v>4772</v>
      </c>
      <c r="C1674" s="98" t="s">
        <v>2312</v>
      </c>
      <c r="D1674" s="98" t="s">
        <v>5112</v>
      </c>
      <c r="E1674" s="82" t="s">
        <v>81</v>
      </c>
      <c r="F1674" s="82" t="s">
        <v>308</v>
      </c>
      <c r="G1674" s="79">
        <v>45013</v>
      </c>
      <c r="H1674" s="99" t="s">
        <v>4985</v>
      </c>
      <c r="I1674" s="82" t="s">
        <v>4986</v>
      </c>
      <c r="J1674" s="67" t="s">
        <v>45</v>
      </c>
      <c r="K1674" s="78" t="s">
        <v>4181</v>
      </c>
      <c r="L1674" s="75" t="s">
        <v>4182</v>
      </c>
      <c r="M1674" s="80" t="s">
        <v>4183</v>
      </c>
      <c r="N1674" s="75" t="s">
        <v>4987</v>
      </c>
      <c r="O1674" s="79">
        <v>45039</v>
      </c>
      <c r="P1674" s="74">
        <v>12</v>
      </c>
    </row>
    <row r="1675" spans="1:16" ht="191.25" x14ac:dyDescent="0.2">
      <c r="A1675" s="194"/>
      <c r="B1675" s="101" t="s">
        <v>4772</v>
      </c>
      <c r="C1675" s="98" t="s">
        <v>2312</v>
      </c>
      <c r="D1675" s="98" t="s">
        <v>5113</v>
      </c>
      <c r="E1675" s="82" t="s">
        <v>81</v>
      </c>
      <c r="F1675" s="82" t="s">
        <v>308</v>
      </c>
      <c r="G1675" s="79">
        <v>45013</v>
      </c>
      <c r="H1675" s="99" t="s">
        <v>4985</v>
      </c>
      <c r="I1675" s="82" t="s">
        <v>4986</v>
      </c>
      <c r="J1675" s="67" t="s">
        <v>45</v>
      </c>
      <c r="K1675" s="78" t="s">
        <v>4181</v>
      </c>
      <c r="L1675" s="75" t="s">
        <v>4182</v>
      </c>
      <c r="M1675" s="80" t="s">
        <v>4183</v>
      </c>
      <c r="N1675" s="75" t="s">
        <v>4987</v>
      </c>
      <c r="O1675" s="79">
        <v>45039</v>
      </c>
      <c r="P1675" s="74">
        <v>12</v>
      </c>
    </row>
    <row r="1676" spans="1:16" ht="191.25" x14ac:dyDescent="0.2">
      <c r="A1676" s="194"/>
      <c r="B1676" s="101" t="s">
        <v>4772</v>
      </c>
      <c r="C1676" s="98" t="s">
        <v>2312</v>
      </c>
      <c r="D1676" s="98" t="s">
        <v>5114</v>
      </c>
      <c r="E1676" s="82" t="s">
        <v>81</v>
      </c>
      <c r="F1676" s="82" t="s">
        <v>308</v>
      </c>
      <c r="G1676" s="79">
        <v>45013</v>
      </c>
      <c r="H1676" s="99" t="s">
        <v>4985</v>
      </c>
      <c r="I1676" s="82" t="s">
        <v>4986</v>
      </c>
      <c r="J1676" s="67" t="s">
        <v>45</v>
      </c>
      <c r="K1676" s="78" t="s">
        <v>4181</v>
      </c>
      <c r="L1676" s="75" t="s">
        <v>4182</v>
      </c>
      <c r="M1676" s="80" t="s">
        <v>4183</v>
      </c>
      <c r="N1676" s="75" t="s">
        <v>4987</v>
      </c>
      <c r="O1676" s="79">
        <v>45039</v>
      </c>
      <c r="P1676" s="74">
        <v>12</v>
      </c>
    </row>
    <row r="1677" spans="1:16" ht="191.25" x14ac:dyDescent="0.2">
      <c r="A1677" s="194"/>
      <c r="B1677" s="101" t="s">
        <v>4772</v>
      </c>
      <c r="C1677" s="98" t="s">
        <v>2312</v>
      </c>
      <c r="D1677" s="98" t="s">
        <v>5115</v>
      </c>
      <c r="E1677" s="82" t="s">
        <v>81</v>
      </c>
      <c r="F1677" s="82" t="s">
        <v>308</v>
      </c>
      <c r="G1677" s="79">
        <v>45013</v>
      </c>
      <c r="H1677" s="99" t="s">
        <v>4985</v>
      </c>
      <c r="I1677" s="82" t="s">
        <v>4986</v>
      </c>
      <c r="J1677" s="67" t="s">
        <v>45</v>
      </c>
      <c r="K1677" s="78" t="s">
        <v>4181</v>
      </c>
      <c r="L1677" s="75" t="s">
        <v>4182</v>
      </c>
      <c r="M1677" s="80" t="s">
        <v>4183</v>
      </c>
      <c r="N1677" s="75" t="s">
        <v>4987</v>
      </c>
      <c r="O1677" s="79">
        <v>45039</v>
      </c>
      <c r="P1677" s="74">
        <v>12</v>
      </c>
    </row>
    <row r="1678" spans="1:16" ht="191.25" x14ac:dyDescent="0.2">
      <c r="A1678" s="194"/>
      <c r="B1678" s="101" t="s">
        <v>4772</v>
      </c>
      <c r="C1678" s="98" t="s">
        <v>2312</v>
      </c>
      <c r="D1678" s="98" t="s">
        <v>5116</v>
      </c>
      <c r="E1678" s="82" t="s">
        <v>81</v>
      </c>
      <c r="F1678" s="82" t="s">
        <v>308</v>
      </c>
      <c r="G1678" s="79">
        <v>45013</v>
      </c>
      <c r="H1678" s="99" t="s">
        <v>4985</v>
      </c>
      <c r="I1678" s="82" t="s">
        <v>4986</v>
      </c>
      <c r="J1678" s="67" t="s">
        <v>45</v>
      </c>
      <c r="K1678" s="78" t="s">
        <v>4181</v>
      </c>
      <c r="L1678" s="75" t="s">
        <v>4182</v>
      </c>
      <c r="M1678" s="80" t="s">
        <v>4183</v>
      </c>
      <c r="N1678" s="75" t="s">
        <v>4987</v>
      </c>
      <c r="O1678" s="79">
        <v>45039</v>
      </c>
      <c r="P1678" s="74">
        <v>12</v>
      </c>
    </row>
    <row r="1679" spans="1:16" ht="191.25" x14ac:dyDescent="0.2">
      <c r="A1679" s="194"/>
      <c r="B1679" s="101" t="s">
        <v>4772</v>
      </c>
      <c r="C1679" s="98" t="s">
        <v>2312</v>
      </c>
      <c r="D1679" s="98" t="s">
        <v>5117</v>
      </c>
      <c r="E1679" s="82" t="s">
        <v>81</v>
      </c>
      <c r="F1679" s="82" t="s">
        <v>308</v>
      </c>
      <c r="G1679" s="79">
        <v>45013</v>
      </c>
      <c r="H1679" s="99" t="s">
        <v>4985</v>
      </c>
      <c r="I1679" s="82" t="s">
        <v>4986</v>
      </c>
      <c r="J1679" s="67" t="s">
        <v>45</v>
      </c>
      <c r="K1679" s="78" t="s">
        <v>4181</v>
      </c>
      <c r="L1679" s="75" t="s">
        <v>4182</v>
      </c>
      <c r="M1679" s="80" t="s">
        <v>4183</v>
      </c>
      <c r="N1679" s="75" t="s">
        <v>4987</v>
      </c>
      <c r="O1679" s="79">
        <v>45039</v>
      </c>
      <c r="P1679" s="74">
        <v>12</v>
      </c>
    </row>
    <row r="1680" spans="1:16" ht="191.25" x14ac:dyDescent="0.2">
      <c r="A1680" s="194"/>
      <c r="B1680" s="101" t="s">
        <v>4772</v>
      </c>
      <c r="C1680" s="98" t="s">
        <v>2312</v>
      </c>
      <c r="D1680" s="98" t="s">
        <v>5118</v>
      </c>
      <c r="E1680" s="82" t="s">
        <v>81</v>
      </c>
      <c r="F1680" s="82" t="s">
        <v>308</v>
      </c>
      <c r="G1680" s="79">
        <v>45013</v>
      </c>
      <c r="H1680" s="99" t="s">
        <v>4985</v>
      </c>
      <c r="I1680" s="82" t="s">
        <v>4986</v>
      </c>
      <c r="J1680" s="67" t="s">
        <v>45</v>
      </c>
      <c r="K1680" s="78" t="s">
        <v>4181</v>
      </c>
      <c r="L1680" s="75" t="s">
        <v>4182</v>
      </c>
      <c r="M1680" s="80" t="s">
        <v>4183</v>
      </c>
      <c r="N1680" s="75" t="s">
        <v>4987</v>
      </c>
      <c r="O1680" s="79">
        <v>45039</v>
      </c>
      <c r="P1680" s="74">
        <v>12</v>
      </c>
    </row>
    <row r="1681" spans="1:16" ht="191.25" x14ac:dyDescent="0.2">
      <c r="A1681" s="194"/>
      <c r="B1681" s="101" t="s">
        <v>4772</v>
      </c>
      <c r="C1681" s="98" t="s">
        <v>2312</v>
      </c>
      <c r="D1681" s="98" t="s">
        <v>5119</v>
      </c>
      <c r="E1681" s="82" t="s">
        <v>81</v>
      </c>
      <c r="F1681" s="82" t="s">
        <v>308</v>
      </c>
      <c r="G1681" s="79">
        <v>45013</v>
      </c>
      <c r="H1681" s="99" t="s">
        <v>4985</v>
      </c>
      <c r="I1681" s="82" t="s">
        <v>4986</v>
      </c>
      <c r="J1681" s="67" t="s">
        <v>45</v>
      </c>
      <c r="K1681" s="78" t="s">
        <v>4181</v>
      </c>
      <c r="L1681" s="75" t="s">
        <v>4182</v>
      </c>
      <c r="M1681" s="80" t="s">
        <v>4183</v>
      </c>
      <c r="N1681" s="75" t="s">
        <v>4987</v>
      </c>
      <c r="O1681" s="79">
        <v>45039</v>
      </c>
      <c r="P1681" s="74">
        <v>12</v>
      </c>
    </row>
    <row r="1682" spans="1:16" ht="191.25" x14ac:dyDescent="0.2">
      <c r="A1682" s="195"/>
      <c r="B1682" s="101" t="s">
        <v>5120</v>
      </c>
      <c r="C1682" s="98" t="s">
        <v>2312</v>
      </c>
      <c r="D1682" s="98" t="s">
        <v>5121</v>
      </c>
      <c r="E1682" s="82" t="s">
        <v>81</v>
      </c>
      <c r="F1682" s="82" t="s">
        <v>308</v>
      </c>
      <c r="G1682" s="79">
        <v>45013</v>
      </c>
      <c r="H1682" s="99" t="s">
        <v>4985</v>
      </c>
      <c r="I1682" s="82" t="s">
        <v>4986</v>
      </c>
      <c r="J1682" s="67" t="s">
        <v>45</v>
      </c>
      <c r="K1682" s="78" t="s">
        <v>4181</v>
      </c>
      <c r="L1682" s="75" t="s">
        <v>4182</v>
      </c>
      <c r="M1682" s="80" t="s">
        <v>4183</v>
      </c>
      <c r="N1682" s="75" t="s">
        <v>4987</v>
      </c>
      <c r="O1682" s="79">
        <v>45039</v>
      </c>
      <c r="P1682" s="74">
        <v>12</v>
      </c>
    </row>
    <row r="1683" spans="1:16" ht="191.25" x14ac:dyDescent="0.2">
      <c r="A1683" s="196" t="s">
        <v>5124</v>
      </c>
      <c r="B1683" s="101" t="s">
        <v>3960</v>
      </c>
      <c r="C1683" s="98" t="s">
        <v>2312</v>
      </c>
      <c r="D1683" s="98" t="s">
        <v>5122</v>
      </c>
      <c r="E1683" s="82" t="s">
        <v>81</v>
      </c>
      <c r="F1683" s="82" t="s">
        <v>308</v>
      </c>
      <c r="G1683" s="79">
        <v>45013</v>
      </c>
      <c r="H1683" s="99" t="s">
        <v>5123</v>
      </c>
      <c r="I1683" s="82" t="s">
        <v>5124</v>
      </c>
      <c r="J1683" s="67" t="s">
        <v>45</v>
      </c>
      <c r="K1683" s="78" t="s">
        <v>4181</v>
      </c>
      <c r="L1683" s="75" t="s">
        <v>4182</v>
      </c>
      <c r="M1683" s="80" t="s">
        <v>4183</v>
      </c>
      <c r="N1683" s="75" t="s">
        <v>4184</v>
      </c>
      <c r="O1683" s="79">
        <v>45039</v>
      </c>
      <c r="P1683" s="74">
        <v>12</v>
      </c>
    </row>
    <row r="1684" spans="1:16" ht="191.25" x14ac:dyDescent="0.2">
      <c r="A1684" s="197"/>
      <c r="B1684" s="101" t="s">
        <v>3960</v>
      </c>
      <c r="C1684" s="98" t="s">
        <v>2312</v>
      </c>
      <c r="D1684" s="98" t="s">
        <v>5125</v>
      </c>
      <c r="E1684" s="82" t="s">
        <v>81</v>
      </c>
      <c r="F1684" s="82" t="s">
        <v>308</v>
      </c>
      <c r="G1684" s="79">
        <v>45013</v>
      </c>
      <c r="H1684" s="99" t="s">
        <v>5123</v>
      </c>
      <c r="I1684" s="82" t="s">
        <v>5124</v>
      </c>
      <c r="J1684" s="67" t="s">
        <v>45</v>
      </c>
      <c r="K1684" s="78" t="s">
        <v>4181</v>
      </c>
      <c r="L1684" s="75" t="s">
        <v>4182</v>
      </c>
      <c r="M1684" s="80" t="s">
        <v>4183</v>
      </c>
      <c r="N1684" s="75" t="s">
        <v>4184</v>
      </c>
      <c r="O1684" s="79">
        <v>45039</v>
      </c>
      <c r="P1684" s="74">
        <v>12</v>
      </c>
    </row>
    <row r="1685" spans="1:16" ht="191.25" x14ac:dyDescent="0.2">
      <c r="A1685" s="197"/>
      <c r="B1685" s="101" t="s">
        <v>4772</v>
      </c>
      <c r="C1685" s="98" t="s">
        <v>2312</v>
      </c>
      <c r="D1685" s="98" t="s">
        <v>5126</v>
      </c>
      <c r="E1685" s="82" t="s">
        <v>81</v>
      </c>
      <c r="F1685" s="82" t="s">
        <v>308</v>
      </c>
      <c r="G1685" s="79">
        <v>45013</v>
      </c>
      <c r="H1685" s="99" t="s">
        <v>5123</v>
      </c>
      <c r="I1685" s="82" t="s">
        <v>5124</v>
      </c>
      <c r="J1685" s="67" t="s">
        <v>45</v>
      </c>
      <c r="K1685" s="78" t="s">
        <v>4181</v>
      </c>
      <c r="L1685" s="75" t="s">
        <v>4182</v>
      </c>
      <c r="M1685" s="80" t="s">
        <v>4183</v>
      </c>
      <c r="N1685" s="75" t="s">
        <v>4184</v>
      </c>
      <c r="O1685" s="79">
        <v>45039</v>
      </c>
      <c r="P1685" s="74">
        <v>12</v>
      </c>
    </row>
    <row r="1686" spans="1:16" ht="191.25" x14ac:dyDescent="0.2">
      <c r="A1686" s="197"/>
      <c r="B1686" s="101" t="s">
        <v>4772</v>
      </c>
      <c r="C1686" s="98" t="s">
        <v>2312</v>
      </c>
      <c r="D1686" s="98" t="s">
        <v>5127</v>
      </c>
      <c r="E1686" s="82" t="s">
        <v>81</v>
      </c>
      <c r="F1686" s="82" t="s">
        <v>308</v>
      </c>
      <c r="G1686" s="79">
        <v>45013</v>
      </c>
      <c r="H1686" s="99" t="s">
        <v>5123</v>
      </c>
      <c r="I1686" s="82" t="s">
        <v>5124</v>
      </c>
      <c r="J1686" s="67" t="s">
        <v>45</v>
      </c>
      <c r="K1686" s="78" t="s">
        <v>4181</v>
      </c>
      <c r="L1686" s="75" t="s">
        <v>4182</v>
      </c>
      <c r="M1686" s="80" t="s">
        <v>4183</v>
      </c>
      <c r="N1686" s="75" t="s">
        <v>4184</v>
      </c>
      <c r="O1686" s="79">
        <v>45039</v>
      </c>
      <c r="P1686" s="74">
        <v>12</v>
      </c>
    </row>
    <row r="1687" spans="1:16" ht="191.25" x14ac:dyDescent="0.2">
      <c r="A1687" s="197"/>
      <c r="B1687" s="101" t="s">
        <v>4772</v>
      </c>
      <c r="C1687" s="98" t="s">
        <v>2312</v>
      </c>
      <c r="D1687" s="98" t="s">
        <v>5128</v>
      </c>
      <c r="E1687" s="82" t="s">
        <v>81</v>
      </c>
      <c r="F1687" s="82" t="s">
        <v>308</v>
      </c>
      <c r="G1687" s="79">
        <v>45013</v>
      </c>
      <c r="H1687" s="99" t="s">
        <v>5123</v>
      </c>
      <c r="I1687" s="82" t="s">
        <v>5124</v>
      </c>
      <c r="J1687" s="67" t="s">
        <v>45</v>
      </c>
      <c r="K1687" s="78" t="s">
        <v>4181</v>
      </c>
      <c r="L1687" s="75" t="s">
        <v>4182</v>
      </c>
      <c r="M1687" s="80" t="s">
        <v>4183</v>
      </c>
      <c r="N1687" s="75" t="s">
        <v>4184</v>
      </c>
      <c r="O1687" s="79">
        <v>45039</v>
      </c>
      <c r="P1687" s="74">
        <v>12</v>
      </c>
    </row>
    <row r="1688" spans="1:16" ht="191.25" x14ac:dyDescent="0.2">
      <c r="A1688" s="197"/>
      <c r="B1688" s="101" t="s">
        <v>4772</v>
      </c>
      <c r="C1688" s="98" t="s">
        <v>2312</v>
      </c>
      <c r="D1688" s="98" t="s">
        <v>5129</v>
      </c>
      <c r="E1688" s="82" t="s">
        <v>81</v>
      </c>
      <c r="F1688" s="82" t="s">
        <v>308</v>
      </c>
      <c r="G1688" s="79">
        <v>45013</v>
      </c>
      <c r="H1688" s="99" t="s">
        <v>5123</v>
      </c>
      <c r="I1688" s="82" t="s">
        <v>5124</v>
      </c>
      <c r="J1688" s="67" t="s">
        <v>45</v>
      </c>
      <c r="K1688" s="78" t="s">
        <v>4181</v>
      </c>
      <c r="L1688" s="75" t="s">
        <v>4182</v>
      </c>
      <c r="M1688" s="80" t="s">
        <v>4183</v>
      </c>
      <c r="N1688" s="75" t="s">
        <v>4184</v>
      </c>
      <c r="O1688" s="79">
        <v>45039</v>
      </c>
      <c r="P1688" s="74">
        <v>12</v>
      </c>
    </row>
    <row r="1689" spans="1:16" ht="191.25" x14ac:dyDescent="0.2">
      <c r="A1689" s="197"/>
      <c r="B1689" s="101" t="s">
        <v>4772</v>
      </c>
      <c r="C1689" s="98" t="s">
        <v>2312</v>
      </c>
      <c r="D1689" s="98" t="s">
        <v>5130</v>
      </c>
      <c r="E1689" s="82" t="s">
        <v>81</v>
      </c>
      <c r="F1689" s="82" t="s">
        <v>308</v>
      </c>
      <c r="G1689" s="79">
        <v>45013</v>
      </c>
      <c r="H1689" s="99" t="s">
        <v>5123</v>
      </c>
      <c r="I1689" s="82" t="s">
        <v>5124</v>
      </c>
      <c r="J1689" s="67" t="s">
        <v>45</v>
      </c>
      <c r="K1689" s="78" t="s">
        <v>4181</v>
      </c>
      <c r="L1689" s="75" t="s">
        <v>4182</v>
      </c>
      <c r="M1689" s="80" t="s">
        <v>4183</v>
      </c>
      <c r="N1689" s="75" t="s">
        <v>4184</v>
      </c>
      <c r="O1689" s="79">
        <v>45039</v>
      </c>
      <c r="P1689" s="74">
        <v>12</v>
      </c>
    </row>
    <row r="1690" spans="1:16" ht="191.25" x14ac:dyDescent="0.2">
      <c r="A1690" s="197"/>
      <c r="B1690" s="101" t="s">
        <v>4772</v>
      </c>
      <c r="C1690" s="98" t="s">
        <v>2312</v>
      </c>
      <c r="D1690" s="98" t="s">
        <v>5131</v>
      </c>
      <c r="E1690" s="82" t="s">
        <v>81</v>
      </c>
      <c r="F1690" s="82" t="s">
        <v>308</v>
      </c>
      <c r="G1690" s="79">
        <v>45013</v>
      </c>
      <c r="H1690" s="99" t="s">
        <v>5123</v>
      </c>
      <c r="I1690" s="82" t="s">
        <v>5124</v>
      </c>
      <c r="J1690" s="67" t="s">
        <v>45</v>
      </c>
      <c r="K1690" s="78" t="s">
        <v>4181</v>
      </c>
      <c r="L1690" s="75" t="s">
        <v>4182</v>
      </c>
      <c r="M1690" s="80" t="s">
        <v>4183</v>
      </c>
      <c r="N1690" s="75" t="s">
        <v>4184</v>
      </c>
      <c r="O1690" s="79">
        <v>45039</v>
      </c>
      <c r="P1690" s="74">
        <v>12</v>
      </c>
    </row>
    <row r="1691" spans="1:16" ht="191.25" x14ac:dyDescent="0.2">
      <c r="A1691" s="197"/>
      <c r="B1691" s="101" t="s">
        <v>4772</v>
      </c>
      <c r="C1691" s="98" t="s">
        <v>2312</v>
      </c>
      <c r="D1691" s="98" t="s">
        <v>5132</v>
      </c>
      <c r="E1691" s="82" t="s">
        <v>81</v>
      </c>
      <c r="F1691" s="82" t="s">
        <v>308</v>
      </c>
      <c r="G1691" s="79">
        <v>45013</v>
      </c>
      <c r="H1691" s="99" t="s">
        <v>5123</v>
      </c>
      <c r="I1691" s="82" t="s">
        <v>5124</v>
      </c>
      <c r="J1691" s="67" t="s">
        <v>45</v>
      </c>
      <c r="K1691" s="78" t="s">
        <v>4181</v>
      </c>
      <c r="L1691" s="75" t="s">
        <v>4182</v>
      </c>
      <c r="M1691" s="80" t="s">
        <v>4183</v>
      </c>
      <c r="N1691" s="75" t="s">
        <v>4184</v>
      </c>
      <c r="O1691" s="79">
        <v>45039</v>
      </c>
      <c r="P1691" s="74">
        <v>12</v>
      </c>
    </row>
    <row r="1692" spans="1:16" ht="191.25" x14ac:dyDescent="0.2">
      <c r="A1692" s="197"/>
      <c r="B1692" s="101" t="s">
        <v>4772</v>
      </c>
      <c r="C1692" s="98" t="s">
        <v>2312</v>
      </c>
      <c r="D1692" s="98" t="s">
        <v>5133</v>
      </c>
      <c r="E1692" s="82" t="s">
        <v>81</v>
      </c>
      <c r="F1692" s="82" t="s">
        <v>308</v>
      </c>
      <c r="G1692" s="79">
        <v>45013</v>
      </c>
      <c r="H1692" s="99" t="s">
        <v>5123</v>
      </c>
      <c r="I1692" s="82" t="s">
        <v>5124</v>
      </c>
      <c r="J1692" s="67" t="s">
        <v>45</v>
      </c>
      <c r="K1692" s="78" t="s">
        <v>4181</v>
      </c>
      <c r="L1692" s="75" t="s">
        <v>4182</v>
      </c>
      <c r="M1692" s="80" t="s">
        <v>4183</v>
      </c>
      <c r="N1692" s="75" t="s">
        <v>4184</v>
      </c>
      <c r="O1692" s="79">
        <v>45039</v>
      </c>
      <c r="P1692" s="74">
        <v>12</v>
      </c>
    </row>
    <row r="1693" spans="1:16" ht="191.25" x14ac:dyDescent="0.2">
      <c r="A1693" s="197"/>
      <c r="B1693" s="101" t="s">
        <v>4772</v>
      </c>
      <c r="C1693" s="98" t="s">
        <v>2312</v>
      </c>
      <c r="D1693" s="98" t="s">
        <v>5134</v>
      </c>
      <c r="E1693" s="82" t="s">
        <v>81</v>
      </c>
      <c r="F1693" s="82" t="s">
        <v>308</v>
      </c>
      <c r="G1693" s="79">
        <v>45013</v>
      </c>
      <c r="H1693" s="99" t="s">
        <v>5123</v>
      </c>
      <c r="I1693" s="82" t="s">
        <v>5124</v>
      </c>
      <c r="J1693" s="67" t="s">
        <v>45</v>
      </c>
      <c r="K1693" s="78" t="s">
        <v>4181</v>
      </c>
      <c r="L1693" s="75" t="s">
        <v>4182</v>
      </c>
      <c r="M1693" s="80" t="s">
        <v>4183</v>
      </c>
      <c r="N1693" s="75" t="s">
        <v>4184</v>
      </c>
      <c r="O1693" s="79">
        <v>45039</v>
      </c>
      <c r="P1693" s="74">
        <v>12</v>
      </c>
    </row>
    <row r="1694" spans="1:16" ht="191.25" x14ac:dyDescent="0.2">
      <c r="A1694" s="197"/>
      <c r="B1694" s="101" t="s">
        <v>4772</v>
      </c>
      <c r="C1694" s="98" t="s">
        <v>2312</v>
      </c>
      <c r="D1694" s="98" t="s">
        <v>5135</v>
      </c>
      <c r="E1694" s="82" t="s">
        <v>81</v>
      </c>
      <c r="F1694" s="82" t="s">
        <v>308</v>
      </c>
      <c r="G1694" s="79">
        <v>45013</v>
      </c>
      <c r="H1694" s="99" t="s">
        <v>5123</v>
      </c>
      <c r="I1694" s="82" t="s">
        <v>5124</v>
      </c>
      <c r="J1694" s="67" t="s">
        <v>45</v>
      </c>
      <c r="K1694" s="78" t="s">
        <v>4181</v>
      </c>
      <c r="L1694" s="75" t="s">
        <v>4182</v>
      </c>
      <c r="M1694" s="80" t="s">
        <v>4183</v>
      </c>
      <c r="N1694" s="75" t="s">
        <v>4184</v>
      </c>
      <c r="O1694" s="79">
        <v>45039</v>
      </c>
      <c r="P1694" s="74">
        <v>12</v>
      </c>
    </row>
    <row r="1695" spans="1:16" ht="191.25" x14ac:dyDescent="0.2">
      <c r="A1695" s="197"/>
      <c r="B1695" s="101" t="s">
        <v>4772</v>
      </c>
      <c r="C1695" s="98" t="s">
        <v>2312</v>
      </c>
      <c r="D1695" s="98" t="s">
        <v>5136</v>
      </c>
      <c r="E1695" s="82" t="s">
        <v>81</v>
      </c>
      <c r="F1695" s="82" t="s">
        <v>308</v>
      </c>
      <c r="G1695" s="79">
        <v>45013</v>
      </c>
      <c r="H1695" s="99" t="s">
        <v>5123</v>
      </c>
      <c r="I1695" s="82" t="s">
        <v>5124</v>
      </c>
      <c r="J1695" s="67" t="s">
        <v>45</v>
      </c>
      <c r="K1695" s="78" t="s">
        <v>4181</v>
      </c>
      <c r="L1695" s="75" t="s">
        <v>4182</v>
      </c>
      <c r="M1695" s="80" t="s">
        <v>4183</v>
      </c>
      <c r="N1695" s="75" t="s">
        <v>4184</v>
      </c>
      <c r="O1695" s="79">
        <v>45039</v>
      </c>
      <c r="P1695" s="74">
        <v>12</v>
      </c>
    </row>
    <row r="1696" spans="1:16" ht="191.25" x14ac:dyDescent="0.2">
      <c r="A1696" s="197"/>
      <c r="B1696" s="101" t="s">
        <v>4772</v>
      </c>
      <c r="C1696" s="98" t="s">
        <v>2312</v>
      </c>
      <c r="D1696" s="98" t="s">
        <v>5137</v>
      </c>
      <c r="E1696" s="82" t="s">
        <v>81</v>
      </c>
      <c r="F1696" s="82" t="s">
        <v>308</v>
      </c>
      <c r="G1696" s="79">
        <v>45013</v>
      </c>
      <c r="H1696" s="99" t="s">
        <v>5123</v>
      </c>
      <c r="I1696" s="82" t="s">
        <v>5124</v>
      </c>
      <c r="J1696" s="67" t="s">
        <v>45</v>
      </c>
      <c r="K1696" s="78" t="s">
        <v>4181</v>
      </c>
      <c r="L1696" s="75" t="s">
        <v>4182</v>
      </c>
      <c r="M1696" s="80" t="s">
        <v>4183</v>
      </c>
      <c r="N1696" s="75" t="s">
        <v>4184</v>
      </c>
      <c r="O1696" s="79">
        <v>45039</v>
      </c>
      <c r="P1696" s="74">
        <v>12</v>
      </c>
    </row>
    <row r="1697" spans="1:16" ht="191.25" x14ac:dyDescent="0.2">
      <c r="A1697" s="197"/>
      <c r="B1697" s="101" t="s">
        <v>4772</v>
      </c>
      <c r="C1697" s="98" t="s">
        <v>2312</v>
      </c>
      <c r="D1697" s="98" t="s">
        <v>5138</v>
      </c>
      <c r="E1697" s="82" t="s">
        <v>81</v>
      </c>
      <c r="F1697" s="82" t="s">
        <v>308</v>
      </c>
      <c r="G1697" s="79">
        <v>45013</v>
      </c>
      <c r="H1697" s="99" t="s">
        <v>5123</v>
      </c>
      <c r="I1697" s="82" t="s">
        <v>5124</v>
      </c>
      <c r="J1697" s="67" t="s">
        <v>45</v>
      </c>
      <c r="K1697" s="78" t="s">
        <v>4181</v>
      </c>
      <c r="L1697" s="75" t="s">
        <v>4182</v>
      </c>
      <c r="M1697" s="80" t="s">
        <v>4183</v>
      </c>
      <c r="N1697" s="75" t="s">
        <v>4184</v>
      </c>
      <c r="O1697" s="79">
        <v>45039</v>
      </c>
      <c r="P1697" s="74">
        <v>12</v>
      </c>
    </row>
    <row r="1698" spans="1:16" ht="191.25" x14ac:dyDescent="0.2">
      <c r="A1698" s="197"/>
      <c r="B1698" s="101" t="s">
        <v>4772</v>
      </c>
      <c r="C1698" s="98" t="s">
        <v>2312</v>
      </c>
      <c r="D1698" s="98" t="s">
        <v>5139</v>
      </c>
      <c r="E1698" s="82" t="s">
        <v>81</v>
      </c>
      <c r="F1698" s="82" t="s">
        <v>308</v>
      </c>
      <c r="G1698" s="79">
        <v>45013</v>
      </c>
      <c r="H1698" s="99" t="s">
        <v>5123</v>
      </c>
      <c r="I1698" s="82" t="s">
        <v>5124</v>
      </c>
      <c r="J1698" s="67" t="s">
        <v>45</v>
      </c>
      <c r="K1698" s="78" t="s">
        <v>4181</v>
      </c>
      <c r="L1698" s="75" t="s">
        <v>4182</v>
      </c>
      <c r="M1698" s="80" t="s">
        <v>4183</v>
      </c>
      <c r="N1698" s="75" t="s">
        <v>4184</v>
      </c>
      <c r="O1698" s="79">
        <v>45039</v>
      </c>
      <c r="P1698" s="74">
        <v>12</v>
      </c>
    </row>
    <row r="1699" spans="1:16" ht="191.25" x14ac:dyDescent="0.2">
      <c r="A1699" s="197"/>
      <c r="B1699" s="101" t="s">
        <v>4772</v>
      </c>
      <c r="C1699" s="98" t="s">
        <v>2312</v>
      </c>
      <c r="D1699" s="98" t="s">
        <v>5140</v>
      </c>
      <c r="E1699" s="82" t="s">
        <v>81</v>
      </c>
      <c r="F1699" s="82" t="s">
        <v>308</v>
      </c>
      <c r="G1699" s="79">
        <v>45013</v>
      </c>
      <c r="H1699" s="99" t="s">
        <v>5123</v>
      </c>
      <c r="I1699" s="82" t="s">
        <v>5124</v>
      </c>
      <c r="J1699" s="67" t="s">
        <v>45</v>
      </c>
      <c r="K1699" s="78" t="s">
        <v>4181</v>
      </c>
      <c r="L1699" s="75" t="s">
        <v>4182</v>
      </c>
      <c r="M1699" s="80" t="s">
        <v>4183</v>
      </c>
      <c r="N1699" s="75" t="s">
        <v>4184</v>
      </c>
      <c r="O1699" s="79">
        <v>45039</v>
      </c>
      <c r="P1699" s="74">
        <v>12</v>
      </c>
    </row>
    <row r="1700" spans="1:16" ht="191.25" x14ac:dyDescent="0.2">
      <c r="A1700" s="197"/>
      <c r="B1700" s="101" t="s">
        <v>4772</v>
      </c>
      <c r="C1700" s="98" t="s">
        <v>2312</v>
      </c>
      <c r="D1700" s="98" t="s">
        <v>5141</v>
      </c>
      <c r="E1700" s="82" t="s">
        <v>81</v>
      </c>
      <c r="F1700" s="82" t="s">
        <v>302</v>
      </c>
      <c r="G1700" s="79">
        <v>45013</v>
      </c>
      <c r="H1700" s="99" t="s">
        <v>5123</v>
      </c>
      <c r="I1700" s="82" t="s">
        <v>5124</v>
      </c>
      <c r="J1700" s="67" t="s">
        <v>45</v>
      </c>
      <c r="K1700" s="78" t="s">
        <v>4181</v>
      </c>
      <c r="L1700" s="75" t="s">
        <v>4182</v>
      </c>
      <c r="M1700" s="80" t="s">
        <v>4183</v>
      </c>
      <c r="N1700" s="75" t="s">
        <v>4184</v>
      </c>
      <c r="O1700" s="79">
        <v>45039</v>
      </c>
      <c r="P1700" s="74">
        <v>12</v>
      </c>
    </row>
    <row r="1701" spans="1:16" ht="191.25" x14ac:dyDescent="0.2">
      <c r="A1701" s="197"/>
      <c r="B1701" s="101" t="s">
        <v>4772</v>
      </c>
      <c r="C1701" s="98" t="s">
        <v>2312</v>
      </c>
      <c r="D1701" s="98" t="s">
        <v>5142</v>
      </c>
      <c r="E1701" s="82" t="s">
        <v>81</v>
      </c>
      <c r="F1701" s="82" t="s">
        <v>308</v>
      </c>
      <c r="G1701" s="79">
        <v>45013</v>
      </c>
      <c r="H1701" s="99" t="s">
        <v>5123</v>
      </c>
      <c r="I1701" s="82" t="s">
        <v>5124</v>
      </c>
      <c r="J1701" s="67" t="s">
        <v>45</v>
      </c>
      <c r="K1701" s="78" t="s">
        <v>4181</v>
      </c>
      <c r="L1701" s="75" t="s">
        <v>4182</v>
      </c>
      <c r="M1701" s="80" t="s">
        <v>4183</v>
      </c>
      <c r="N1701" s="75" t="s">
        <v>4184</v>
      </c>
      <c r="O1701" s="79">
        <v>45039</v>
      </c>
      <c r="P1701" s="74">
        <v>12</v>
      </c>
    </row>
    <row r="1702" spans="1:16" ht="191.25" x14ac:dyDescent="0.2">
      <c r="A1702" s="197"/>
      <c r="B1702" s="101" t="s">
        <v>4772</v>
      </c>
      <c r="C1702" s="98" t="s">
        <v>2312</v>
      </c>
      <c r="D1702" s="98" t="s">
        <v>5143</v>
      </c>
      <c r="E1702" s="82" t="s">
        <v>81</v>
      </c>
      <c r="F1702" s="82" t="s">
        <v>308</v>
      </c>
      <c r="G1702" s="79">
        <v>45013</v>
      </c>
      <c r="H1702" s="99" t="s">
        <v>5123</v>
      </c>
      <c r="I1702" s="82" t="s">
        <v>5124</v>
      </c>
      <c r="J1702" s="67" t="s">
        <v>45</v>
      </c>
      <c r="K1702" s="78" t="s">
        <v>4181</v>
      </c>
      <c r="L1702" s="75" t="s">
        <v>4182</v>
      </c>
      <c r="M1702" s="80" t="s">
        <v>4183</v>
      </c>
      <c r="N1702" s="75" t="s">
        <v>4184</v>
      </c>
      <c r="O1702" s="79">
        <v>45039</v>
      </c>
      <c r="P1702" s="74">
        <v>12</v>
      </c>
    </row>
    <row r="1703" spans="1:16" ht="191.25" x14ac:dyDescent="0.2">
      <c r="A1703" s="197"/>
      <c r="B1703" s="101" t="s">
        <v>4772</v>
      </c>
      <c r="C1703" s="98" t="s">
        <v>2312</v>
      </c>
      <c r="D1703" s="98" t="s">
        <v>5144</v>
      </c>
      <c r="E1703" s="82" t="s">
        <v>81</v>
      </c>
      <c r="F1703" s="82" t="s">
        <v>302</v>
      </c>
      <c r="G1703" s="79">
        <v>45013</v>
      </c>
      <c r="H1703" s="99" t="s">
        <v>5123</v>
      </c>
      <c r="I1703" s="82" t="s">
        <v>5124</v>
      </c>
      <c r="J1703" s="67" t="s">
        <v>45</v>
      </c>
      <c r="K1703" s="78" t="s">
        <v>4181</v>
      </c>
      <c r="L1703" s="75" t="s">
        <v>4182</v>
      </c>
      <c r="M1703" s="80" t="s">
        <v>4183</v>
      </c>
      <c r="N1703" s="75" t="s">
        <v>4184</v>
      </c>
      <c r="O1703" s="79">
        <v>45039</v>
      </c>
      <c r="P1703" s="74">
        <v>12</v>
      </c>
    </row>
    <row r="1704" spans="1:16" ht="191.25" x14ac:dyDescent="0.2">
      <c r="A1704" s="197"/>
      <c r="B1704" s="101" t="s">
        <v>4772</v>
      </c>
      <c r="C1704" s="98" t="s">
        <v>2312</v>
      </c>
      <c r="D1704" s="98" t="s">
        <v>5145</v>
      </c>
      <c r="E1704" s="82" t="s">
        <v>81</v>
      </c>
      <c r="F1704" s="82" t="s">
        <v>302</v>
      </c>
      <c r="G1704" s="79">
        <v>45013</v>
      </c>
      <c r="H1704" s="99" t="s">
        <v>5123</v>
      </c>
      <c r="I1704" s="82" t="s">
        <v>5124</v>
      </c>
      <c r="J1704" s="67" t="s">
        <v>45</v>
      </c>
      <c r="K1704" s="78" t="s">
        <v>4181</v>
      </c>
      <c r="L1704" s="75" t="s">
        <v>4182</v>
      </c>
      <c r="M1704" s="80" t="s">
        <v>4183</v>
      </c>
      <c r="N1704" s="75" t="s">
        <v>4184</v>
      </c>
      <c r="O1704" s="79">
        <v>45039</v>
      </c>
      <c r="P1704" s="74">
        <v>12</v>
      </c>
    </row>
    <row r="1705" spans="1:16" ht="191.25" x14ac:dyDescent="0.2">
      <c r="A1705" s="197"/>
      <c r="B1705" s="101" t="s">
        <v>4772</v>
      </c>
      <c r="C1705" s="98" t="s">
        <v>2312</v>
      </c>
      <c r="D1705" s="98" t="s">
        <v>5146</v>
      </c>
      <c r="E1705" s="82" t="s">
        <v>81</v>
      </c>
      <c r="F1705" s="82" t="s">
        <v>308</v>
      </c>
      <c r="G1705" s="79">
        <v>45013</v>
      </c>
      <c r="H1705" s="99" t="s">
        <v>5123</v>
      </c>
      <c r="I1705" s="82" t="s">
        <v>5124</v>
      </c>
      <c r="J1705" s="67" t="s">
        <v>45</v>
      </c>
      <c r="K1705" s="78" t="s">
        <v>4181</v>
      </c>
      <c r="L1705" s="75" t="s">
        <v>4182</v>
      </c>
      <c r="M1705" s="80" t="s">
        <v>4183</v>
      </c>
      <c r="N1705" s="75" t="s">
        <v>4184</v>
      </c>
      <c r="O1705" s="79">
        <v>45039</v>
      </c>
      <c r="P1705" s="74">
        <v>12</v>
      </c>
    </row>
    <row r="1706" spans="1:16" ht="191.25" x14ac:dyDescent="0.2">
      <c r="A1706" s="197"/>
      <c r="B1706" s="101" t="s">
        <v>4772</v>
      </c>
      <c r="C1706" s="98" t="s">
        <v>2312</v>
      </c>
      <c r="D1706" s="98" t="s">
        <v>5147</v>
      </c>
      <c r="E1706" s="82" t="s">
        <v>81</v>
      </c>
      <c r="F1706" s="82" t="s">
        <v>308</v>
      </c>
      <c r="G1706" s="79">
        <v>45013</v>
      </c>
      <c r="H1706" s="99" t="s">
        <v>5123</v>
      </c>
      <c r="I1706" s="82" t="s">
        <v>5124</v>
      </c>
      <c r="J1706" s="67" t="s">
        <v>45</v>
      </c>
      <c r="K1706" s="78" t="s">
        <v>4181</v>
      </c>
      <c r="L1706" s="75" t="s">
        <v>4182</v>
      </c>
      <c r="M1706" s="80" t="s">
        <v>4183</v>
      </c>
      <c r="N1706" s="75" t="s">
        <v>4184</v>
      </c>
      <c r="O1706" s="79">
        <v>45039</v>
      </c>
      <c r="P1706" s="74">
        <v>12</v>
      </c>
    </row>
    <row r="1707" spans="1:16" ht="191.25" x14ac:dyDescent="0.2">
      <c r="A1707" s="197"/>
      <c r="B1707" s="101" t="s">
        <v>4772</v>
      </c>
      <c r="C1707" s="98" t="s">
        <v>2312</v>
      </c>
      <c r="D1707" s="98" t="s">
        <v>5148</v>
      </c>
      <c r="E1707" s="82" t="s">
        <v>81</v>
      </c>
      <c r="F1707" s="82" t="s">
        <v>308</v>
      </c>
      <c r="G1707" s="79">
        <v>45013</v>
      </c>
      <c r="H1707" s="99" t="s">
        <v>5123</v>
      </c>
      <c r="I1707" s="82" t="s">
        <v>5124</v>
      </c>
      <c r="J1707" s="67" t="s">
        <v>45</v>
      </c>
      <c r="K1707" s="78" t="s">
        <v>4181</v>
      </c>
      <c r="L1707" s="75" t="s">
        <v>4182</v>
      </c>
      <c r="M1707" s="80" t="s">
        <v>4183</v>
      </c>
      <c r="N1707" s="75" t="s">
        <v>4184</v>
      </c>
      <c r="O1707" s="79">
        <v>45039</v>
      </c>
      <c r="P1707" s="74">
        <v>12</v>
      </c>
    </row>
    <row r="1708" spans="1:16" ht="191.25" x14ac:dyDescent="0.2">
      <c r="A1708" s="197"/>
      <c r="B1708" s="101" t="s">
        <v>4772</v>
      </c>
      <c r="C1708" s="98" t="s">
        <v>2312</v>
      </c>
      <c r="D1708" s="98" t="s">
        <v>5149</v>
      </c>
      <c r="E1708" s="82" t="s">
        <v>81</v>
      </c>
      <c r="F1708" s="82" t="s">
        <v>308</v>
      </c>
      <c r="G1708" s="79">
        <v>45013</v>
      </c>
      <c r="H1708" s="99" t="s">
        <v>5123</v>
      </c>
      <c r="I1708" s="82" t="s">
        <v>5124</v>
      </c>
      <c r="J1708" s="67" t="s">
        <v>45</v>
      </c>
      <c r="K1708" s="78" t="s">
        <v>4181</v>
      </c>
      <c r="L1708" s="75" t="s">
        <v>4182</v>
      </c>
      <c r="M1708" s="80" t="s">
        <v>4183</v>
      </c>
      <c r="N1708" s="75" t="s">
        <v>4184</v>
      </c>
      <c r="O1708" s="79">
        <v>45039</v>
      </c>
      <c r="P1708" s="74">
        <v>12</v>
      </c>
    </row>
    <row r="1709" spans="1:16" ht="191.25" x14ac:dyDescent="0.2">
      <c r="A1709" s="197"/>
      <c r="B1709" s="101" t="s">
        <v>4772</v>
      </c>
      <c r="C1709" s="98" t="s">
        <v>2312</v>
      </c>
      <c r="D1709" s="98" t="s">
        <v>5150</v>
      </c>
      <c r="E1709" s="82" t="s">
        <v>81</v>
      </c>
      <c r="F1709" s="82" t="s">
        <v>308</v>
      </c>
      <c r="G1709" s="79">
        <v>45013</v>
      </c>
      <c r="H1709" s="99" t="s">
        <v>5123</v>
      </c>
      <c r="I1709" s="82" t="s">
        <v>5124</v>
      </c>
      <c r="J1709" s="67" t="s">
        <v>45</v>
      </c>
      <c r="K1709" s="78" t="s">
        <v>4181</v>
      </c>
      <c r="L1709" s="75" t="s">
        <v>4182</v>
      </c>
      <c r="M1709" s="80" t="s">
        <v>4183</v>
      </c>
      <c r="N1709" s="75" t="s">
        <v>4184</v>
      </c>
      <c r="O1709" s="79">
        <v>45039</v>
      </c>
      <c r="P1709" s="74">
        <v>12</v>
      </c>
    </row>
    <row r="1710" spans="1:16" ht="191.25" x14ac:dyDescent="0.2">
      <c r="A1710" s="197"/>
      <c r="B1710" s="101" t="s">
        <v>4772</v>
      </c>
      <c r="C1710" s="98" t="s">
        <v>2312</v>
      </c>
      <c r="D1710" s="98" t="s">
        <v>5151</v>
      </c>
      <c r="E1710" s="82" t="s">
        <v>81</v>
      </c>
      <c r="F1710" s="82" t="s">
        <v>308</v>
      </c>
      <c r="G1710" s="79">
        <v>45013</v>
      </c>
      <c r="H1710" s="99" t="s">
        <v>5123</v>
      </c>
      <c r="I1710" s="82" t="s">
        <v>5124</v>
      </c>
      <c r="J1710" s="67" t="s">
        <v>45</v>
      </c>
      <c r="K1710" s="78" t="s">
        <v>4181</v>
      </c>
      <c r="L1710" s="75" t="s">
        <v>4182</v>
      </c>
      <c r="M1710" s="80" t="s">
        <v>4183</v>
      </c>
      <c r="N1710" s="75" t="s">
        <v>4184</v>
      </c>
      <c r="O1710" s="79">
        <v>45039</v>
      </c>
      <c r="P1710" s="74">
        <v>12</v>
      </c>
    </row>
    <row r="1711" spans="1:16" ht="191.25" x14ac:dyDescent="0.2">
      <c r="A1711" s="197"/>
      <c r="B1711" s="101" t="s">
        <v>4772</v>
      </c>
      <c r="C1711" s="98" t="s">
        <v>2312</v>
      </c>
      <c r="D1711" s="98" t="s">
        <v>5152</v>
      </c>
      <c r="E1711" s="82" t="s">
        <v>81</v>
      </c>
      <c r="F1711" s="82" t="s">
        <v>308</v>
      </c>
      <c r="G1711" s="79">
        <v>45013</v>
      </c>
      <c r="H1711" s="99" t="s">
        <v>5123</v>
      </c>
      <c r="I1711" s="82" t="s">
        <v>5124</v>
      </c>
      <c r="J1711" s="67" t="s">
        <v>45</v>
      </c>
      <c r="K1711" s="78" t="s">
        <v>4181</v>
      </c>
      <c r="L1711" s="75" t="s">
        <v>4182</v>
      </c>
      <c r="M1711" s="80" t="s">
        <v>4183</v>
      </c>
      <c r="N1711" s="75" t="s">
        <v>4184</v>
      </c>
      <c r="O1711" s="79">
        <v>45039</v>
      </c>
      <c r="P1711" s="74">
        <v>12</v>
      </c>
    </row>
    <row r="1712" spans="1:16" ht="191.25" x14ac:dyDescent="0.2">
      <c r="A1712" s="197"/>
      <c r="B1712" s="101" t="s">
        <v>4772</v>
      </c>
      <c r="C1712" s="98" t="s">
        <v>2312</v>
      </c>
      <c r="D1712" s="98" t="s">
        <v>5153</v>
      </c>
      <c r="E1712" s="82" t="s">
        <v>81</v>
      </c>
      <c r="F1712" s="82" t="s">
        <v>308</v>
      </c>
      <c r="G1712" s="79">
        <v>45013</v>
      </c>
      <c r="H1712" s="99" t="s">
        <v>5123</v>
      </c>
      <c r="I1712" s="82" t="s">
        <v>5124</v>
      </c>
      <c r="J1712" s="67" t="s">
        <v>45</v>
      </c>
      <c r="K1712" s="78" t="s">
        <v>4181</v>
      </c>
      <c r="L1712" s="75" t="s">
        <v>4182</v>
      </c>
      <c r="M1712" s="80" t="s">
        <v>4183</v>
      </c>
      <c r="N1712" s="75" t="s">
        <v>4184</v>
      </c>
      <c r="O1712" s="79">
        <v>45039</v>
      </c>
      <c r="P1712" s="74">
        <v>12</v>
      </c>
    </row>
    <row r="1713" spans="1:16" ht="191.25" x14ac:dyDescent="0.2">
      <c r="A1713" s="197"/>
      <c r="B1713" s="101" t="s">
        <v>4772</v>
      </c>
      <c r="C1713" s="98" t="s">
        <v>2312</v>
      </c>
      <c r="D1713" s="98" t="s">
        <v>5154</v>
      </c>
      <c r="E1713" s="82" t="s">
        <v>81</v>
      </c>
      <c r="F1713" s="82" t="s">
        <v>308</v>
      </c>
      <c r="G1713" s="79">
        <v>45013</v>
      </c>
      <c r="H1713" s="99" t="s">
        <v>5123</v>
      </c>
      <c r="I1713" s="82" t="s">
        <v>5124</v>
      </c>
      <c r="J1713" s="67" t="s">
        <v>45</v>
      </c>
      <c r="K1713" s="78" t="s">
        <v>4181</v>
      </c>
      <c r="L1713" s="75" t="s">
        <v>4182</v>
      </c>
      <c r="M1713" s="80" t="s">
        <v>4183</v>
      </c>
      <c r="N1713" s="75" t="s">
        <v>4184</v>
      </c>
      <c r="O1713" s="79">
        <v>45039</v>
      </c>
      <c r="P1713" s="74">
        <v>12</v>
      </c>
    </row>
    <row r="1714" spans="1:16" ht="191.25" x14ac:dyDescent="0.2">
      <c r="A1714" s="197"/>
      <c r="B1714" s="101" t="s">
        <v>4772</v>
      </c>
      <c r="C1714" s="98" t="s">
        <v>2312</v>
      </c>
      <c r="D1714" s="98" t="s">
        <v>5155</v>
      </c>
      <c r="E1714" s="82" t="s">
        <v>81</v>
      </c>
      <c r="F1714" s="82" t="s">
        <v>308</v>
      </c>
      <c r="G1714" s="79">
        <v>45013</v>
      </c>
      <c r="H1714" s="99" t="s">
        <v>5123</v>
      </c>
      <c r="I1714" s="82" t="s">
        <v>5124</v>
      </c>
      <c r="J1714" s="67" t="s">
        <v>45</v>
      </c>
      <c r="K1714" s="78" t="s">
        <v>4181</v>
      </c>
      <c r="L1714" s="75" t="s">
        <v>4182</v>
      </c>
      <c r="M1714" s="80" t="s">
        <v>4183</v>
      </c>
      <c r="N1714" s="75" t="s">
        <v>4184</v>
      </c>
      <c r="O1714" s="79">
        <v>45039</v>
      </c>
      <c r="P1714" s="74">
        <v>12</v>
      </c>
    </row>
    <row r="1715" spans="1:16" ht="191.25" x14ac:dyDescent="0.2">
      <c r="A1715" s="197"/>
      <c r="B1715" s="101" t="s">
        <v>4772</v>
      </c>
      <c r="C1715" s="98" t="s">
        <v>2312</v>
      </c>
      <c r="D1715" s="98" t="s">
        <v>5156</v>
      </c>
      <c r="E1715" s="82" t="s">
        <v>81</v>
      </c>
      <c r="F1715" s="82" t="s">
        <v>308</v>
      </c>
      <c r="G1715" s="79">
        <v>45013</v>
      </c>
      <c r="H1715" s="99" t="s">
        <v>5123</v>
      </c>
      <c r="I1715" s="82" t="s">
        <v>5124</v>
      </c>
      <c r="J1715" s="67" t="s">
        <v>45</v>
      </c>
      <c r="K1715" s="78" t="s">
        <v>4181</v>
      </c>
      <c r="L1715" s="75" t="s">
        <v>4182</v>
      </c>
      <c r="M1715" s="80" t="s">
        <v>4183</v>
      </c>
      <c r="N1715" s="75" t="s">
        <v>4184</v>
      </c>
      <c r="O1715" s="79">
        <v>45039</v>
      </c>
      <c r="P1715" s="74">
        <v>12</v>
      </c>
    </row>
    <row r="1716" spans="1:16" ht="191.25" x14ac:dyDescent="0.2">
      <c r="A1716" s="197"/>
      <c r="B1716" s="101" t="s">
        <v>4772</v>
      </c>
      <c r="C1716" s="98" t="s">
        <v>2312</v>
      </c>
      <c r="D1716" s="98" t="s">
        <v>5157</v>
      </c>
      <c r="E1716" s="82" t="s">
        <v>81</v>
      </c>
      <c r="F1716" s="82" t="s">
        <v>308</v>
      </c>
      <c r="G1716" s="79">
        <v>45013</v>
      </c>
      <c r="H1716" s="99" t="s">
        <v>5123</v>
      </c>
      <c r="I1716" s="82" t="s">
        <v>5124</v>
      </c>
      <c r="J1716" s="67" t="s">
        <v>45</v>
      </c>
      <c r="K1716" s="78" t="s">
        <v>4181</v>
      </c>
      <c r="L1716" s="75" t="s">
        <v>4182</v>
      </c>
      <c r="M1716" s="80" t="s">
        <v>4183</v>
      </c>
      <c r="N1716" s="75" t="s">
        <v>4184</v>
      </c>
      <c r="O1716" s="79">
        <v>45039</v>
      </c>
      <c r="P1716" s="74">
        <v>12</v>
      </c>
    </row>
    <row r="1717" spans="1:16" ht="191.25" x14ac:dyDescent="0.2">
      <c r="A1717" s="197"/>
      <c r="B1717" s="101" t="s">
        <v>4772</v>
      </c>
      <c r="C1717" s="98" t="s">
        <v>2312</v>
      </c>
      <c r="D1717" s="98" t="s">
        <v>5158</v>
      </c>
      <c r="E1717" s="82" t="s">
        <v>81</v>
      </c>
      <c r="F1717" s="82" t="s">
        <v>308</v>
      </c>
      <c r="G1717" s="79">
        <v>45013</v>
      </c>
      <c r="H1717" s="99" t="s">
        <v>5123</v>
      </c>
      <c r="I1717" s="82" t="s">
        <v>5124</v>
      </c>
      <c r="J1717" s="67" t="s">
        <v>45</v>
      </c>
      <c r="K1717" s="78" t="s">
        <v>4181</v>
      </c>
      <c r="L1717" s="75" t="s">
        <v>4182</v>
      </c>
      <c r="M1717" s="80" t="s">
        <v>4183</v>
      </c>
      <c r="N1717" s="75" t="s">
        <v>4184</v>
      </c>
      <c r="O1717" s="79">
        <v>45039</v>
      </c>
      <c r="P1717" s="74">
        <v>12</v>
      </c>
    </row>
    <row r="1718" spans="1:16" ht="191.25" x14ac:dyDescent="0.2">
      <c r="A1718" s="197"/>
      <c r="B1718" s="101" t="s">
        <v>4772</v>
      </c>
      <c r="C1718" s="98" t="s">
        <v>2312</v>
      </c>
      <c r="D1718" s="98" t="s">
        <v>5159</v>
      </c>
      <c r="E1718" s="82" t="s">
        <v>81</v>
      </c>
      <c r="F1718" s="82" t="s">
        <v>308</v>
      </c>
      <c r="G1718" s="79">
        <v>45013</v>
      </c>
      <c r="H1718" s="99" t="s">
        <v>5123</v>
      </c>
      <c r="I1718" s="82" t="s">
        <v>5124</v>
      </c>
      <c r="J1718" s="67" t="s">
        <v>45</v>
      </c>
      <c r="K1718" s="78" t="s">
        <v>4181</v>
      </c>
      <c r="L1718" s="75" t="s">
        <v>4182</v>
      </c>
      <c r="M1718" s="80" t="s">
        <v>4183</v>
      </c>
      <c r="N1718" s="75" t="s">
        <v>4184</v>
      </c>
      <c r="O1718" s="79">
        <v>45039</v>
      </c>
      <c r="P1718" s="74">
        <v>12</v>
      </c>
    </row>
    <row r="1719" spans="1:16" ht="191.25" x14ac:dyDescent="0.2">
      <c r="A1719" s="197"/>
      <c r="B1719" s="101" t="s">
        <v>4772</v>
      </c>
      <c r="C1719" s="98" t="s">
        <v>2312</v>
      </c>
      <c r="D1719" s="98" t="s">
        <v>5160</v>
      </c>
      <c r="E1719" s="82" t="s">
        <v>81</v>
      </c>
      <c r="F1719" s="82" t="s">
        <v>308</v>
      </c>
      <c r="G1719" s="79">
        <v>45013</v>
      </c>
      <c r="H1719" s="99" t="s">
        <v>5123</v>
      </c>
      <c r="I1719" s="82" t="s">
        <v>5124</v>
      </c>
      <c r="J1719" s="67" t="s">
        <v>45</v>
      </c>
      <c r="K1719" s="78" t="s">
        <v>4181</v>
      </c>
      <c r="L1719" s="75" t="s">
        <v>4182</v>
      </c>
      <c r="M1719" s="80" t="s">
        <v>4183</v>
      </c>
      <c r="N1719" s="75" t="s">
        <v>4184</v>
      </c>
      <c r="O1719" s="79">
        <v>45039</v>
      </c>
      <c r="P1719" s="74">
        <v>12</v>
      </c>
    </row>
    <row r="1720" spans="1:16" ht="191.25" x14ac:dyDescent="0.2">
      <c r="A1720" s="197"/>
      <c r="B1720" s="101" t="s">
        <v>4772</v>
      </c>
      <c r="C1720" s="98" t="s">
        <v>2312</v>
      </c>
      <c r="D1720" s="98" t="s">
        <v>5161</v>
      </c>
      <c r="E1720" s="82" t="s">
        <v>81</v>
      </c>
      <c r="F1720" s="82" t="s">
        <v>308</v>
      </c>
      <c r="G1720" s="79">
        <v>45013</v>
      </c>
      <c r="H1720" s="99" t="s">
        <v>5123</v>
      </c>
      <c r="I1720" s="82" t="s">
        <v>5124</v>
      </c>
      <c r="J1720" s="67" t="s">
        <v>45</v>
      </c>
      <c r="K1720" s="78" t="s">
        <v>4181</v>
      </c>
      <c r="L1720" s="75" t="s">
        <v>4182</v>
      </c>
      <c r="M1720" s="80" t="s">
        <v>4183</v>
      </c>
      <c r="N1720" s="75" t="s">
        <v>4184</v>
      </c>
      <c r="O1720" s="79">
        <v>45039</v>
      </c>
      <c r="P1720" s="74">
        <v>12</v>
      </c>
    </row>
    <row r="1721" spans="1:16" ht="191.25" x14ac:dyDescent="0.2">
      <c r="A1721" s="197"/>
      <c r="B1721" s="101" t="s">
        <v>4772</v>
      </c>
      <c r="C1721" s="98" t="s">
        <v>2312</v>
      </c>
      <c r="D1721" s="98" t="s">
        <v>5162</v>
      </c>
      <c r="E1721" s="82" t="s">
        <v>81</v>
      </c>
      <c r="F1721" s="82" t="s">
        <v>308</v>
      </c>
      <c r="G1721" s="79">
        <v>45013</v>
      </c>
      <c r="H1721" s="99" t="s">
        <v>5123</v>
      </c>
      <c r="I1721" s="82" t="s">
        <v>5124</v>
      </c>
      <c r="J1721" s="67" t="s">
        <v>45</v>
      </c>
      <c r="K1721" s="78" t="s">
        <v>4181</v>
      </c>
      <c r="L1721" s="75" t="s">
        <v>4182</v>
      </c>
      <c r="M1721" s="80" t="s">
        <v>4183</v>
      </c>
      <c r="N1721" s="75" t="s">
        <v>4184</v>
      </c>
      <c r="O1721" s="79">
        <v>45039</v>
      </c>
      <c r="P1721" s="74">
        <v>12</v>
      </c>
    </row>
    <row r="1722" spans="1:16" ht="191.25" x14ac:dyDescent="0.2">
      <c r="A1722" s="197"/>
      <c r="B1722" s="101" t="s">
        <v>4772</v>
      </c>
      <c r="C1722" s="98" t="s">
        <v>2312</v>
      </c>
      <c r="D1722" s="98" t="s">
        <v>5163</v>
      </c>
      <c r="E1722" s="82" t="s">
        <v>81</v>
      </c>
      <c r="F1722" s="82" t="s">
        <v>308</v>
      </c>
      <c r="G1722" s="79">
        <v>45013</v>
      </c>
      <c r="H1722" s="99" t="s">
        <v>5123</v>
      </c>
      <c r="I1722" s="82" t="s">
        <v>5124</v>
      </c>
      <c r="J1722" s="67" t="s">
        <v>45</v>
      </c>
      <c r="K1722" s="78" t="s">
        <v>4181</v>
      </c>
      <c r="L1722" s="75" t="s">
        <v>4182</v>
      </c>
      <c r="M1722" s="80" t="s">
        <v>4183</v>
      </c>
      <c r="N1722" s="75" t="s">
        <v>4184</v>
      </c>
      <c r="O1722" s="79">
        <v>45039</v>
      </c>
      <c r="P1722" s="74">
        <v>12</v>
      </c>
    </row>
    <row r="1723" spans="1:16" ht="191.25" x14ac:dyDescent="0.2">
      <c r="A1723" s="197"/>
      <c r="B1723" s="101" t="s">
        <v>4772</v>
      </c>
      <c r="C1723" s="98" t="s">
        <v>2312</v>
      </c>
      <c r="D1723" s="98" t="s">
        <v>5164</v>
      </c>
      <c r="E1723" s="82" t="s">
        <v>81</v>
      </c>
      <c r="F1723" s="82" t="s">
        <v>308</v>
      </c>
      <c r="G1723" s="79">
        <v>45013</v>
      </c>
      <c r="H1723" s="99" t="s">
        <v>5123</v>
      </c>
      <c r="I1723" s="82" t="s">
        <v>5124</v>
      </c>
      <c r="J1723" s="67" t="s">
        <v>45</v>
      </c>
      <c r="K1723" s="78" t="s">
        <v>4181</v>
      </c>
      <c r="L1723" s="75" t="s">
        <v>4182</v>
      </c>
      <c r="M1723" s="80" t="s">
        <v>4183</v>
      </c>
      <c r="N1723" s="75" t="s">
        <v>4184</v>
      </c>
      <c r="O1723" s="79">
        <v>45039</v>
      </c>
      <c r="P1723" s="74">
        <v>12</v>
      </c>
    </row>
    <row r="1724" spans="1:16" ht="191.25" x14ac:dyDescent="0.2">
      <c r="A1724" s="197"/>
      <c r="B1724" s="101" t="s">
        <v>4772</v>
      </c>
      <c r="C1724" s="98" t="s">
        <v>2312</v>
      </c>
      <c r="D1724" s="98" t="s">
        <v>5165</v>
      </c>
      <c r="E1724" s="82" t="s">
        <v>81</v>
      </c>
      <c r="F1724" s="82" t="s">
        <v>308</v>
      </c>
      <c r="G1724" s="79">
        <v>45013</v>
      </c>
      <c r="H1724" s="99" t="s">
        <v>5123</v>
      </c>
      <c r="I1724" s="82" t="s">
        <v>5124</v>
      </c>
      <c r="J1724" s="67" t="s">
        <v>45</v>
      </c>
      <c r="K1724" s="78" t="s">
        <v>4181</v>
      </c>
      <c r="L1724" s="75" t="s">
        <v>4182</v>
      </c>
      <c r="M1724" s="80" t="s">
        <v>4183</v>
      </c>
      <c r="N1724" s="75" t="s">
        <v>4184</v>
      </c>
      <c r="O1724" s="79">
        <v>45039</v>
      </c>
      <c r="P1724" s="74">
        <v>12</v>
      </c>
    </row>
    <row r="1725" spans="1:16" ht="191.25" x14ac:dyDescent="0.2">
      <c r="A1725" s="197"/>
      <c r="B1725" s="101" t="s">
        <v>4772</v>
      </c>
      <c r="C1725" s="98" t="s">
        <v>2312</v>
      </c>
      <c r="D1725" s="98" t="s">
        <v>5166</v>
      </c>
      <c r="E1725" s="82" t="s">
        <v>81</v>
      </c>
      <c r="F1725" s="82" t="s">
        <v>308</v>
      </c>
      <c r="G1725" s="79">
        <v>45013</v>
      </c>
      <c r="H1725" s="99" t="s">
        <v>5123</v>
      </c>
      <c r="I1725" s="82" t="s">
        <v>5124</v>
      </c>
      <c r="J1725" s="67" t="s">
        <v>45</v>
      </c>
      <c r="K1725" s="78" t="s">
        <v>4181</v>
      </c>
      <c r="L1725" s="75" t="s">
        <v>4182</v>
      </c>
      <c r="M1725" s="80" t="s">
        <v>4183</v>
      </c>
      <c r="N1725" s="75" t="s">
        <v>4184</v>
      </c>
      <c r="O1725" s="79">
        <v>45039</v>
      </c>
      <c r="P1725" s="74">
        <v>12</v>
      </c>
    </row>
    <row r="1726" spans="1:16" ht="191.25" x14ac:dyDescent="0.2">
      <c r="A1726" s="197"/>
      <c r="B1726" s="101" t="s">
        <v>4772</v>
      </c>
      <c r="C1726" s="98" t="s">
        <v>2312</v>
      </c>
      <c r="D1726" s="98" t="s">
        <v>5167</v>
      </c>
      <c r="E1726" s="82" t="s">
        <v>81</v>
      </c>
      <c r="F1726" s="82" t="s">
        <v>308</v>
      </c>
      <c r="G1726" s="79">
        <v>45013</v>
      </c>
      <c r="H1726" s="99" t="s">
        <v>5123</v>
      </c>
      <c r="I1726" s="82" t="s">
        <v>5124</v>
      </c>
      <c r="J1726" s="67" t="s">
        <v>45</v>
      </c>
      <c r="K1726" s="78" t="s">
        <v>4181</v>
      </c>
      <c r="L1726" s="75" t="s">
        <v>4182</v>
      </c>
      <c r="M1726" s="80" t="s">
        <v>4183</v>
      </c>
      <c r="N1726" s="75" t="s">
        <v>4184</v>
      </c>
      <c r="O1726" s="79">
        <v>45039</v>
      </c>
      <c r="P1726" s="74">
        <v>12</v>
      </c>
    </row>
    <row r="1727" spans="1:16" ht="191.25" x14ac:dyDescent="0.2">
      <c r="A1727" s="197"/>
      <c r="B1727" s="101" t="s">
        <v>4772</v>
      </c>
      <c r="C1727" s="98" t="s">
        <v>2312</v>
      </c>
      <c r="D1727" s="98" t="s">
        <v>5168</v>
      </c>
      <c r="E1727" s="82" t="s">
        <v>81</v>
      </c>
      <c r="F1727" s="82" t="s">
        <v>308</v>
      </c>
      <c r="G1727" s="79">
        <v>45013</v>
      </c>
      <c r="H1727" s="99" t="s">
        <v>5123</v>
      </c>
      <c r="I1727" s="82" t="s">
        <v>5124</v>
      </c>
      <c r="J1727" s="67" t="s">
        <v>45</v>
      </c>
      <c r="K1727" s="78" t="s">
        <v>4181</v>
      </c>
      <c r="L1727" s="75" t="s">
        <v>4182</v>
      </c>
      <c r="M1727" s="80" t="s">
        <v>4183</v>
      </c>
      <c r="N1727" s="75" t="s">
        <v>4184</v>
      </c>
      <c r="O1727" s="79">
        <v>45039</v>
      </c>
      <c r="P1727" s="74">
        <v>12</v>
      </c>
    </row>
    <row r="1728" spans="1:16" ht="191.25" x14ac:dyDescent="0.2">
      <c r="A1728" s="197"/>
      <c r="B1728" s="101" t="s">
        <v>4772</v>
      </c>
      <c r="C1728" s="98" t="s">
        <v>2312</v>
      </c>
      <c r="D1728" s="98" t="s">
        <v>5169</v>
      </c>
      <c r="E1728" s="82" t="s">
        <v>81</v>
      </c>
      <c r="F1728" s="82" t="s">
        <v>308</v>
      </c>
      <c r="G1728" s="79">
        <v>45013</v>
      </c>
      <c r="H1728" s="99" t="s">
        <v>5123</v>
      </c>
      <c r="I1728" s="82" t="s">
        <v>5124</v>
      </c>
      <c r="J1728" s="67" t="s">
        <v>45</v>
      </c>
      <c r="K1728" s="78" t="s">
        <v>4181</v>
      </c>
      <c r="L1728" s="75" t="s">
        <v>4182</v>
      </c>
      <c r="M1728" s="80" t="s">
        <v>4183</v>
      </c>
      <c r="N1728" s="75" t="s">
        <v>4184</v>
      </c>
      <c r="O1728" s="79">
        <v>45039</v>
      </c>
      <c r="P1728" s="74">
        <v>12</v>
      </c>
    </row>
    <row r="1729" spans="1:16" ht="191.25" x14ac:dyDescent="0.2">
      <c r="A1729" s="197"/>
      <c r="B1729" s="101" t="s">
        <v>4772</v>
      </c>
      <c r="C1729" s="98" t="s">
        <v>2312</v>
      </c>
      <c r="D1729" s="98" t="s">
        <v>5170</v>
      </c>
      <c r="E1729" s="82" t="s">
        <v>81</v>
      </c>
      <c r="F1729" s="82" t="s">
        <v>308</v>
      </c>
      <c r="G1729" s="79">
        <v>45013</v>
      </c>
      <c r="H1729" s="99" t="s">
        <v>5123</v>
      </c>
      <c r="I1729" s="82" t="s">
        <v>5124</v>
      </c>
      <c r="J1729" s="67" t="s">
        <v>45</v>
      </c>
      <c r="K1729" s="78" t="s">
        <v>4181</v>
      </c>
      <c r="L1729" s="75" t="s">
        <v>4182</v>
      </c>
      <c r="M1729" s="80" t="s">
        <v>4183</v>
      </c>
      <c r="N1729" s="75" t="s">
        <v>4184</v>
      </c>
      <c r="O1729" s="79">
        <v>45039</v>
      </c>
      <c r="P1729" s="74">
        <v>12</v>
      </c>
    </row>
    <row r="1730" spans="1:16" ht="191.25" x14ac:dyDescent="0.2">
      <c r="A1730" s="197"/>
      <c r="B1730" s="101" t="s">
        <v>4772</v>
      </c>
      <c r="C1730" s="98" t="s">
        <v>2312</v>
      </c>
      <c r="D1730" s="98" t="s">
        <v>5171</v>
      </c>
      <c r="E1730" s="82" t="s">
        <v>81</v>
      </c>
      <c r="F1730" s="82" t="s">
        <v>308</v>
      </c>
      <c r="G1730" s="79">
        <v>45013</v>
      </c>
      <c r="H1730" s="99" t="s">
        <v>5123</v>
      </c>
      <c r="I1730" s="82" t="s">
        <v>5124</v>
      </c>
      <c r="J1730" s="67" t="s">
        <v>45</v>
      </c>
      <c r="K1730" s="78" t="s">
        <v>4181</v>
      </c>
      <c r="L1730" s="75" t="s">
        <v>4182</v>
      </c>
      <c r="M1730" s="80" t="s">
        <v>4183</v>
      </c>
      <c r="N1730" s="75" t="s">
        <v>4184</v>
      </c>
      <c r="O1730" s="79">
        <v>45039</v>
      </c>
      <c r="P1730" s="74">
        <v>12</v>
      </c>
    </row>
    <row r="1731" spans="1:16" ht="191.25" x14ac:dyDescent="0.2">
      <c r="A1731" s="197"/>
      <c r="B1731" s="101" t="s">
        <v>4772</v>
      </c>
      <c r="C1731" s="98" t="s">
        <v>2312</v>
      </c>
      <c r="D1731" s="98" t="s">
        <v>5172</v>
      </c>
      <c r="E1731" s="82" t="s">
        <v>81</v>
      </c>
      <c r="F1731" s="82" t="s">
        <v>308</v>
      </c>
      <c r="G1731" s="79">
        <v>45013</v>
      </c>
      <c r="H1731" s="99" t="s">
        <v>5123</v>
      </c>
      <c r="I1731" s="82" t="s">
        <v>5124</v>
      </c>
      <c r="J1731" s="67" t="s">
        <v>45</v>
      </c>
      <c r="K1731" s="78" t="s">
        <v>4181</v>
      </c>
      <c r="L1731" s="75" t="s">
        <v>4182</v>
      </c>
      <c r="M1731" s="80" t="s">
        <v>4183</v>
      </c>
      <c r="N1731" s="75" t="s">
        <v>4184</v>
      </c>
      <c r="O1731" s="79">
        <v>45039</v>
      </c>
      <c r="P1731" s="74">
        <v>12</v>
      </c>
    </row>
    <row r="1732" spans="1:16" ht="191.25" x14ac:dyDescent="0.2">
      <c r="A1732" s="197"/>
      <c r="B1732" s="101" t="s">
        <v>4772</v>
      </c>
      <c r="C1732" s="98" t="s">
        <v>2312</v>
      </c>
      <c r="D1732" s="98" t="s">
        <v>5173</v>
      </c>
      <c r="E1732" s="82" t="s">
        <v>81</v>
      </c>
      <c r="F1732" s="82" t="s">
        <v>308</v>
      </c>
      <c r="G1732" s="79">
        <v>45013</v>
      </c>
      <c r="H1732" s="99" t="s">
        <v>5123</v>
      </c>
      <c r="I1732" s="82" t="s">
        <v>5124</v>
      </c>
      <c r="J1732" s="67" t="s">
        <v>45</v>
      </c>
      <c r="K1732" s="78" t="s">
        <v>4181</v>
      </c>
      <c r="L1732" s="75" t="s">
        <v>4182</v>
      </c>
      <c r="M1732" s="80" t="s">
        <v>4183</v>
      </c>
      <c r="N1732" s="75" t="s">
        <v>4184</v>
      </c>
      <c r="O1732" s="79">
        <v>45039</v>
      </c>
      <c r="P1732" s="74">
        <v>12</v>
      </c>
    </row>
    <row r="1733" spans="1:16" ht="191.25" x14ac:dyDescent="0.2">
      <c r="A1733" s="197"/>
      <c r="B1733" s="101" t="s">
        <v>4772</v>
      </c>
      <c r="C1733" s="98" t="s">
        <v>2312</v>
      </c>
      <c r="D1733" s="98" t="s">
        <v>5174</v>
      </c>
      <c r="E1733" s="82" t="s">
        <v>81</v>
      </c>
      <c r="F1733" s="82" t="s">
        <v>308</v>
      </c>
      <c r="G1733" s="79">
        <v>45013</v>
      </c>
      <c r="H1733" s="99" t="s">
        <v>5123</v>
      </c>
      <c r="I1733" s="82" t="s">
        <v>5124</v>
      </c>
      <c r="J1733" s="67" t="s">
        <v>45</v>
      </c>
      <c r="K1733" s="78" t="s">
        <v>4181</v>
      </c>
      <c r="L1733" s="75" t="s">
        <v>4182</v>
      </c>
      <c r="M1733" s="80" t="s">
        <v>4183</v>
      </c>
      <c r="N1733" s="75" t="s">
        <v>4184</v>
      </c>
      <c r="O1733" s="79">
        <v>45039</v>
      </c>
      <c r="P1733" s="74">
        <v>12</v>
      </c>
    </row>
    <row r="1734" spans="1:16" ht="191.25" x14ac:dyDescent="0.2">
      <c r="A1734" s="197"/>
      <c r="B1734" s="101" t="s">
        <v>4772</v>
      </c>
      <c r="C1734" s="98" t="s">
        <v>2312</v>
      </c>
      <c r="D1734" s="98" t="s">
        <v>5175</v>
      </c>
      <c r="E1734" s="82" t="s">
        <v>81</v>
      </c>
      <c r="F1734" s="82" t="s">
        <v>308</v>
      </c>
      <c r="G1734" s="79">
        <v>45013</v>
      </c>
      <c r="H1734" s="99" t="s">
        <v>5123</v>
      </c>
      <c r="I1734" s="82" t="s">
        <v>5124</v>
      </c>
      <c r="J1734" s="67" t="s">
        <v>45</v>
      </c>
      <c r="K1734" s="78" t="s">
        <v>4181</v>
      </c>
      <c r="L1734" s="75" t="s">
        <v>4182</v>
      </c>
      <c r="M1734" s="80" t="s">
        <v>4183</v>
      </c>
      <c r="N1734" s="75" t="s">
        <v>4184</v>
      </c>
      <c r="O1734" s="79">
        <v>45039</v>
      </c>
      <c r="P1734" s="74">
        <v>12</v>
      </c>
    </row>
    <row r="1735" spans="1:16" ht="191.25" x14ac:dyDescent="0.2">
      <c r="A1735" s="197"/>
      <c r="B1735" s="101" t="s">
        <v>4772</v>
      </c>
      <c r="C1735" s="98" t="s">
        <v>2312</v>
      </c>
      <c r="D1735" s="98" t="s">
        <v>5176</v>
      </c>
      <c r="E1735" s="82" t="s">
        <v>81</v>
      </c>
      <c r="F1735" s="82" t="s">
        <v>308</v>
      </c>
      <c r="G1735" s="79">
        <v>45013</v>
      </c>
      <c r="H1735" s="99" t="s">
        <v>5123</v>
      </c>
      <c r="I1735" s="82" t="s">
        <v>5124</v>
      </c>
      <c r="J1735" s="67" t="s">
        <v>45</v>
      </c>
      <c r="K1735" s="78" t="s">
        <v>4181</v>
      </c>
      <c r="L1735" s="75" t="s">
        <v>4182</v>
      </c>
      <c r="M1735" s="80" t="s">
        <v>4183</v>
      </c>
      <c r="N1735" s="75" t="s">
        <v>4184</v>
      </c>
      <c r="O1735" s="79">
        <v>45039</v>
      </c>
      <c r="P1735" s="74">
        <v>12</v>
      </c>
    </row>
    <row r="1736" spans="1:16" ht="191.25" x14ac:dyDescent="0.2">
      <c r="A1736" s="197"/>
      <c r="B1736" s="101" t="s">
        <v>4772</v>
      </c>
      <c r="C1736" s="98" t="s">
        <v>2312</v>
      </c>
      <c r="D1736" s="98" t="s">
        <v>5177</v>
      </c>
      <c r="E1736" s="82" t="s">
        <v>81</v>
      </c>
      <c r="F1736" s="82" t="s">
        <v>308</v>
      </c>
      <c r="G1736" s="79">
        <v>45013</v>
      </c>
      <c r="H1736" s="99" t="s">
        <v>5123</v>
      </c>
      <c r="I1736" s="82" t="s">
        <v>5124</v>
      </c>
      <c r="J1736" s="67" t="s">
        <v>45</v>
      </c>
      <c r="K1736" s="78" t="s">
        <v>4181</v>
      </c>
      <c r="L1736" s="75" t="s">
        <v>4182</v>
      </c>
      <c r="M1736" s="80" t="s">
        <v>4183</v>
      </c>
      <c r="N1736" s="75" t="s">
        <v>4184</v>
      </c>
      <c r="O1736" s="79">
        <v>45039</v>
      </c>
      <c r="P1736" s="74">
        <v>12</v>
      </c>
    </row>
    <row r="1737" spans="1:16" ht="191.25" x14ac:dyDescent="0.2">
      <c r="A1737" s="197"/>
      <c r="B1737" s="101" t="s">
        <v>4772</v>
      </c>
      <c r="C1737" s="98" t="s">
        <v>2312</v>
      </c>
      <c r="D1737" s="98" t="s">
        <v>5178</v>
      </c>
      <c r="E1737" s="82" t="s">
        <v>81</v>
      </c>
      <c r="F1737" s="82" t="s">
        <v>308</v>
      </c>
      <c r="G1737" s="79">
        <v>45013</v>
      </c>
      <c r="H1737" s="99" t="s">
        <v>5123</v>
      </c>
      <c r="I1737" s="82" t="s">
        <v>5124</v>
      </c>
      <c r="J1737" s="67" t="s">
        <v>45</v>
      </c>
      <c r="K1737" s="78" t="s">
        <v>4181</v>
      </c>
      <c r="L1737" s="75" t="s">
        <v>4182</v>
      </c>
      <c r="M1737" s="80" t="s">
        <v>4183</v>
      </c>
      <c r="N1737" s="75" t="s">
        <v>4184</v>
      </c>
      <c r="O1737" s="79">
        <v>45039</v>
      </c>
      <c r="P1737" s="74">
        <v>12</v>
      </c>
    </row>
    <row r="1738" spans="1:16" ht="191.25" x14ac:dyDescent="0.2">
      <c r="A1738" s="197"/>
      <c r="B1738" s="101" t="s">
        <v>4772</v>
      </c>
      <c r="C1738" s="98" t="s">
        <v>2312</v>
      </c>
      <c r="D1738" s="98" t="s">
        <v>5179</v>
      </c>
      <c r="E1738" s="82" t="s">
        <v>81</v>
      </c>
      <c r="F1738" s="82" t="s">
        <v>308</v>
      </c>
      <c r="G1738" s="79">
        <v>45013</v>
      </c>
      <c r="H1738" s="99" t="s">
        <v>5123</v>
      </c>
      <c r="I1738" s="82" t="s">
        <v>5124</v>
      </c>
      <c r="J1738" s="67" t="s">
        <v>45</v>
      </c>
      <c r="K1738" s="78" t="s">
        <v>4181</v>
      </c>
      <c r="L1738" s="75" t="s">
        <v>4182</v>
      </c>
      <c r="M1738" s="80" t="s">
        <v>4183</v>
      </c>
      <c r="N1738" s="75" t="s">
        <v>4184</v>
      </c>
      <c r="O1738" s="79">
        <v>45039</v>
      </c>
      <c r="P1738" s="74">
        <v>12</v>
      </c>
    </row>
    <row r="1739" spans="1:16" ht="191.25" x14ac:dyDescent="0.2">
      <c r="A1739" s="197"/>
      <c r="B1739" s="101" t="s">
        <v>4772</v>
      </c>
      <c r="C1739" s="98" t="s">
        <v>2312</v>
      </c>
      <c r="D1739" s="98" t="s">
        <v>5180</v>
      </c>
      <c r="E1739" s="82" t="s">
        <v>81</v>
      </c>
      <c r="F1739" s="82" t="s">
        <v>308</v>
      </c>
      <c r="G1739" s="79">
        <v>45013</v>
      </c>
      <c r="H1739" s="99" t="s">
        <v>5123</v>
      </c>
      <c r="I1739" s="82" t="s">
        <v>5124</v>
      </c>
      <c r="J1739" s="67" t="s">
        <v>45</v>
      </c>
      <c r="K1739" s="78" t="s">
        <v>4181</v>
      </c>
      <c r="L1739" s="75" t="s">
        <v>4182</v>
      </c>
      <c r="M1739" s="80" t="s">
        <v>4183</v>
      </c>
      <c r="N1739" s="75" t="s">
        <v>4184</v>
      </c>
      <c r="O1739" s="79">
        <v>45039</v>
      </c>
      <c r="P1739" s="74">
        <v>12</v>
      </c>
    </row>
    <row r="1740" spans="1:16" ht="191.25" x14ac:dyDescent="0.2">
      <c r="A1740" s="197"/>
      <c r="B1740" s="101" t="s">
        <v>4772</v>
      </c>
      <c r="C1740" s="98" t="s">
        <v>2312</v>
      </c>
      <c r="D1740" s="98" t="s">
        <v>5181</v>
      </c>
      <c r="E1740" s="82" t="s">
        <v>81</v>
      </c>
      <c r="F1740" s="82" t="s">
        <v>308</v>
      </c>
      <c r="G1740" s="79">
        <v>45013</v>
      </c>
      <c r="H1740" s="99" t="s">
        <v>5123</v>
      </c>
      <c r="I1740" s="82" t="s">
        <v>5124</v>
      </c>
      <c r="J1740" s="67" t="s">
        <v>45</v>
      </c>
      <c r="K1740" s="78" t="s">
        <v>4181</v>
      </c>
      <c r="L1740" s="75" t="s">
        <v>4182</v>
      </c>
      <c r="M1740" s="80" t="s">
        <v>4183</v>
      </c>
      <c r="N1740" s="75" t="s">
        <v>4184</v>
      </c>
      <c r="O1740" s="79">
        <v>45039</v>
      </c>
      <c r="P1740" s="74">
        <v>12</v>
      </c>
    </row>
    <row r="1741" spans="1:16" ht="191.25" x14ac:dyDescent="0.2">
      <c r="A1741" s="197"/>
      <c r="B1741" s="101" t="s">
        <v>4772</v>
      </c>
      <c r="C1741" s="98" t="s">
        <v>2312</v>
      </c>
      <c r="D1741" s="98" t="s">
        <v>5182</v>
      </c>
      <c r="E1741" s="82" t="s">
        <v>81</v>
      </c>
      <c r="F1741" s="82" t="s">
        <v>308</v>
      </c>
      <c r="G1741" s="79">
        <v>45013</v>
      </c>
      <c r="H1741" s="99" t="s">
        <v>5123</v>
      </c>
      <c r="I1741" s="82" t="s">
        <v>5124</v>
      </c>
      <c r="J1741" s="67" t="s">
        <v>45</v>
      </c>
      <c r="K1741" s="78" t="s">
        <v>4181</v>
      </c>
      <c r="L1741" s="75" t="s">
        <v>4182</v>
      </c>
      <c r="M1741" s="80" t="s">
        <v>4183</v>
      </c>
      <c r="N1741" s="75" t="s">
        <v>4184</v>
      </c>
      <c r="O1741" s="79">
        <v>45039</v>
      </c>
      <c r="P1741" s="74">
        <v>12</v>
      </c>
    </row>
    <row r="1742" spans="1:16" ht="191.25" x14ac:dyDescent="0.2">
      <c r="A1742" s="197"/>
      <c r="B1742" s="101" t="s">
        <v>4772</v>
      </c>
      <c r="C1742" s="98" t="s">
        <v>2312</v>
      </c>
      <c r="D1742" s="98" t="s">
        <v>5183</v>
      </c>
      <c r="E1742" s="82" t="s">
        <v>81</v>
      </c>
      <c r="F1742" s="82" t="s">
        <v>308</v>
      </c>
      <c r="G1742" s="79">
        <v>45013</v>
      </c>
      <c r="H1742" s="99" t="s">
        <v>5123</v>
      </c>
      <c r="I1742" s="82" t="s">
        <v>5124</v>
      </c>
      <c r="J1742" s="67" t="s">
        <v>45</v>
      </c>
      <c r="K1742" s="78" t="s">
        <v>4181</v>
      </c>
      <c r="L1742" s="75" t="s">
        <v>4182</v>
      </c>
      <c r="M1742" s="80" t="s">
        <v>4183</v>
      </c>
      <c r="N1742" s="75" t="s">
        <v>4184</v>
      </c>
      <c r="O1742" s="79">
        <v>45039</v>
      </c>
      <c r="P1742" s="74">
        <v>12</v>
      </c>
    </row>
    <row r="1743" spans="1:16" ht="191.25" x14ac:dyDescent="0.2">
      <c r="A1743" s="197"/>
      <c r="B1743" s="101" t="s">
        <v>4772</v>
      </c>
      <c r="C1743" s="98" t="s">
        <v>2312</v>
      </c>
      <c r="D1743" s="98" t="s">
        <v>5184</v>
      </c>
      <c r="E1743" s="82" t="s">
        <v>81</v>
      </c>
      <c r="F1743" s="82" t="s">
        <v>308</v>
      </c>
      <c r="G1743" s="79">
        <v>45013</v>
      </c>
      <c r="H1743" s="99" t="s">
        <v>5123</v>
      </c>
      <c r="I1743" s="82" t="s">
        <v>5124</v>
      </c>
      <c r="J1743" s="67" t="s">
        <v>45</v>
      </c>
      <c r="K1743" s="78" t="s">
        <v>4181</v>
      </c>
      <c r="L1743" s="75" t="s">
        <v>4182</v>
      </c>
      <c r="M1743" s="80" t="s">
        <v>4183</v>
      </c>
      <c r="N1743" s="75" t="s">
        <v>4184</v>
      </c>
      <c r="O1743" s="79">
        <v>45039</v>
      </c>
      <c r="P1743" s="74">
        <v>12</v>
      </c>
    </row>
    <row r="1744" spans="1:16" ht="191.25" x14ac:dyDescent="0.2">
      <c r="A1744" s="197"/>
      <c r="B1744" s="101" t="s">
        <v>4772</v>
      </c>
      <c r="C1744" s="98" t="s">
        <v>2312</v>
      </c>
      <c r="D1744" s="98" t="s">
        <v>5185</v>
      </c>
      <c r="E1744" s="82" t="s">
        <v>81</v>
      </c>
      <c r="F1744" s="82" t="s">
        <v>308</v>
      </c>
      <c r="G1744" s="79">
        <v>45013</v>
      </c>
      <c r="H1744" s="99" t="s">
        <v>5123</v>
      </c>
      <c r="I1744" s="82" t="s">
        <v>5124</v>
      </c>
      <c r="J1744" s="67" t="s">
        <v>45</v>
      </c>
      <c r="K1744" s="78" t="s">
        <v>4181</v>
      </c>
      <c r="L1744" s="75" t="s">
        <v>4182</v>
      </c>
      <c r="M1744" s="80" t="s">
        <v>4183</v>
      </c>
      <c r="N1744" s="75" t="s">
        <v>4184</v>
      </c>
      <c r="O1744" s="79">
        <v>45039</v>
      </c>
      <c r="P1744" s="74">
        <v>12</v>
      </c>
    </row>
    <row r="1745" spans="1:16" ht="191.25" x14ac:dyDescent="0.2">
      <c r="A1745" s="197"/>
      <c r="B1745" s="101" t="s">
        <v>4772</v>
      </c>
      <c r="C1745" s="98" t="s">
        <v>2312</v>
      </c>
      <c r="D1745" s="98" t="s">
        <v>5186</v>
      </c>
      <c r="E1745" s="82" t="s">
        <v>81</v>
      </c>
      <c r="F1745" s="82" t="s">
        <v>302</v>
      </c>
      <c r="G1745" s="79">
        <v>45013</v>
      </c>
      <c r="H1745" s="99" t="s">
        <v>5123</v>
      </c>
      <c r="I1745" s="82" t="s">
        <v>5124</v>
      </c>
      <c r="J1745" s="67" t="s">
        <v>45</v>
      </c>
      <c r="K1745" s="78" t="s">
        <v>4181</v>
      </c>
      <c r="L1745" s="75" t="s">
        <v>4182</v>
      </c>
      <c r="M1745" s="80" t="s">
        <v>4183</v>
      </c>
      <c r="N1745" s="75" t="s">
        <v>4184</v>
      </c>
      <c r="O1745" s="79">
        <v>45039</v>
      </c>
      <c r="P1745" s="74">
        <v>12</v>
      </c>
    </row>
    <row r="1746" spans="1:16" ht="191.25" x14ac:dyDescent="0.2">
      <c r="A1746" s="197"/>
      <c r="B1746" s="101" t="s">
        <v>4772</v>
      </c>
      <c r="C1746" s="98" t="s">
        <v>2312</v>
      </c>
      <c r="D1746" s="98" t="s">
        <v>5187</v>
      </c>
      <c r="E1746" s="82" t="s">
        <v>81</v>
      </c>
      <c r="F1746" s="82" t="s">
        <v>308</v>
      </c>
      <c r="G1746" s="79">
        <v>45013</v>
      </c>
      <c r="H1746" s="99" t="s">
        <v>5123</v>
      </c>
      <c r="I1746" s="82" t="s">
        <v>5124</v>
      </c>
      <c r="J1746" s="67" t="s">
        <v>45</v>
      </c>
      <c r="K1746" s="78" t="s">
        <v>4181</v>
      </c>
      <c r="L1746" s="75" t="s">
        <v>4182</v>
      </c>
      <c r="M1746" s="80" t="s">
        <v>4183</v>
      </c>
      <c r="N1746" s="75" t="s">
        <v>4184</v>
      </c>
      <c r="O1746" s="79">
        <v>45039</v>
      </c>
      <c r="P1746" s="74">
        <v>12</v>
      </c>
    </row>
    <row r="1747" spans="1:16" ht="191.25" x14ac:dyDescent="0.2">
      <c r="A1747" s="197"/>
      <c r="B1747" s="101" t="s">
        <v>4772</v>
      </c>
      <c r="C1747" s="98" t="s">
        <v>2312</v>
      </c>
      <c r="D1747" s="98" t="s">
        <v>5188</v>
      </c>
      <c r="E1747" s="82" t="s">
        <v>81</v>
      </c>
      <c r="F1747" s="82" t="s">
        <v>308</v>
      </c>
      <c r="G1747" s="79">
        <v>45013</v>
      </c>
      <c r="H1747" s="99" t="s">
        <v>5123</v>
      </c>
      <c r="I1747" s="82" t="s">
        <v>5124</v>
      </c>
      <c r="J1747" s="67" t="s">
        <v>45</v>
      </c>
      <c r="K1747" s="78" t="s">
        <v>4181</v>
      </c>
      <c r="L1747" s="75" t="s">
        <v>4182</v>
      </c>
      <c r="M1747" s="80" t="s">
        <v>4183</v>
      </c>
      <c r="N1747" s="75" t="s">
        <v>4184</v>
      </c>
      <c r="O1747" s="79">
        <v>45039</v>
      </c>
      <c r="P1747" s="74">
        <v>12</v>
      </c>
    </row>
    <row r="1748" spans="1:16" ht="191.25" x14ac:dyDescent="0.2">
      <c r="A1748" s="197"/>
      <c r="B1748" s="101" t="s">
        <v>4772</v>
      </c>
      <c r="C1748" s="98" t="s">
        <v>2312</v>
      </c>
      <c r="D1748" s="98" t="s">
        <v>5189</v>
      </c>
      <c r="E1748" s="82" t="s">
        <v>81</v>
      </c>
      <c r="F1748" s="82" t="s">
        <v>308</v>
      </c>
      <c r="G1748" s="79">
        <v>45013</v>
      </c>
      <c r="H1748" s="99" t="s">
        <v>5123</v>
      </c>
      <c r="I1748" s="82" t="s">
        <v>5124</v>
      </c>
      <c r="J1748" s="67" t="s">
        <v>45</v>
      </c>
      <c r="K1748" s="78" t="s">
        <v>4181</v>
      </c>
      <c r="L1748" s="75" t="s">
        <v>4182</v>
      </c>
      <c r="M1748" s="80" t="s">
        <v>4183</v>
      </c>
      <c r="N1748" s="75" t="s">
        <v>4184</v>
      </c>
      <c r="O1748" s="79">
        <v>45039</v>
      </c>
      <c r="P1748" s="74">
        <v>12</v>
      </c>
    </row>
    <row r="1749" spans="1:16" ht="191.25" x14ac:dyDescent="0.2">
      <c r="A1749" s="197"/>
      <c r="B1749" s="101" t="s">
        <v>4772</v>
      </c>
      <c r="C1749" s="98" t="s">
        <v>2312</v>
      </c>
      <c r="D1749" s="98" t="s">
        <v>5190</v>
      </c>
      <c r="E1749" s="82" t="s">
        <v>81</v>
      </c>
      <c r="F1749" s="82" t="s">
        <v>308</v>
      </c>
      <c r="G1749" s="79">
        <v>45013</v>
      </c>
      <c r="H1749" s="99" t="s">
        <v>5123</v>
      </c>
      <c r="I1749" s="82" t="s">
        <v>5124</v>
      </c>
      <c r="J1749" s="67" t="s">
        <v>45</v>
      </c>
      <c r="K1749" s="78" t="s">
        <v>4181</v>
      </c>
      <c r="L1749" s="75" t="s">
        <v>4182</v>
      </c>
      <c r="M1749" s="80" t="s">
        <v>4183</v>
      </c>
      <c r="N1749" s="75" t="s">
        <v>4184</v>
      </c>
      <c r="O1749" s="79">
        <v>45039</v>
      </c>
      <c r="P1749" s="74">
        <v>12</v>
      </c>
    </row>
    <row r="1750" spans="1:16" ht="191.25" x14ac:dyDescent="0.2">
      <c r="A1750" s="197"/>
      <c r="B1750" s="101" t="s">
        <v>4772</v>
      </c>
      <c r="C1750" s="98" t="s">
        <v>2312</v>
      </c>
      <c r="D1750" s="98" t="s">
        <v>5191</v>
      </c>
      <c r="E1750" s="82" t="s">
        <v>81</v>
      </c>
      <c r="F1750" s="82" t="s">
        <v>308</v>
      </c>
      <c r="G1750" s="79">
        <v>45013</v>
      </c>
      <c r="H1750" s="99" t="s">
        <v>5123</v>
      </c>
      <c r="I1750" s="82" t="s">
        <v>5124</v>
      </c>
      <c r="J1750" s="67" t="s">
        <v>45</v>
      </c>
      <c r="K1750" s="78" t="s">
        <v>4181</v>
      </c>
      <c r="L1750" s="75" t="s">
        <v>4182</v>
      </c>
      <c r="M1750" s="80" t="s">
        <v>4183</v>
      </c>
      <c r="N1750" s="75" t="s">
        <v>4184</v>
      </c>
      <c r="O1750" s="79">
        <v>45039</v>
      </c>
      <c r="P1750" s="74">
        <v>12</v>
      </c>
    </row>
    <row r="1751" spans="1:16" ht="191.25" x14ac:dyDescent="0.2">
      <c r="A1751" s="197"/>
      <c r="B1751" s="101" t="s">
        <v>4772</v>
      </c>
      <c r="C1751" s="98" t="s">
        <v>2312</v>
      </c>
      <c r="D1751" s="98" t="s">
        <v>5192</v>
      </c>
      <c r="E1751" s="82" t="s">
        <v>81</v>
      </c>
      <c r="F1751" s="82" t="s">
        <v>308</v>
      </c>
      <c r="G1751" s="79">
        <v>45013</v>
      </c>
      <c r="H1751" s="99" t="s">
        <v>5123</v>
      </c>
      <c r="I1751" s="82" t="s">
        <v>5124</v>
      </c>
      <c r="J1751" s="67" t="s">
        <v>45</v>
      </c>
      <c r="K1751" s="78" t="s">
        <v>4181</v>
      </c>
      <c r="L1751" s="75" t="s">
        <v>4182</v>
      </c>
      <c r="M1751" s="80" t="s">
        <v>4183</v>
      </c>
      <c r="N1751" s="75" t="s">
        <v>4184</v>
      </c>
      <c r="O1751" s="79">
        <v>45039</v>
      </c>
      <c r="P1751" s="74">
        <v>12</v>
      </c>
    </row>
    <row r="1752" spans="1:16" ht="191.25" x14ac:dyDescent="0.2">
      <c r="A1752" s="197"/>
      <c r="B1752" s="101" t="s">
        <v>4772</v>
      </c>
      <c r="C1752" s="98" t="s">
        <v>2312</v>
      </c>
      <c r="D1752" s="98" t="s">
        <v>5193</v>
      </c>
      <c r="E1752" s="82" t="s">
        <v>81</v>
      </c>
      <c r="F1752" s="82" t="s">
        <v>308</v>
      </c>
      <c r="G1752" s="79">
        <v>45013</v>
      </c>
      <c r="H1752" s="99" t="s">
        <v>5123</v>
      </c>
      <c r="I1752" s="82" t="s">
        <v>5124</v>
      </c>
      <c r="J1752" s="67" t="s">
        <v>45</v>
      </c>
      <c r="K1752" s="78" t="s">
        <v>4181</v>
      </c>
      <c r="L1752" s="75" t="s">
        <v>4182</v>
      </c>
      <c r="M1752" s="80" t="s">
        <v>4183</v>
      </c>
      <c r="N1752" s="75" t="s">
        <v>4184</v>
      </c>
      <c r="O1752" s="79">
        <v>45039</v>
      </c>
      <c r="P1752" s="74">
        <v>12</v>
      </c>
    </row>
    <row r="1753" spans="1:16" ht="191.25" x14ac:dyDescent="0.2">
      <c r="A1753" s="197"/>
      <c r="B1753" s="101" t="s">
        <v>4772</v>
      </c>
      <c r="C1753" s="98" t="s">
        <v>2312</v>
      </c>
      <c r="D1753" s="98" t="s">
        <v>5194</v>
      </c>
      <c r="E1753" s="82" t="s">
        <v>81</v>
      </c>
      <c r="F1753" s="82" t="s">
        <v>308</v>
      </c>
      <c r="G1753" s="79">
        <v>45013</v>
      </c>
      <c r="H1753" s="99" t="s">
        <v>5123</v>
      </c>
      <c r="I1753" s="82" t="s">
        <v>5124</v>
      </c>
      <c r="J1753" s="67" t="s">
        <v>45</v>
      </c>
      <c r="K1753" s="78" t="s">
        <v>4181</v>
      </c>
      <c r="L1753" s="75" t="s">
        <v>4182</v>
      </c>
      <c r="M1753" s="80" t="s">
        <v>4183</v>
      </c>
      <c r="N1753" s="75" t="s">
        <v>4184</v>
      </c>
      <c r="O1753" s="79">
        <v>45039</v>
      </c>
      <c r="P1753" s="74">
        <v>12</v>
      </c>
    </row>
    <row r="1754" spans="1:16" ht="191.25" x14ac:dyDescent="0.2">
      <c r="A1754" s="197"/>
      <c r="B1754" s="101" t="s">
        <v>4772</v>
      </c>
      <c r="C1754" s="98" t="s">
        <v>2312</v>
      </c>
      <c r="D1754" s="98" t="s">
        <v>5195</v>
      </c>
      <c r="E1754" s="82" t="s">
        <v>81</v>
      </c>
      <c r="F1754" s="82" t="s">
        <v>308</v>
      </c>
      <c r="G1754" s="79">
        <v>45013</v>
      </c>
      <c r="H1754" s="99" t="s">
        <v>5123</v>
      </c>
      <c r="I1754" s="82" t="s">
        <v>5124</v>
      </c>
      <c r="J1754" s="67" t="s">
        <v>45</v>
      </c>
      <c r="K1754" s="78" t="s">
        <v>4181</v>
      </c>
      <c r="L1754" s="75" t="s">
        <v>4182</v>
      </c>
      <c r="M1754" s="80" t="s">
        <v>4183</v>
      </c>
      <c r="N1754" s="75" t="s">
        <v>4184</v>
      </c>
      <c r="O1754" s="79">
        <v>45039</v>
      </c>
      <c r="P1754" s="74">
        <v>12</v>
      </c>
    </row>
    <row r="1755" spans="1:16" ht="191.25" x14ac:dyDescent="0.2">
      <c r="A1755" s="197"/>
      <c r="B1755" s="101" t="s">
        <v>4772</v>
      </c>
      <c r="C1755" s="98" t="s">
        <v>2312</v>
      </c>
      <c r="D1755" s="98" t="s">
        <v>5196</v>
      </c>
      <c r="E1755" s="82" t="s">
        <v>81</v>
      </c>
      <c r="F1755" s="82" t="s">
        <v>308</v>
      </c>
      <c r="G1755" s="79">
        <v>45013</v>
      </c>
      <c r="H1755" s="99" t="s">
        <v>5123</v>
      </c>
      <c r="I1755" s="82" t="s">
        <v>5124</v>
      </c>
      <c r="J1755" s="67" t="s">
        <v>45</v>
      </c>
      <c r="K1755" s="78" t="s">
        <v>4181</v>
      </c>
      <c r="L1755" s="75" t="s">
        <v>4182</v>
      </c>
      <c r="M1755" s="80" t="s">
        <v>4183</v>
      </c>
      <c r="N1755" s="75" t="s">
        <v>4184</v>
      </c>
      <c r="O1755" s="79">
        <v>45039</v>
      </c>
      <c r="P1755" s="74">
        <v>12</v>
      </c>
    </row>
    <row r="1756" spans="1:16" ht="191.25" x14ac:dyDescent="0.2">
      <c r="A1756" s="197"/>
      <c r="B1756" s="101" t="s">
        <v>4772</v>
      </c>
      <c r="C1756" s="98" t="s">
        <v>2312</v>
      </c>
      <c r="D1756" s="98" t="s">
        <v>5197</v>
      </c>
      <c r="E1756" s="82" t="s">
        <v>81</v>
      </c>
      <c r="F1756" s="82" t="s">
        <v>308</v>
      </c>
      <c r="G1756" s="79">
        <v>45013</v>
      </c>
      <c r="H1756" s="99" t="s">
        <v>5123</v>
      </c>
      <c r="I1756" s="82" t="s">
        <v>5124</v>
      </c>
      <c r="J1756" s="67" t="s">
        <v>45</v>
      </c>
      <c r="K1756" s="78" t="s">
        <v>4181</v>
      </c>
      <c r="L1756" s="75" t="s">
        <v>4182</v>
      </c>
      <c r="M1756" s="80" t="s">
        <v>4183</v>
      </c>
      <c r="N1756" s="75" t="s">
        <v>4184</v>
      </c>
      <c r="O1756" s="79">
        <v>45039</v>
      </c>
      <c r="P1756" s="74">
        <v>12</v>
      </c>
    </row>
    <row r="1757" spans="1:16" ht="191.25" x14ac:dyDescent="0.2">
      <c r="A1757" s="197"/>
      <c r="B1757" s="101" t="s">
        <v>4772</v>
      </c>
      <c r="C1757" s="98" t="s">
        <v>2312</v>
      </c>
      <c r="D1757" s="98" t="s">
        <v>5198</v>
      </c>
      <c r="E1757" s="82" t="s">
        <v>81</v>
      </c>
      <c r="F1757" s="82" t="s">
        <v>308</v>
      </c>
      <c r="G1757" s="79">
        <v>45013</v>
      </c>
      <c r="H1757" s="99" t="s">
        <v>5123</v>
      </c>
      <c r="I1757" s="82" t="s">
        <v>5124</v>
      </c>
      <c r="J1757" s="67" t="s">
        <v>45</v>
      </c>
      <c r="K1757" s="78" t="s">
        <v>4181</v>
      </c>
      <c r="L1757" s="75" t="s">
        <v>4182</v>
      </c>
      <c r="M1757" s="80" t="s">
        <v>4183</v>
      </c>
      <c r="N1757" s="75" t="s">
        <v>4184</v>
      </c>
      <c r="O1757" s="79">
        <v>45039</v>
      </c>
      <c r="P1757" s="74">
        <v>12</v>
      </c>
    </row>
    <row r="1758" spans="1:16" ht="191.25" x14ac:dyDescent="0.2">
      <c r="A1758" s="197"/>
      <c r="B1758" s="101" t="s">
        <v>4772</v>
      </c>
      <c r="C1758" s="98" t="s">
        <v>2312</v>
      </c>
      <c r="D1758" s="98" t="s">
        <v>5199</v>
      </c>
      <c r="E1758" s="82" t="s">
        <v>81</v>
      </c>
      <c r="F1758" s="82" t="s">
        <v>308</v>
      </c>
      <c r="G1758" s="79">
        <v>45013</v>
      </c>
      <c r="H1758" s="99" t="s">
        <v>5123</v>
      </c>
      <c r="I1758" s="82" t="s">
        <v>5124</v>
      </c>
      <c r="J1758" s="67" t="s">
        <v>45</v>
      </c>
      <c r="K1758" s="78" t="s">
        <v>4181</v>
      </c>
      <c r="L1758" s="75" t="s">
        <v>4182</v>
      </c>
      <c r="M1758" s="80" t="s">
        <v>4183</v>
      </c>
      <c r="N1758" s="75" t="s">
        <v>4184</v>
      </c>
      <c r="O1758" s="79">
        <v>45039</v>
      </c>
      <c r="P1758" s="74">
        <v>12</v>
      </c>
    </row>
    <row r="1759" spans="1:16" ht="191.25" x14ac:dyDescent="0.2">
      <c r="A1759" s="197"/>
      <c r="B1759" s="101" t="s">
        <v>4772</v>
      </c>
      <c r="C1759" s="98" t="s">
        <v>2312</v>
      </c>
      <c r="D1759" s="98" t="s">
        <v>5200</v>
      </c>
      <c r="E1759" s="82" t="s">
        <v>81</v>
      </c>
      <c r="F1759" s="82" t="s">
        <v>308</v>
      </c>
      <c r="G1759" s="79">
        <v>45013</v>
      </c>
      <c r="H1759" s="99" t="s">
        <v>5123</v>
      </c>
      <c r="I1759" s="82" t="s">
        <v>5124</v>
      </c>
      <c r="J1759" s="67" t="s">
        <v>45</v>
      </c>
      <c r="K1759" s="78" t="s">
        <v>4181</v>
      </c>
      <c r="L1759" s="75" t="s">
        <v>4182</v>
      </c>
      <c r="M1759" s="80" t="s">
        <v>4183</v>
      </c>
      <c r="N1759" s="75" t="s">
        <v>4184</v>
      </c>
      <c r="O1759" s="79">
        <v>45039</v>
      </c>
      <c r="P1759" s="74">
        <v>12</v>
      </c>
    </row>
    <row r="1760" spans="1:16" ht="191.25" x14ac:dyDescent="0.2">
      <c r="A1760" s="197"/>
      <c r="B1760" s="101" t="s">
        <v>4772</v>
      </c>
      <c r="C1760" s="98" t="s">
        <v>2312</v>
      </c>
      <c r="D1760" s="98" t="s">
        <v>5201</v>
      </c>
      <c r="E1760" s="82" t="s">
        <v>81</v>
      </c>
      <c r="F1760" s="82" t="s">
        <v>308</v>
      </c>
      <c r="G1760" s="79">
        <v>45013</v>
      </c>
      <c r="H1760" s="99" t="s">
        <v>5123</v>
      </c>
      <c r="I1760" s="82" t="s">
        <v>5124</v>
      </c>
      <c r="J1760" s="67" t="s">
        <v>45</v>
      </c>
      <c r="K1760" s="78" t="s">
        <v>4181</v>
      </c>
      <c r="L1760" s="75" t="s">
        <v>4182</v>
      </c>
      <c r="M1760" s="80" t="s">
        <v>4183</v>
      </c>
      <c r="N1760" s="75" t="s">
        <v>4184</v>
      </c>
      <c r="O1760" s="79">
        <v>45039</v>
      </c>
      <c r="P1760" s="74">
        <v>12</v>
      </c>
    </row>
    <row r="1761" spans="1:16" ht="191.25" x14ac:dyDescent="0.2">
      <c r="A1761" s="197"/>
      <c r="B1761" s="101" t="s">
        <v>4772</v>
      </c>
      <c r="C1761" s="98" t="s">
        <v>2312</v>
      </c>
      <c r="D1761" s="98" t="s">
        <v>5202</v>
      </c>
      <c r="E1761" s="82" t="s">
        <v>81</v>
      </c>
      <c r="F1761" s="82" t="s">
        <v>308</v>
      </c>
      <c r="G1761" s="79">
        <v>45013</v>
      </c>
      <c r="H1761" s="99" t="s">
        <v>5123</v>
      </c>
      <c r="I1761" s="82" t="s">
        <v>5124</v>
      </c>
      <c r="J1761" s="67" t="s">
        <v>45</v>
      </c>
      <c r="K1761" s="78" t="s">
        <v>4181</v>
      </c>
      <c r="L1761" s="75" t="s">
        <v>4182</v>
      </c>
      <c r="M1761" s="80" t="s">
        <v>4183</v>
      </c>
      <c r="N1761" s="75" t="s">
        <v>4184</v>
      </c>
      <c r="O1761" s="79">
        <v>45039</v>
      </c>
      <c r="P1761" s="74">
        <v>12</v>
      </c>
    </row>
    <row r="1762" spans="1:16" ht="191.25" x14ac:dyDescent="0.2">
      <c r="A1762" s="197"/>
      <c r="B1762" s="101" t="s">
        <v>4772</v>
      </c>
      <c r="C1762" s="98" t="s">
        <v>2312</v>
      </c>
      <c r="D1762" s="98" t="s">
        <v>5203</v>
      </c>
      <c r="E1762" s="82" t="s">
        <v>81</v>
      </c>
      <c r="F1762" s="82" t="s">
        <v>308</v>
      </c>
      <c r="G1762" s="79">
        <v>45013</v>
      </c>
      <c r="H1762" s="99" t="s">
        <v>5123</v>
      </c>
      <c r="I1762" s="82" t="s">
        <v>5124</v>
      </c>
      <c r="J1762" s="67" t="s">
        <v>45</v>
      </c>
      <c r="K1762" s="78" t="s">
        <v>4181</v>
      </c>
      <c r="L1762" s="75" t="s">
        <v>4182</v>
      </c>
      <c r="M1762" s="80" t="s">
        <v>4183</v>
      </c>
      <c r="N1762" s="75" t="s">
        <v>4184</v>
      </c>
      <c r="O1762" s="79">
        <v>45039</v>
      </c>
      <c r="P1762" s="74">
        <v>12</v>
      </c>
    </row>
    <row r="1763" spans="1:16" ht="191.25" x14ac:dyDescent="0.2">
      <c r="A1763" s="197"/>
      <c r="B1763" s="101" t="s">
        <v>4772</v>
      </c>
      <c r="C1763" s="98" t="s">
        <v>2312</v>
      </c>
      <c r="D1763" s="98" t="s">
        <v>5204</v>
      </c>
      <c r="E1763" s="82" t="s">
        <v>81</v>
      </c>
      <c r="F1763" s="82" t="s">
        <v>308</v>
      </c>
      <c r="G1763" s="79">
        <v>45013</v>
      </c>
      <c r="H1763" s="99" t="s">
        <v>5123</v>
      </c>
      <c r="I1763" s="82" t="s">
        <v>5124</v>
      </c>
      <c r="J1763" s="67" t="s">
        <v>45</v>
      </c>
      <c r="K1763" s="78" t="s">
        <v>4181</v>
      </c>
      <c r="L1763" s="75" t="s">
        <v>4182</v>
      </c>
      <c r="M1763" s="80" t="s">
        <v>4183</v>
      </c>
      <c r="N1763" s="75" t="s">
        <v>4184</v>
      </c>
      <c r="O1763" s="79">
        <v>45039</v>
      </c>
      <c r="P1763" s="74">
        <v>12</v>
      </c>
    </row>
    <row r="1764" spans="1:16" ht="191.25" x14ac:dyDescent="0.2">
      <c r="A1764" s="197"/>
      <c r="B1764" s="101" t="s">
        <v>4772</v>
      </c>
      <c r="C1764" s="98" t="s">
        <v>2312</v>
      </c>
      <c r="D1764" s="98" t="s">
        <v>5205</v>
      </c>
      <c r="E1764" s="82" t="s">
        <v>81</v>
      </c>
      <c r="F1764" s="82" t="s">
        <v>308</v>
      </c>
      <c r="G1764" s="79">
        <v>45013</v>
      </c>
      <c r="H1764" s="99" t="s">
        <v>5123</v>
      </c>
      <c r="I1764" s="82" t="s">
        <v>5124</v>
      </c>
      <c r="J1764" s="67" t="s">
        <v>45</v>
      </c>
      <c r="K1764" s="78" t="s">
        <v>4181</v>
      </c>
      <c r="L1764" s="75" t="s">
        <v>4182</v>
      </c>
      <c r="M1764" s="80" t="s">
        <v>4183</v>
      </c>
      <c r="N1764" s="75" t="s">
        <v>4184</v>
      </c>
      <c r="O1764" s="79">
        <v>45039</v>
      </c>
      <c r="P1764" s="74">
        <v>12</v>
      </c>
    </row>
    <row r="1765" spans="1:16" ht="191.25" x14ac:dyDescent="0.2">
      <c r="A1765" s="197"/>
      <c r="B1765" s="101" t="s">
        <v>4772</v>
      </c>
      <c r="C1765" s="98" t="s">
        <v>2312</v>
      </c>
      <c r="D1765" s="98" t="s">
        <v>5206</v>
      </c>
      <c r="E1765" s="82" t="s">
        <v>81</v>
      </c>
      <c r="F1765" s="82" t="s">
        <v>308</v>
      </c>
      <c r="G1765" s="79">
        <v>45013</v>
      </c>
      <c r="H1765" s="99" t="s">
        <v>5123</v>
      </c>
      <c r="I1765" s="82" t="s">
        <v>5124</v>
      </c>
      <c r="J1765" s="67" t="s">
        <v>45</v>
      </c>
      <c r="K1765" s="78" t="s">
        <v>4181</v>
      </c>
      <c r="L1765" s="75" t="s">
        <v>4182</v>
      </c>
      <c r="M1765" s="80" t="s">
        <v>4183</v>
      </c>
      <c r="N1765" s="75" t="s">
        <v>4184</v>
      </c>
      <c r="O1765" s="79">
        <v>45039</v>
      </c>
      <c r="P1765" s="74">
        <v>12</v>
      </c>
    </row>
    <row r="1766" spans="1:16" ht="191.25" x14ac:dyDescent="0.2">
      <c r="A1766" s="197"/>
      <c r="B1766" s="101" t="s">
        <v>4772</v>
      </c>
      <c r="C1766" s="98" t="s">
        <v>2312</v>
      </c>
      <c r="D1766" s="98" t="s">
        <v>5207</v>
      </c>
      <c r="E1766" s="82" t="s">
        <v>81</v>
      </c>
      <c r="F1766" s="82" t="s">
        <v>308</v>
      </c>
      <c r="G1766" s="79">
        <v>45013</v>
      </c>
      <c r="H1766" s="99" t="s">
        <v>5123</v>
      </c>
      <c r="I1766" s="82" t="s">
        <v>5124</v>
      </c>
      <c r="J1766" s="67" t="s">
        <v>45</v>
      </c>
      <c r="K1766" s="78" t="s">
        <v>4181</v>
      </c>
      <c r="L1766" s="75" t="s">
        <v>4182</v>
      </c>
      <c r="M1766" s="80" t="s">
        <v>4183</v>
      </c>
      <c r="N1766" s="75" t="s">
        <v>4184</v>
      </c>
      <c r="O1766" s="79">
        <v>45039</v>
      </c>
      <c r="P1766" s="74">
        <v>12</v>
      </c>
    </row>
    <row r="1767" spans="1:16" ht="191.25" x14ac:dyDescent="0.2">
      <c r="A1767" s="197"/>
      <c r="B1767" s="101" t="s">
        <v>4772</v>
      </c>
      <c r="C1767" s="98" t="s">
        <v>2312</v>
      </c>
      <c r="D1767" s="98" t="s">
        <v>5208</v>
      </c>
      <c r="E1767" s="82" t="s">
        <v>81</v>
      </c>
      <c r="F1767" s="82" t="s">
        <v>308</v>
      </c>
      <c r="G1767" s="79">
        <v>45013</v>
      </c>
      <c r="H1767" s="99" t="s">
        <v>5123</v>
      </c>
      <c r="I1767" s="82" t="s">
        <v>5124</v>
      </c>
      <c r="J1767" s="67" t="s">
        <v>45</v>
      </c>
      <c r="K1767" s="78" t="s">
        <v>4181</v>
      </c>
      <c r="L1767" s="75" t="s">
        <v>4182</v>
      </c>
      <c r="M1767" s="80" t="s">
        <v>4183</v>
      </c>
      <c r="N1767" s="75" t="s">
        <v>4184</v>
      </c>
      <c r="O1767" s="79">
        <v>45039</v>
      </c>
      <c r="P1767" s="74">
        <v>12</v>
      </c>
    </row>
    <row r="1768" spans="1:16" ht="191.25" x14ac:dyDescent="0.2">
      <c r="A1768" s="197"/>
      <c r="B1768" s="101" t="s">
        <v>4772</v>
      </c>
      <c r="C1768" s="98" t="s">
        <v>2312</v>
      </c>
      <c r="D1768" s="98" t="s">
        <v>5209</v>
      </c>
      <c r="E1768" s="82" t="s">
        <v>81</v>
      </c>
      <c r="F1768" s="82" t="s">
        <v>308</v>
      </c>
      <c r="G1768" s="79">
        <v>45013</v>
      </c>
      <c r="H1768" s="99" t="s">
        <v>5123</v>
      </c>
      <c r="I1768" s="82" t="s">
        <v>5124</v>
      </c>
      <c r="J1768" s="67" t="s">
        <v>45</v>
      </c>
      <c r="K1768" s="78" t="s">
        <v>4181</v>
      </c>
      <c r="L1768" s="75" t="s">
        <v>4182</v>
      </c>
      <c r="M1768" s="80" t="s">
        <v>4183</v>
      </c>
      <c r="N1768" s="75" t="s">
        <v>4184</v>
      </c>
      <c r="O1768" s="79">
        <v>45039</v>
      </c>
      <c r="P1768" s="74">
        <v>12</v>
      </c>
    </row>
    <row r="1769" spans="1:16" ht="191.25" x14ac:dyDescent="0.2">
      <c r="A1769" s="197"/>
      <c r="B1769" s="101" t="s">
        <v>4772</v>
      </c>
      <c r="C1769" s="98" t="s">
        <v>2312</v>
      </c>
      <c r="D1769" s="98" t="s">
        <v>5210</v>
      </c>
      <c r="E1769" s="82" t="s">
        <v>81</v>
      </c>
      <c r="F1769" s="82" t="s">
        <v>308</v>
      </c>
      <c r="G1769" s="79">
        <v>45013</v>
      </c>
      <c r="H1769" s="99" t="s">
        <v>5123</v>
      </c>
      <c r="I1769" s="82" t="s">
        <v>5124</v>
      </c>
      <c r="J1769" s="67" t="s">
        <v>45</v>
      </c>
      <c r="K1769" s="78" t="s">
        <v>4181</v>
      </c>
      <c r="L1769" s="75" t="s">
        <v>4182</v>
      </c>
      <c r="M1769" s="80" t="s">
        <v>4183</v>
      </c>
      <c r="N1769" s="75" t="s">
        <v>4184</v>
      </c>
      <c r="O1769" s="79">
        <v>45039</v>
      </c>
      <c r="P1769" s="74">
        <v>12</v>
      </c>
    </row>
    <row r="1770" spans="1:16" ht="191.25" x14ac:dyDescent="0.2">
      <c r="A1770" s="197"/>
      <c r="B1770" s="101" t="s">
        <v>4772</v>
      </c>
      <c r="C1770" s="98" t="s">
        <v>2312</v>
      </c>
      <c r="D1770" s="98" t="s">
        <v>5211</v>
      </c>
      <c r="E1770" s="82" t="s">
        <v>81</v>
      </c>
      <c r="F1770" s="82" t="s">
        <v>308</v>
      </c>
      <c r="G1770" s="79">
        <v>45013</v>
      </c>
      <c r="H1770" s="99" t="s">
        <v>5123</v>
      </c>
      <c r="I1770" s="82" t="s">
        <v>5124</v>
      </c>
      <c r="J1770" s="67" t="s">
        <v>45</v>
      </c>
      <c r="K1770" s="78" t="s">
        <v>4181</v>
      </c>
      <c r="L1770" s="75" t="s">
        <v>4182</v>
      </c>
      <c r="M1770" s="80" t="s">
        <v>4183</v>
      </c>
      <c r="N1770" s="75" t="s">
        <v>4184</v>
      </c>
      <c r="O1770" s="79">
        <v>45039</v>
      </c>
      <c r="P1770" s="74">
        <v>12</v>
      </c>
    </row>
    <row r="1771" spans="1:16" ht="191.25" x14ac:dyDescent="0.2">
      <c r="A1771" s="197"/>
      <c r="B1771" s="101" t="s">
        <v>4772</v>
      </c>
      <c r="C1771" s="98" t="s">
        <v>2312</v>
      </c>
      <c r="D1771" s="98" t="s">
        <v>5212</v>
      </c>
      <c r="E1771" s="82" t="s">
        <v>81</v>
      </c>
      <c r="F1771" s="82" t="s">
        <v>308</v>
      </c>
      <c r="G1771" s="79">
        <v>45013</v>
      </c>
      <c r="H1771" s="99" t="s">
        <v>5123</v>
      </c>
      <c r="I1771" s="82" t="s">
        <v>5124</v>
      </c>
      <c r="J1771" s="67" t="s">
        <v>45</v>
      </c>
      <c r="K1771" s="78" t="s">
        <v>4181</v>
      </c>
      <c r="L1771" s="75" t="s">
        <v>4182</v>
      </c>
      <c r="M1771" s="80" t="s">
        <v>4183</v>
      </c>
      <c r="N1771" s="75" t="s">
        <v>4184</v>
      </c>
      <c r="O1771" s="79">
        <v>45039</v>
      </c>
      <c r="P1771" s="74">
        <v>12</v>
      </c>
    </row>
    <row r="1772" spans="1:16" ht="191.25" x14ac:dyDescent="0.2">
      <c r="A1772" s="197"/>
      <c r="B1772" s="101" t="s">
        <v>4772</v>
      </c>
      <c r="C1772" s="98" t="s">
        <v>2312</v>
      </c>
      <c r="D1772" s="98" t="s">
        <v>5213</v>
      </c>
      <c r="E1772" s="82" t="s">
        <v>81</v>
      </c>
      <c r="F1772" s="82" t="s">
        <v>308</v>
      </c>
      <c r="G1772" s="79">
        <v>45013</v>
      </c>
      <c r="H1772" s="99" t="s">
        <v>5123</v>
      </c>
      <c r="I1772" s="82" t="s">
        <v>5124</v>
      </c>
      <c r="J1772" s="67" t="s">
        <v>45</v>
      </c>
      <c r="K1772" s="78" t="s">
        <v>4181</v>
      </c>
      <c r="L1772" s="75" t="s">
        <v>4182</v>
      </c>
      <c r="M1772" s="80" t="s">
        <v>4183</v>
      </c>
      <c r="N1772" s="75" t="s">
        <v>4184</v>
      </c>
      <c r="O1772" s="79">
        <v>45039</v>
      </c>
      <c r="P1772" s="74">
        <v>12</v>
      </c>
    </row>
    <row r="1773" spans="1:16" ht="191.25" x14ac:dyDescent="0.2">
      <c r="A1773" s="197"/>
      <c r="B1773" s="101" t="s">
        <v>4772</v>
      </c>
      <c r="C1773" s="98" t="s">
        <v>2312</v>
      </c>
      <c r="D1773" s="98" t="s">
        <v>5214</v>
      </c>
      <c r="E1773" s="82" t="s">
        <v>81</v>
      </c>
      <c r="F1773" s="82" t="s">
        <v>308</v>
      </c>
      <c r="G1773" s="79">
        <v>45013</v>
      </c>
      <c r="H1773" s="99" t="s">
        <v>5123</v>
      </c>
      <c r="I1773" s="82" t="s">
        <v>5124</v>
      </c>
      <c r="J1773" s="67" t="s">
        <v>45</v>
      </c>
      <c r="K1773" s="78" t="s">
        <v>4181</v>
      </c>
      <c r="L1773" s="75" t="s">
        <v>4182</v>
      </c>
      <c r="M1773" s="80" t="s">
        <v>4183</v>
      </c>
      <c r="N1773" s="75" t="s">
        <v>4184</v>
      </c>
      <c r="O1773" s="79">
        <v>45039</v>
      </c>
      <c r="P1773" s="74">
        <v>12</v>
      </c>
    </row>
    <row r="1774" spans="1:16" ht="191.25" x14ac:dyDescent="0.2">
      <c r="A1774" s="197"/>
      <c r="B1774" s="101" t="s">
        <v>4772</v>
      </c>
      <c r="C1774" s="98" t="s">
        <v>2312</v>
      </c>
      <c r="D1774" s="98" t="s">
        <v>5215</v>
      </c>
      <c r="E1774" s="82" t="s">
        <v>81</v>
      </c>
      <c r="F1774" s="82" t="s">
        <v>308</v>
      </c>
      <c r="G1774" s="79">
        <v>45013</v>
      </c>
      <c r="H1774" s="99" t="s">
        <v>5123</v>
      </c>
      <c r="I1774" s="82" t="s">
        <v>5124</v>
      </c>
      <c r="J1774" s="67" t="s">
        <v>45</v>
      </c>
      <c r="K1774" s="78" t="s">
        <v>4181</v>
      </c>
      <c r="L1774" s="75" t="s">
        <v>4182</v>
      </c>
      <c r="M1774" s="80" t="s">
        <v>4183</v>
      </c>
      <c r="N1774" s="75" t="s">
        <v>4184</v>
      </c>
      <c r="O1774" s="79">
        <v>45039</v>
      </c>
      <c r="P1774" s="74">
        <v>12</v>
      </c>
    </row>
    <row r="1775" spans="1:16" ht="191.25" x14ac:dyDescent="0.2">
      <c r="A1775" s="197"/>
      <c r="B1775" s="101" t="s">
        <v>4772</v>
      </c>
      <c r="C1775" s="98" t="s">
        <v>2312</v>
      </c>
      <c r="D1775" s="98" t="s">
        <v>5216</v>
      </c>
      <c r="E1775" s="82" t="s">
        <v>81</v>
      </c>
      <c r="F1775" s="82" t="s">
        <v>308</v>
      </c>
      <c r="G1775" s="79">
        <v>45013</v>
      </c>
      <c r="H1775" s="99" t="s">
        <v>5123</v>
      </c>
      <c r="I1775" s="82" t="s">
        <v>5124</v>
      </c>
      <c r="J1775" s="67" t="s">
        <v>45</v>
      </c>
      <c r="K1775" s="78" t="s">
        <v>4181</v>
      </c>
      <c r="L1775" s="75" t="s">
        <v>4182</v>
      </c>
      <c r="M1775" s="80" t="s">
        <v>4183</v>
      </c>
      <c r="N1775" s="75" t="s">
        <v>4184</v>
      </c>
      <c r="O1775" s="79">
        <v>45039</v>
      </c>
      <c r="P1775" s="74">
        <v>12</v>
      </c>
    </row>
    <row r="1776" spans="1:16" ht="191.25" x14ac:dyDescent="0.2">
      <c r="A1776" s="197"/>
      <c r="B1776" s="101" t="s">
        <v>4772</v>
      </c>
      <c r="C1776" s="98" t="s">
        <v>2312</v>
      </c>
      <c r="D1776" s="98" t="s">
        <v>5217</v>
      </c>
      <c r="E1776" s="82" t="s">
        <v>81</v>
      </c>
      <c r="F1776" s="82" t="s">
        <v>308</v>
      </c>
      <c r="G1776" s="79">
        <v>45013</v>
      </c>
      <c r="H1776" s="99" t="s">
        <v>5123</v>
      </c>
      <c r="I1776" s="82" t="s">
        <v>5124</v>
      </c>
      <c r="J1776" s="67" t="s">
        <v>45</v>
      </c>
      <c r="K1776" s="78" t="s">
        <v>4181</v>
      </c>
      <c r="L1776" s="75" t="s">
        <v>4182</v>
      </c>
      <c r="M1776" s="80" t="s">
        <v>4183</v>
      </c>
      <c r="N1776" s="75" t="s">
        <v>4184</v>
      </c>
      <c r="O1776" s="79">
        <v>45039</v>
      </c>
      <c r="P1776" s="74">
        <v>12</v>
      </c>
    </row>
    <row r="1777" spans="1:16" ht="191.25" x14ac:dyDescent="0.2">
      <c r="A1777" s="197"/>
      <c r="B1777" s="101" t="s">
        <v>4772</v>
      </c>
      <c r="C1777" s="98" t="s">
        <v>2312</v>
      </c>
      <c r="D1777" s="98" t="s">
        <v>5218</v>
      </c>
      <c r="E1777" s="82" t="s">
        <v>81</v>
      </c>
      <c r="F1777" s="82" t="s">
        <v>308</v>
      </c>
      <c r="G1777" s="79">
        <v>45013</v>
      </c>
      <c r="H1777" s="99" t="s">
        <v>5123</v>
      </c>
      <c r="I1777" s="82" t="s">
        <v>5124</v>
      </c>
      <c r="J1777" s="67" t="s">
        <v>45</v>
      </c>
      <c r="K1777" s="78" t="s">
        <v>4181</v>
      </c>
      <c r="L1777" s="75" t="s">
        <v>4182</v>
      </c>
      <c r="M1777" s="80" t="s">
        <v>4183</v>
      </c>
      <c r="N1777" s="75" t="s">
        <v>4184</v>
      </c>
      <c r="O1777" s="79">
        <v>45039</v>
      </c>
      <c r="P1777" s="74">
        <v>12</v>
      </c>
    </row>
    <row r="1778" spans="1:16" ht="191.25" x14ac:dyDescent="0.2">
      <c r="A1778" s="197"/>
      <c r="B1778" s="101" t="s">
        <v>4772</v>
      </c>
      <c r="C1778" s="98" t="s">
        <v>2312</v>
      </c>
      <c r="D1778" s="98" t="s">
        <v>5219</v>
      </c>
      <c r="E1778" s="82" t="s">
        <v>81</v>
      </c>
      <c r="F1778" s="82" t="s">
        <v>308</v>
      </c>
      <c r="G1778" s="79">
        <v>45013</v>
      </c>
      <c r="H1778" s="99" t="s">
        <v>5123</v>
      </c>
      <c r="I1778" s="82" t="s">
        <v>5124</v>
      </c>
      <c r="J1778" s="67" t="s">
        <v>45</v>
      </c>
      <c r="K1778" s="78" t="s">
        <v>4181</v>
      </c>
      <c r="L1778" s="75" t="s">
        <v>4182</v>
      </c>
      <c r="M1778" s="80" t="s">
        <v>4183</v>
      </c>
      <c r="N1778" s="75" t="s">
        <v>4184</v>
      </c>
      <c r="O1778" s="79">
        <v>45039</v>
      </c>
      <c r="P1778" s="74">
        <v>12</v>
      </c>
    </row>
    <row r="1779" spans="1:16" ht="191.25" x14ac:dyDescent="0.2">
      <c r="A1779" s="197"/>
      <c r="B1779" s="101" t="s">
        <v>4772</v>
      </c>
      <c r="C1779" s="98" t="s">
        <v>2312</v>
      </c>
      <c r="D1779" s="98" t="s">
        <v>5220</v>
      </c>
      <c r="E1779" s="82" t="s">
        <v>81</v>
      </c>
      <c r="F1779" s="82" t="s">
        <v>308</v>
      </c>
      <c r="G1779" s="79">
        <v>45013</v>
      </c>
      <c r="H1779" s="99" t="s">
        <v>5123</v>
      </c>
      <c r="I1779" s="82" t="s">
        <v>5124</v>
      </c>
      <c r="J1779" s="67" t="s">
        <v>45</v>
      </c>
      <c r="K1779" s="78" t="s">
        <v>4181</v>
      </c>
      <c r="L1779" s="75" t="s">
        <v>4182</v>
      </c>
      <c r="M1779" s="80" t="s">
        <v>4183</v>
      </c>
      <c r="N1779" s="75" t="s">
        <v>4184</v>
      </c>
      <c r="O1779" s="79">
        <v>45039</v>
      </c>
      <c r="P1779" s="74">
        <v>12</v>
      </c>
    </row>
    <row r="1780" spans="1:16" ht="191.25" x14ac:dyDescent="0.2">
      <c r="A1780" s="197"/>
      <c r="B1780" s="101" t="s">
        <v>4772</v>
      </c>
      <c r="C1780" s="98" t="s">
        <v>2312</v>
      </c>
      <c r="D1780" s="98" t="s">
        <v>5221</v>
      </c>
      <c r="E1780" s="82" t="s">
        <v>81</v>
      </c>
      <c r="F1780" s="82" t="s">
        <v>308</v>
      </c>
      <c r="G1780" s="79">
        <v>45013</v>
      </c>
      <c r="H1780" s="99" t="s">
        <v>5123</v>
      </c>
      <c r="I1780" s="82" t="s">
        <v>5124</v>
      </c>
      <c r="J1780" s="67" t="s">
        <v>45</v>
      </c>
      <c r="K1780" s="78" t="s">
        <v>4181</v>
      </c>
      <c r="L1780" s="75" t="s">
        <v>4182</v>
      </c>
      <c r="M1780" s="80" t="s">
        <v>4183</v>
      </c>
      <c r="N1780" s="75" t="s">
        <v>4184</v>
      </c>
      <c r="O1780" s="79">
        <v>45039</v>
      </c>
      <c r="P1780" s="74">
        <v>12</v>
      </c>
    </row>
    <row r="1781" spans="1:16" ht="191.25" x14ac:dyDescent="0.2">
      <c r="A1781" s="197"/>
      <c r="B1781" s="101" t="s">
        <v>4772</v>
      </c>
      <c r="C1781" s="98" t="s">
        <v>2312</v>
      </c>
      <c r="D1781" s="98" t="s">
        <v>5222</v>
      </c>
      <c r="E1781" s="82" t="s">
        <v>81</v>
      </c>
      <c r="F1781" s="82" t="s">
        <v>308</v>
      </c>
      <c r="G1781" s="79">
        <v>45013</v>
      </c>
      <c r="H1781" s="99" t="s">
        <v>5123</v>
      </c>
      <c r="I1781" s="82" t="s">
        <v>5124</v>
      </c>
      <c r="J1781" s="67" t="s">
        <v>45</v>
      </c>
      <c r="K1781" s="78" t="s">
        <v>4181</v>
      </c>
      <c r="L1781" s="75" t="s">
        <v>4182</v>
      </c>
      <c r="M1781" s="80" t="s">
        <v>4183</v>
      </c>
      <c r="N1781" s="75" t="s">
        <v>4184</v>
      </c>
      <c r="O1781" s="79">
        <v>45039</v>
      </c>
      <c r="P1781" s="74">
        <v>12</v>
      </c>
    </row>
    <row r="1782" spans="1:16" ht="191.25" x14ac:dyDescent="0.2">
      <c r="A1782" s="197"/>
      <c r="B1782" s="101" t="s">
        <v>4772</v>
      </c>
      <c r="C1782" s="98" t="s">
        <v>2312</v>
      </c>
      <c r="D1782" s="98" t="s">
        <v>5223</v>
      </c>
      <c r="E1782" s="82" t="s">
        <v>81</v>
      </c>
      <c r="F1782" s="82" t="s">
        <v>308</v>
      </c>
      <c r="G1782" s="79">
        <v>45013</v>
      </c>
      <c r="H1782" s="99" t="s">
        <v>5123</v>
      </c>
      <c r="I1782" s="82" t="s">
        <v>5124</v>
      </c>
      <c r="J1782" s="67" t="s">
        <v>45</v>
      </c>
      <c r="K1782" s="78" t="s">
        <v>4181</v>
      </c>
      <c r="L1782" s="75" t="s">
        <v>4182</v>
      </c>
      <c r="M1782" s="80" t="s">
        <v>4183</v>
      </c>
      <c r="N1782" s="75" t="s">
        <v>4184</v>
      </c>
      <c r="O1782" s="79">
        <v>45039</v>
      </c>
      <c r="P1782" s="74">
        <v>12</v>
      </c>
    </row>
    <row r="1783" spans="1:16" ht="191.25" x14ac:dyDescent="0.2">
      <c r="A1783" s="197"/>
      <c r="B1783" s="101" t="s">
        <v>4772</v>
      </c>
      <c r="C1783" s="98" t="s">
        <v>2312</v>
      </c>
      <c r="D1783" s="98" t="s">
        <v>5224</v>
      </c>
      <c r="E1783" s="82" t="s">
        <v>81</v>
      </c>
      <c r="F1783" s="82" t="s">
        <v>308</v>
      </c>
      <c r="G1783" s="79">
        <v>45013</v>
      </c>
      <c r="H1783" s="99" t="s">
        <v>5123</v>
      </c>
      <c r="I1783" s="82" t="s">
        <v>5124</v>
      </c>
      <c r="J1783" s="67" t="s">
        <v>45</v>
      </c>
      <c r="K1783" s="78" t="s">
        <v>4181</v>
      </c>
      <c r="L1783" s="75" t="s">
        <v>4182</v>
      </c>
      <c r="M1783" s="80" t="s">
        <v>4183</v>
      </c>
      <c r="N1783" s="75" t="s">
        <v>4184</v>
      </c>
      <c r="O1783" s="79">
        <v>45039</v>
      </c>
      <c r="P1783" s="74">
        <v>12</v>
      </c>
    </row>
    <row r="1784" spans="1:16" ht="191.25" x14ac:dyDescent="0.2">
      <c r="A1784" s="197"/>
      <c r="B1784" s="101" t="s">
        <v>4772</v>
      </c>
      <c r="C1784" s="98" t="s">
        <v>2312</v>
      </c>
      <c r="D1784" s="98" t="s">
        <v>5225</v>
      </c>
      <c r="E1784" s="82" t="s">
        <v>81</v>
      </c>
      <c r="F1784" s="82" t="s">
        <v>308</v>
      </c>
      <c r="G1784" s="79">
        <v>45013</v>
      </c>
      <c r="H1784" s="99" t="s">
        <v>5123</v>
      </c>
      <c r="I1784" s="82" t="s">
        <v>5124</v>
      </c>
      <c r="J1784" s="67" t="s">
        <v>45</v>
      </c>
      <c r="K1784" s="78" t="s">
        <v>4181</v>
      </c>
      <c r="L1784" s="75" t="s">
        <v>4182</v>
      </c>
      <c r="M1784" s="80" t="s">
        <v>4183</v>
      </c>
      <c r="N1784" s="75" t="s">
        <v>4184</v>
      </c>
      <c r="O1784" s="79">
        <v>45039</v>
      </c>
      <c r="P1784" s="74">
        <v>12</v>
      </c>
    </row>
    <row r="1785" spans="1:16" ht="191.25" x14ac:dyDescent="0.2">
      <c r="A1785" s="197"/>
      <c r="B1785" s="101" t="s">
        <v>4772</v>
      </c>
      <c r="C1785" s="98" t="s">
        <v>2312</v>
      </c>
      <c r="D1785" s="98" t="s">
        <v>5226</v>
      </c>
      <c r="E1785" s="82" t="s">
        <v>81</v>
      </c>
      <c r="F1785" s="82" t="s">
        <v>308</v>
      </c>
      <c r="G1785" s="79">
        <v>45013</v>
      </c>
      <c r="H1785" s="99" t="s">
        <v>5123</v>
      </c>
      <c r="I1785" s="82" t="s">
        <v>5124</v>
      </c>
      <c r="J1785" s="67" t="s">
        <v>45</v>
      </c>
      <c r="K1785" s="78" t="s">
        <v>4181</v>
      </c>
      <c r="L1785" s="75" t="s">
        <v>4182</v>
      </c>
      <c r="M1785" s="80" t="s">
        <v>4183</v>
      </c>
      <c r="N1785" s="75" t="s">
        <v>4184</v>
      </c>
      <c r="O1785" s="79">
        <v>45039</v>
      </c>
      <c r="P1785" s="74">
        <v>12</v>
      </c>
    </row>
    <row r="1786" spans="1:16" ht="191.25" x14ac:dyDescent="0.2">
      <c r="A1786" s="197"/>
      <c r="B1786" s="101" t="s">
        <v>4772</v>
      </c>
      <c r="C1786" s="98" t="s">
        <v>2312</v>
      </c>
      <c r="D1786" s="98" t="s">
        <v>5227</v>
      </c>
      <c r="E1786" s="82" t="s">
        <v>81</v>
      </c>
      <c r="F1786" s="82" t="s">
        <v>308</v>
      </c>
      <c r="G1786" s="79">
        <v>45013</v>
      </c>
      <c r="H1786" s="99" t="s">
        <v>5123</v>
      </c>
      <c r="I1786" s="82" t="s">
        <v>5124</v>
      </c>
      <c r="J1786" s="67" t="s">
        <v>45</v>
      </c>
      <c r="K1786" s="78" t="s">
        <v>4181</v>
      </c>
      <c r="L1786" s="75" t="s">
        <v>4182</v>
      </c>
      <c r="M1786" s="80" t="s">
        <v>4183</v>
      </c>
      <c r="N1786" s="75" t="s">
        <v>4184</v>
      </c>
      <c r="O1786" s="79">
        <v>45039</v>
      </c>
      <c r="P1786" s="74">
        <v>12</v>
      </c>
    </row>
    <row r="1787" spans="1:16" ht="191.25" x14ac:dyDescent="0.2">
      <c r="A1787" s="197"/>
      <c r="B1787" s="101" t="s">
        <v>4772</v>
      </c>
      <c r="C1787" s="98" t="s">
        <v>2312</v>
      </c>
      <c r="D1787" s="98" t="s">
        <v>5228</v>
      </c>
      <c r="E1787" s="82" t="s">
        <v>81</v>
      </c>
      <c r="F1787" s="82" t="s">
        <v>308</v>
      </c>
      <c r="G1787" s="79">
        <v>45013</v>
      </c>
      <c r="H1787" s="99" t="s">
        <v>5123</v>
      </c>
      <c r="I1787" s="82" t="s">
        <v>5124</v>
      </c>
      <c r="J1787" s="67" t="s">
        <v>45</v>
      </c>
      <c r="K1787" s="78" t="s">
        <v>4181</v>
      </c>
      <c r="L1787" s="75" t="s">
        <v>4182</v>
      </c>
      <c r="M1787" s="80" t="s">
        <v>4183</v>
      </c>
      <c r="N1787" s="75" t="s">
        <v>4184</v>
      </c>
      <c r="O1787" s="79">
        <v>45039</v>
      </c>
      <c r="P1787" s="74">
        <v>12</v>
      </c>
    </row>
    <row r="1788" spans="1:16" ht="191.25" x14ac:dyDescent="0.2">
      <c r="A1788" s="197"/>
      <c r="B1788" s="101" t="s">
        <v>4772</v>
      </c>
      <c r="C1788" s="98" t="s">
        <v>2312</v>
      </c>
      <c r="D1788" s="98" t="s">
        <v>5229</v>
      </c>
      <c r="E1788" s="82" t="s">
        <v>81</v>
      </c>
      <c r="F1788" s="82" t="s">
        <v>308</v>
      </c>
      <c r="G1788" s="79">
        <v>45013</v>
      </c>
      <c r="H1788" s="99" t="s">
        <v>5123</v>
      </c>
      <c r="I1788" s="82" t="s">
        <v>5124</v>
      </c>
      <c r="J1788" s="67" t="s">
        <v>45</v>
      </c>
      <c r="K1788" s="78" t="s">
        <v>4181</v>
      </c>
      <c r="L1788" s="75" t="s">
        <v>4182</v>
      </c>
      <c r="M1788" s="80" t="s">
        <v>4183</v>
      </c>
      <c r="N1788" s="75" t="s">
        <v>4184</v>
      </c>
      <c r="O1788" s="79">
        <v>45039</v>
      </c>
      <c r="P1788" s="74">
        <v>12</v>
      </c>
    </row>
    <row r="1789" spans="1:16" ht="191.25" x14ac:dyDescent="0.2">
      <c r="A1789" s="197"/>
      <c r="B1789" s="101" t="s">
        <v>4772</v>
      </c>
      <c r="C1789" s="98" t="s">
        <v>2312</v>
      </c>
      <c r="D1789" s="98" t="s">
        <v>5230</v>
      </c>
      <c r="E1789" s="82" t="s">
        <v>81</v>
      </c>
      <c r="F1789" s="82" t="s">
        <v>308</v>
      </c>
      <c r="G1789" s="79">
        <v>45013</v>
      </c>
      <c r="H1789" s="99" t="s">
        <v>5123</v>
      </c>
      <c r="I1789" s="82" t="s">
        <v>5124</v>
      </c>
      <c r="J1789" s="67" t="s">
        <v>45</v>
      </c>
      <c r="K1789" s="78" t="s">
        <v>4181</v>
      </c>
      <c r="L1789" s="75" t="s">
        <v>4182</v>
      </c>
      <c r="M1789" s="80" t="s">
        <v>4183</v>
      </c>
      <c r="N1789" s="75" t="s">
        <v>4184</v>
      </c>
      <c r="O1789" s="79">
        <v>45039</v>
      </c>
      <c r="P1789" s="74">
        <v>12</v>
      </c>
    </row>
    <row r="1790" spans="1:16" ht="191.25" x14ac:dyDescent="0.2">
      <c r="A1790" s="197"/>
      <c r="B1790" s="101" t="s">
        <v>4772</v>
      </c>
      <c r="C1790" s="98" t="s">
        <v>2312</v>
      </c>
      <c r="D1790" s="98" t="s">
        <v>5231</v>
      </c>
      <c r="E1790" s="82" t="s">
        <v>81</v>
      </c>
      <c r="F1790" s="82" t="s">
        <v>308</v>
      </c>
      <c r="G1790" s="79">
        <v>45013</v>
      </c>
      <c r="H1790" s="99" t="s">
        <v>5123</v>
      </c>
      <c r="I1790" s="82" t="s">
        <v>5124</v>
      </c>
      <c r="J1790" s="67" t="s">
        <v>45</v>
      </c>
      <c r="K1790" s="78" t="s">
        <v>4181</v>
      </c>
      <c r="L1790" s="75" t="s">
        <v>4182</v>
      </c>
      <c r="M1790" s="80" t="s">
        <v>4183</v>
      </c>
      <c r="N1790" s="75" t="s">
        <v>4184</v>
      </c>
      <c r="O1790" s="79">
        <v>45039</v>
      </c>
      <c r="P1790" s="74">
        <v>12</v>
      </c>
    </row>
    <row r="1791" spans="1:16" ht="191.25" x14ac:dyDescent="0.2">
      <c r="A1791" s="197"/>
      <c r="B1791" s="101" t="s">
        <v>4772</v>
      </c>
      <c r="C1791" s="98" t="s">
        <v>2312</v>
      </c>
      <c r="D1791" s="98" t="s">
        <v>5232</v>
      </c>
      <c r="E1791" s="82" t="s">
        <v>81</v>
      </c>
      <c r="F1791" s="82" t="s">
        <v>308</v>
      </c>
      <c r="G1791" s="79">
        <v>45013</v>
      </c>
      <c r="H1791" s="99" t="s">
        <v>5123</v>
      </c>
      <c r="I1791" s="82" t="s">
        <v>5124</v>
      </c>
      <c r="J1791" s="67" t="s">
        <v>45</v>
      </c>
      <c r="K1791" s="78" t="s">
        <v>4181</v>
      </c>
      <c r="L1791" s="75" t="s">
        <v>4182</v>
      </c>
      <c r="M1791" s="80" t="s">
        <v>4183</v>
      </c>
      <c r="N1791" s="75" t="s">
        <v>4184</v>
      </c>
      <c r="O1791" s="79">
        <v>45039</v>
      </c>
      <c r="P1791" s="74">
        <v>12</v>
      </c>
    </row>
    <row r="1792" spans="1:16" ht="191.25" x14ac:dyDescent="0.2">
      <c r="A1792" s="197"/>
      <c r="B1792" s="101" t="s">
        <v>4772</v>
      </c>
      <c r="C1792" s="98" t="s">
        <v>2312</v>
      </c>
      <c r="D1792" s="98" t="s">
        <v>5233</v>
      </c>
      <c r="E1792" s="82" t="s">
        <v>81</v>
      </c>
      <c r="F1792" s="82" t="s">
        <v>308</v>
      </c>
      <c r="G1792" s="79">
        <v>45013</v>
      </c>
      <c r="H1792" s="99" t="s">
        <v>5123</v>
      </c>
      <c r="I1792" s="82" t="s">
        <v>5124</v>
      </c>
      <c r="J1792" s="67" t="s">
        <v>45</v>
      </c>
      <c r="K1792" s="78" t="s">
        <v>4181</v>
      </c>
      <c r="L1792" s="75" t="s">
        <v>4182</v>
      </c>
      <c r="M1792" s="80" t="s">
        <v>4183</v>
      </c>
      <c r="N1792" s="75" t="s">
        <v>4184</v>
      </c>
      <c r="O1792" s="79">
        <v>45039</v>
      </c>
      <c r="P1792" s="74">
        <v>12</v>
      </c>
    </row>
    <row r="1793" spans="1:16" ht="191.25" x14ac:dyDescent="0.2">
      <c r="A1793" s="197"/>
      <c r="B1793" s="101" t="s">
        <v>4772</v>
      </c>
      <c r="C1793" s="98" t="s">
        <v>2312</v>
      </c>
      <c r="D1793" s="98" t="s">
        <v>5234</v>
      </c>
      <c r="E1793" s="82" t="s">
        <v>81</v>
      </c>
      <c r="F1793" s="82" t="s">
        <v>308</v>
      </c>
      <c r="G1793" s="79">
        <v>45013</v>
      </c>
      <c r="H1793" s="99" t="s">
        <v>5123</v>
      </c>
      <c r="I1793" s="82" t="s">
        <v>5124</v>
      </c>
      <c r="J1793" s="67" t="s">
        <v>45</v>
      </c>
      <c r="K1793" s="78" t="s">
        <v>4181</v>
      </c>
      <c r="L1793" s="75" t="s">
        <v>4182</v>
      </c>
      <c r="M1793" s="80" t="s">
        <v>4183</v>
      </c>
      <c r="N1793" s="75" t="s">
        <v>4184</v>
      </c>
      <c r="O1793" s="79">
        <v>45039</v>
      </c>
      <c r="P1793" s="74">
        <v>12</v>
      </c>
    </row>
    <row r="1794" spans="1:16" ht="191.25" x14ac:dyDescent="0.2">
      <c r="A1794" s="197"/>
      <c r="B1794" s="101" t="s">
        <v>4772</v>
      </c>
      <c r="C1794" s="98" t="s">
        <v>2312</v>
      </c>
      <c r="D1794" s="98" t="s">
        <v>5235</v>
      </c>
      <c r="E1794" s="82" t="s">
        <v>81</v>
      </c>
      <c r="F1794" s="82" t="s">
        <v>308</v>
      </c>
      <c r="G1794" s="79">
        <v>45013</v>
      </c>
      <c r="H1794" s="99" t="s">
        <v>5123</v>
      </c>
      <c r="I1794" s="82" t="s">
        <v>5124</v>
      </c>
      <c r="J1794" s="67" t="s">
        <v>45</v>
      </c>
      <c r="K1794" s="78" t="s">
        <v>4181</v>
      </c>
      <c r="L1794" s="75" t="s">
        <v>4182</v>
      </c>
      <c r="M1794" s="80" t="s">
        <v>4183</v>
      </c>
      <c r="N1794" s="75" t="s">
        <v>4184</v>
      </c>
      <c r="O1794" s="79">
        <v>45039</v>
      </c>
      <c r="P1794" s="74">
        <v>12</v>
      </c>
    </row>
    <row r="1795" spans="1:16" ht="191.25" x14ac:dyDescent="0.2">
      <c r="A1795" s="197"/>
      <c r="B1795" s="101" t="s">
        <v>4772</v>
      </c>
      <c r="C1795" s="98" t="s">
        <v>2312</v>
      </c>
      <c r="D1795" s="98" t="s">
        <v>5236</v>
      </c>
      <c r="E1795" s="82" t="s">
        <v>81</v>
      </c>
      <c r="F1795" s="82" t="s">
        <v>308</v>
      </c>
      <c r="G1795" s="79">
        <v>45013</v>
      </c>
      <c r="H1795" s="99" t="s">
        <v>5123</v>
      </c>
      <c r="I1795" s="82" t="s">
        <v>5124</v>
      </c>
      <c r="J1795" s="67" t="s">
        <v>45</v>
      </c>
      <c r="K1795" s="78" t="s">
        <v>4181</v>
      </c>
      <c r="L1795" s="75" t="s">
        <v>4182</v>
      </c>
      <c r="M1795" s="80" t="s">
        <v>4183</v>
      </c>
      <c r="N1795" s="75" t="s">
        <v>4184</v>
      </c>
      <c r="O1795" s="79">
        <v>45039</v>
      </c>
      <c r="P1795" s="74">
        <v>12</v>
      </c>
    </row>
    <row r="1796" spans="1:16" ht="191.25" x14ac:dyDescent="0.2">
      <c r="A1796" s="197"/>
      <c r="B1796" s="101" t="s">
        <v>4772</v>
      </c>
      <c r="C1796" s="98" t="s">
        <v>2312</v>
      </c>
      <c r="D1796" s="98" t="s">
        <v>5237</v>
      </c>
      <c r="E1796" s="82" t="s">
        <v>81</v>
      </c>
      <c r="F1796" s="82" t="s">
        <v>308</v>
      </c>
      <c r="G1796" s="79">
        <v>45013</v>
      </c>
      <c r="H1796" s="99" t="s">
        <v>5123</v>
      </c>
      <c r="I1796" s="82" t="s">
        <v>5124</v>
      </c>
      <c r="J1796" s="67" t="s">
        <v>45</v>
      </c>
      <c r="K1796" s="78" t="s">
        <v>4181</v>
      </c>
      <c r="L1796" s="75" t="s">
        <v>4182</v>
      </c>
      <c r="M1796" s="80" t="s">
        <v>4183</v>
      </c>
      <c r="N1796" s="75" t="s">
        <v>4184</v>
      </c>
      <c r="O1796" s="79">
        <v>45039</v>
      </c>
      <c r="P1796" s="74">
        <v>12</v>
      </c>
    </row>
    <row r="1797" spans="1:16" ht="191.25" x14ac:dyDescent="0.2">
      <c r="A1797" s="197"/>
      <c r="B1797" s="101" t="s">
        <v>4772</v>
      </c>
      <c r="C1797" s="98" t="s">
        <v>2312</v>
      </c>
      <c r="D1797" s="98" t="s">
        <v>5238</v>
      </c>
      <c r="E1797" s="82" t="s">
        <v>81</v>
      </c>
      <c r="F1797" s="82" t="s">
        <v>308</v>
      </c>
      <c r="G1797" s="79">
        <v>45013</v>
      </c>
      <c r="H1797" s="99" t="s">
        <v>5123</v>
      </c>
      <c r="I1797" s="82" t="s">
        <v>5124</v>
      </c>
      <c r="J1797" s="67" t="s">
        <v>45</v>
      </c>
      <c r="K1797" s="78" t="s">
        <v>4181</v>
      </c>
      <c r="L1797" s="75" t="s">
        <v>4182</v>
      </c>
      <c r="M1797" s="80" t="s">
        <v>4183</v>
      </c>
      <c r="N1797" s="75" t="s">
        <v>4184</v>
      </c>
      <c r="O1797" s="79">
        <v>45039</v>
      </c>
      <c r="P1797" s="74">
        <v>12</v>
      </c>
    </row>
    <row r="1798" spans="1:16" ht="191.25" x14ac:dyDescent="0.2">
      <c r="A1798" s="197"/>
      <c r="B1798" s="101" t="s">
        <v>4772</v>
      </c>
      <c r="C1798" s="98" t="s">
        <v>2312</v>
      </c>
      <c r="D1798" s="98" t="s">
        <v>5239</v>
      </c>
      <c r="E1798" s="82" t="s">
        <v>81</v>
      </c>
      <c r="F1798" s="82" t="s">
        <v>308</v>
      </c>
      <c r="G1798" s="79">
        <v>45013</v>
      </c>
      <c r="H1798" s="99" t="s">
        <v>5123</v>
      </c>
      <c r="I1798" s="82" t="s">
        <v>5124</v>
      </c>
      <c r="J1798" s="67" t="s">
        <v>45</v>
      </c>
      <c r="K1798" s="78" t="s">
        <v>4181</v>
      </c>
      <c r="L1798" s="75" t="s">
        <v>4182</v>
      </c>
      <c r="M1798" s="80" t="s">
        <v>4183</v>
      </c>
      <c r="N1798" s="75" t="s">
        <v>4184</v>
      </c>
      <c r="O1798" s="79">
        <v>45039</v>
      </c>
      <c r="P1798" s="74">
        <v>12</v>
      </c>
    </row>
    <row r="1799" spans="1:16" ht="191.25" x14ac:dyDescent="0.2">
      <c r="A1799" s="197"/>
      <c r="B1799" s="101" t="s">
        <v>4772</v>
      </c>
      <c r="C1799" s="98" t="s">
        <v>2312</v>
      </c>
      <c r="D1799" s="98" t="s">
        <v>5240</v>
      </c>
      <c r="E1799" s="82" t="s">
        <v>81</v>
      </c>
      <c r="F1799" s="82" t="s">
        <v>308</v>
      </c>
      <c r="G1799" s="79">
        <v>45013</v>
      </c>
      <c r="H1799" s="99" t="s">
        <v>5123</v>
      </c>
      <c r="I1799" s="82" t="s">
        <v>5124</v>
      </c>
      <c r="J1799" s="67" t="s">
        <v>45</v>
      </c>
      <c r="K1799" s="78" t="s">
        <v>4181</v>
      </c>
      <c r="L1799" s="75" t="s">
        <v>4182</v>
      </c>
      <c r="M1799" s="80" t="s">
        <v>4183</v>
      </c>
      <c r="N1799" s="75" t="s">
        <v>4184</v>
      </c>
      <c r="O1799" s="79">
        <v>45039</v>
      </c>
      <c r="P1799" s="74">
        <v>12</v>
      </c>
    </row>
    <row r="1800" spans="1:16" ht="191.25" x14ac:dyDescent="0.2">
      <c r="A1800" s="197"/>
      <c r="B1800" s="101" t="s">
        <v>4772</v>
      </c>
      <c r="C1800" s="98" t="s">
        <v>2312</v>
      </c>
      <c r="D1800" s="98" t="s">
        <v>5241</v>
      </c>
      <c r="E1800" s="82" t="s">
        <v>81</v>
      </c>
      <c r="F1800" s="82" t="s">
        <v>308</v>
      </c>
      <c r="G1800" s="79">
        <v>45013</v>
      </c>
      <c r="H1800" s="99" t="s">
        <v>5123</v>
      </c>
      <c r="I1800" s="82" t="s">
        <v>5124</v>
      </c>
      <c r="J1800" s="67" t="s">
        <v>45</v>
      </c>
      <c r="K1800" s="78" t="s">
        <v>4181</v>
      </c>
      <c r="L1800" s="75" t="s">
        <v>4182</v>
      </c>
      <c r="M1800" s="80" t="s">
        <v>4183</v>
      </c>
      <c r="N1800" s="75" t="s">
        <v>4184</v>
      </c>
      <c r="O1800" s="79">
        <v>45039</v>
      </c>
      <c r="P1800" s="74">
        <v>12</v>
      </c>
    </row>
    <row r="1801" spans="1:16" ht="191.25" x14ac:dyDescent="0.2">
      <c r="A1801" s="197"/>
      <c r="B1801" s="101" t="s">
        <v>4772</v>
      </c>
      <c r="C1801" s="98" t="s">
        <v>2312</v>
      </c>
      <c r="D1801" s="98" t="s">
        <v>5242</v>
      </c>
      <c r="E1801" s="82" t="s">
        <v>81</v>
      </c>
      <c r="F1801" s="82" t="s">
        <v>308</v>
      </c>
      <c r="G1801" s="79">
        <v>45013</v>
      </c>
      <c r="H1801" s="99" t="s">
        <v>5123</v>
      </c>
      <c r="I1801" s="82" t="s">
        <v>5124</v>
      </c>
      <c r="J1801" s="67" t="s">
        <v>45</v>
      </c>
      <c r="K1801" s="78" t="s">
        <v>4181</v>
      </c>
      <c r="L1801" s="75" t="s">
        <v>4182</v>
      </c>
      <c r="M1801" s="80" t="s">
        <v>4183</v>
      </c>
      <c r="N1801" s="75" t="s">
        <v>4184</v>
      </c>
      <c r="O1801" s="79">
        <v>45039</v>
      </c>
      <c r="P1801" s="74">
        <v>12</v>
      </c>
    </row>
    <row r="1802" spans="1:16" ht="191.25" x14ac:dyDescent="0.2">
      <c r="A1802" s="197"/>
      <c r="B1802" s="101" t="s">
        <v>4772</v>
      </c>
      <c r="C1802" s="98" t="s">
        <v>2312</v>
      </c>
      <c r="D1802" s="98" t="s">
        <v>5243</v>
      </c>
      <c r="E1802" s="82" t="s">
        <v>81</v>
      </c>
      <c r="F1802" s="82" t="s">
        <v>308</v>
      </c>
      <c r="G1802" s="79">
        <v>45013</v>
      </c>
      <c r="H1802" s="99" t="s">
        <v>5123</v>
      </c>
      <c r="I1802" s="82" t="s">
        <v>5124</v>
      </c>
      <c r="J1802" s="67" t="s">
        <v>45</v>
      </c>
      <c r="K1802" s="78" t="s">
        <v>4181</v>
      </c>
      <c r="L1802" s="75" t="s">
        <v>4182</v>
      </c>
      <c r="M1802" s="80" t="s">
        <v>4183</v>
      </c>
      <c r="N1802" s="75" t="s">
        <v>4184</v>
      </c>
      <c r="O1802" s="79">
        <v>45039</v>
      </c>
      <c r="P1802" s="74">
        <v>12</v>
      </c>
    </row>
    <row r="1803" spans="1:16" ht="191.25" x14ac:dyDescent="0.2">
      <c r="A1803" s="197"/>
      <c r="B1803" s="101" t="s">
        <v>4772</v>
      </c>
      <c r="C1803" s="98" t="s">
        <v>2312</v>
      </c>
      <c r="D1803" s="98" t="s">
        <v>5244</v>
      </c>
      <c r="E1803" s="82" t="s">
        <v>81</v>
      </c>
      <c r="F1803" s="82" t="s">
        <v>308</v>
      </c>
      <c r="G1803" s="79">
        <v>45013</v>
      </c>
      <c r="H1803" s="99" t="s">
        <v>5123</v>
      </c>
      <c r="I1803" s="82" t="s">
        <v>5124</v>
      </c>
      <c r="J1803" s="67" t="s">
        <v>45</v>
      </c>
      <c r="K1803" s="78" t="s">
        <v>4181</v>
      </c>
      <c r="L1803" s="75" t="s">
        <v>4182</v>
      </c>
      <c r="M1803" s="80" t="s">
        <v>4183</v>
      </c>
      <c r="N1803" s="75" t="s">
        <v>4184</v>
      </c>
      <c r="O1803" s="79">
        <v>45039</v>
      </c>
      <c r="P1803" s="74">
        <v>12</v>
      </c>
    </row>
    <row r="1804" spans="1:16" ht="191.25" x14ac:dyDescent="0.2">
      <c r="A1804" s="197"/>
      <c r="B1804" s="101" t="s">
        <v>4772</v>
      </c>
      <c r="C1804" s="98" t="s">
        <v>2312</v>
      </c>
      <c r="D1804" s="98" t="s">
        <v>5245</v>
      </c>
      <c r="E1804" s="82" t="s">
        <v>81</v>
      </c>
      <c r="F1804" s="82" t="s">
        <v>308</v>
      </c>
      <c r="G1804" s="79">
        <v>45013</v>
      </c>
      <c r="H1804" s="99" t="s">
        <v>5123</v>
      </c>
      <c r="I1804" s="82" t="s">
        <v>5124</v>
      </c>
      <c r="J1804" s="67" t="s">
        <v>45</v>
      </c>
      <c r="K1804" s="78" t="s">
        <v>4181</v>
      </c>
      <c r="L1804" s="75" t="s">
        <v>4182</v>
      </c>
      <c r="M1804" s="80" t="s">
        <v>4183</v>
      </c>
      <c r="N1804" s="75" t="s">
        <v>4184</v>
      </c>
      <c r="O1804" s="79">
        <v>45039</v>
      </c>
      <c r="P1804" s="74">
        <v>12</v>
      </c>
    </row>
    <row r="1805" spans="1:16" ht="191.25" x14ac:dyDescent="0.2">
      <c r="A1805" s="197"/>
      <c r="B1805" s="101" t="s">
        <v>4772</v>
      </c>
      <c r="C1805" s="98" t="s">
        <v>2312</v>
      </c>
      <c r="D1805" s="98" t="s">
        <v>5246</v>
      </c>
      <c r="E1805" s="82" t="s">
        <v>81</v>
      </c>
      <c r="F1805" s="82" t="s">
        <v>308</v>
      </c>
      <c r="G1805" s="79">
        <v>45013</v>
      </c>
      <c r="H1805" s="99" t="s">
        <v>5123</v>
      </c>
      <c r="I1805" s="82" t="s">
        <v>5124</v>
      </c>
      <c r="J1805" s="67" t="s">
        <v>45</v>
      </c>
      <c r="K1805" s="78" t="s">
        <v>4181</v>
      </c>
      <c r="L1805" s="75" t="s">
        <v>4182</v>
      </c>
      <c r="M1805" s="80" t="s">
        <v>4183</v>
      </c>
      <c r="N1805" s="75" t="s">
        <v>4184</v>
      </c>
      <c r="O1805" s="79">
        <v>45039</v>
      </c>
      <c r="P1805" s="74">
        <v>12</v>
      </c>
    </row>
    <row r="1806" spans="1:16" ht="191.25" x14ac:dyDescent="0.2">
      <c r="A1806" s="197"/>
      <c r="B1806" s="101" t="s">
        <v>4772</v>
      </c>
      <c r="C1806" s="98" t="s">
        <v>2312</v>
      </c>
      <c r="D1806" s="98" t="s">
        <v>5247</v>
      </c>
      <c r="E1806" s="82" t="s">
        <v>81</v>
      </c>
      <c r="F1806" s="82" t="s">
        <v>308</v>
      </c>
      <c r="G1806" s="79">
        <v>45013</v>
      </c>
      <c r="H1806" s="99" t="s">
        <v>5123</v>
      </c>
      <c r="I1806" s="82" t="s">
        <v>5124</v>
      </c>
      <c r="J1806" s="67" t="s">
        <v>45</v>
      </c>
      <c r="K1806" s="78" t="s">
        <v>4181</v>
      </c>
      <c r="L1806" s="75" t="s">
        <v>4182</v>
      </c>
      <c r="M1806" s="80" t="s">
        <v>4183</v>
      </c>
      <c r="N1806" s="75" t="s">
        <v>4184</v>
      </c>
      <c r="O1806" s="79">
        <v>45039</v>
      </c>
      <c r="P1806" s="74">
        <v>12</v>
      </c>
    </row>
    <row r="1807" spans="1:16" ht="191.25" x14ac:dyDescent="0.2">
      <c r="A1807" s="197"/>
      <c r="B1807" s="101" t="s">
        <v>4772</v>
      </c>
      <c r="C1807" s="98" t="s">
        <v>2312</v>
      </c>
      <c r="D1807" s="98" t="s">
        <v>5248</v>
      </c>
      <c r="E1807" s="82" t="s">
        <v>81</v>
      </c>
      <c r="F1807" s="82" t="s">
        <v>302</v>
      </c>
      <c r="G1807" s="79">
        <v>45013</v>
      </c>
      <c r="H1807" s="99" t="s">
        <v>5123</v>
      </c>
      <c r="I1807" s="82" t="s">
        <v>5124</v>
      </c>
      <c r="J1807" s="67" t="s">
        <v>45</v>
      </c>
      <c r="K1807" s="78" t="s">
        <v>4181</v>
      </c>
      <c r="L1807" s="75" t="s">
        <v>4182</v>
      </c>
      <c r="M1807" s="80" t="s">
        <v>4183</v>
      </c>
      <c r="N1807" s="75" t="s">
        <v>4184</v>
      </c>
      <c r="O1807" s="79">
        <v>45039</v>
      </c>
      <c r="P1807" s="74">
        <v>12</v>
      </c>
    </row>
    <row r="1808" spans="1:16" ht="191.25" x14ac:dyDescent="0.2">
      <c r="A1808" s="197"/>
      <c r="B1808" s="101" t="s">
        <v>4772</v>
      </c>
      <c r="C1808" s="98" t="s">
        <v>2312</v>
      </c>
      <c r="D1808" s="98" t="s">
        <v>5249</v>
      </c>
      <c r="E1808" s="82" t="s">
        <v>81</v>
      </c>
      <c r="F1808" s="82" t="s">
        <v>308</v>
      </c>
      <c r="G1808" s="79">
        <v>45013</v>
      </c>
      <c r="H1808" s="99" t="s">
        <v>5123</v>
      </c>
      <c r="I1808" s="82" t="s">
        <v>5124</v>
      </c>
      <c r="J1808" s="67" t="s">
        <v>45</v>
      </c>
      <c r="K1808" s="78" t="s">
        <v>4181</v>
      </c>
      <c r="L1808" s="75" t="s">
        <v>4182</v>
      </c>
      <c r="M1808" s="80" t="s">
        <v>4183</v>
      </c>
      <c r="N1808" s="75" t="s">
        <v>4184</v>
      </c>
      <c r="O1808" s="79">
        <v>45039</v>
      </c>
      <c r="P1808" s="74">
        <v>12</v>
      </c>
    </row>
    <row r="1809" spans="1:16" ht="191.25" x14ac:dyDescent="0.2">
      <c r="A1809" s="197"/>
      <c r="B1809" s="101" t="s">
        <v>4772</v>
      </c>
      <c r="C1809" s="98" t="s">
        <v>2312</v>
      </c>
      <c r="D1809" s="98" t="s">
        <v>5250</v>
      </c>
      <c r="E1809" s="82" t="s">
        <v>81</v>
      </c>
      <c r="F1809" s="82" t="s">
        <v>308</v>
      </c>
      <c r="G1809" s="79">
        <v>45013</v>
      </c>
      <c r="H1809" s="99" t="s">
        <v>5123</v>
      </c>
      <c r="I1809" s="82" t="s">
        <v>5124</v>
      </c>
      <c r="J1809" s="67" t="s">
        <v>45</v>
      </c>
      <c r="K1809" s="78" t="s">
        <v>4181</v>
      </c>
      <c r="L1809" s="75" t="s">
        <v>4182</v>
      </c>
      <c r="M1809" s="80" t="s">
        <v>4183</v>
      </c>
      <c r="N1809" s="75" t="s">
        <v>4184</v>
      </c>
      <c r="O1809" s="79">
        <v>45039</v>
      </c>
      <c r="P1809" s="74">
        <v>12</v>
      </c>
    </row>
    <row r="1810" spans="1:16" ht="191.25" x14ac:dyDescent="0.2">
      <c r="A1810" s="197"/>
      <c r="B1810" s="101" t="s">
        <v>4772</v>
      </c>
      <c r="C1810" s="98" t="s">
        <v>2312</v>
      </c>
      <c r="D1810" s="98" t="s">
        <v>5251</v>
      </c>
      <c r="E1810" s="82" t="s">
        <v>81</v>
      </c>
      <c r="F1810" s="82" t="s">
        <v>308</v>
      </c>
      <c r="G1810" s="79">
        <v>45013</v>
      </c>
      <c r="H1810" s="99" t="s">
        <v>5123</v>
      </c>
      <c r="I1810" s="82" t="s">
        <v>5124</v>
      </c>
      <c r="J1810" s="67" t="s">
        <v>45</v>
      </c>
      <c r="K1810" s="78" t="s">
        <v>4181</v>
      </c>
      <c r="L1810" s="75" t="s">
        <v>4182</v>
      </c>
      <c r="M1810" s="80" t="s">
        <v>4183</v>
      </c>
      <c r="N1810" s="75" t="s">
        <v>4184</v>
      </c>
      <c r="O1810" s="79">
        <v>45039</v>
      </c>
      <c r="P1810" s="74">
        <v>12</v>
      </c>
    </row>
    <row r="1811" spans="1:16" ht="191.25" x14ac:dyDescent="0.2">
      <c r="A1811" s="197"/>
      <c r="B1811" s="101" t="s">
        <v>4772</v>
      </c>
      <c r="C1811" s="98" t="s">
        <v>2312</v>
      </c>
      <c r="D1811" s="98" t="s">
        <v>5252</v>
      </c>
      <c r="E1811" s="82" t="s">
        <v>81</v>
      </c>
      <c r="F1811" s="82" t="s">
        <v>308</v>
      </c>
      <c r="G1811" s="79">
        <v>45013</v>
      </c>
      <c r="H1811" s="99" t="s">
        <v>5123</v>
      </c>
      <c r="I1811" s="82" t="s">
        <v>5124</v>
      </c>
      <c r="J1811" s="67" t="s">
        <v>45</v>
      </c>
      <c r="K1811" s="78" t="s">
        <v>4181</v>
      </c>
      <c r="L1811" s="75" t="s">
        <v>4182</v>
      </c>
      <c r="M1811" s="80" t="s">
        <v>4183</v>
      </c>
      <c r="N1811" s="75" t="s">
        <v>4184</v>
      </c>
      <c r="O1811" s="79">
        <v>45039</v>
      </c>
      <c r="P1811" s="74">
        <v>12</v>
      </c>
    </row>
    <row r="1812" spans="1:16" ht="191.25" x14ac:dyDescent="0.2">
      <c r="A1812" s="197"/>
      <c r="B1812" s="101" t="s">
        <v>4772</v>
      </c>
      <c r="C1812" s="98" t="s">
        <v>2312</v>
      </c>
      <c r="D1812" s="98" t="s">
        <v>5253</v>
      </c>
      <c r="E1812" s="82" t="s">
        <v>81</v>
      </c>
      <c r="F1812" s="82" t="s">
        <v>308</v>
      </c>
      <c r="G1812" s="79">
        <v>45013</v>
      </c>
      <c r="H1812" s="99" t="s">
        <v>5123</v>
      </c>
      <c r="I1812" s="82" t="s">
        <v>5124</v>
      </c>
      <c r="J1812" s="67" t="s">
        <v>45</v>
      </c>
      <c r="K1812" s="78" t="s">
        <v>4181</v>
      </c>
      <c r="L1812" s="75" t="s">
        <v>4182</v>
      </c>
      <c r="M1812" s="80" t="s">
        <v>4183</v>
      </c>
      <c r="N1812" s="75" t="s">
        <v>4184</v>
      </c>
      <c r="O1812" s="79">
        <v>45039</v>
      </c>
      <c r="P1812" s="74">
        <v>12</v>
      </c>
    </row>
    <row r="1813" spans="1:16" ht="191.25" x14ac:dyDescent="0.2">
      <c r="A1813" s="197"/>
      <c r="B1813" s="101" t="s">
        <v>4772</v>
      </c>
      <c r="C1813" s="98" t="s">
        <v>2312</v>
      </c>
      <c r="D1813" s="98" t="s">
        <v>5254</v>
      </c>
      <c r="E1813" s="82" t="s">
        <v>81</v>
      </c>
      <c r="F1813" s="82" t="s">
        <v>308</v>
      </c>
      <c r="G1813" s="79">
        <v>45013</v>
      </c>
      <c r="H1813" s="99" t="s">
        <v>5123</v>
      </c>
      <c r="I1813" s="82" t="s">
        <v>5124</v>
      </c>
      <c r="J1813" s="67" t="s">
        <v>45</v>
      </c>
      <c r="K1813" s="78" t="s">
        <v>4181</v>
      </c>
      <c r="L1813" s="75" t="s">
        <v>4182</v>
      </c>
      <c r="M1813" s="80" t="s">
        <v>4183</v>
      </c>
      <c r="N1813" s="75" t="s">
        <v>4184</v>
      </c>
      <c r="O1813" s="79">
        <v>45039</v>
      </c>
      <c r="P1813" s="74">
        <v>12</v>
      </c>
    </row>
    <row r="1814" spans="1:16" ht="191.25" x14ac:dyDescent="0.2">
      <c r="A1814" s="197"/>
      <c r="B1814" s="101" t="s">
        <v>4772</v>
      </c>
      <c r="C1814" s="98" t="s">
        <v>2312</v>
      </c>
      <c r="D1814" s="98" t="s">
        <v>5255</v>
      </c>
      <c r="E1814" s="82" t="s">
        <v>81</v>
      </c>
      <c r="F1814" s="82" t="s">
        <v>308</v>
      </c>
      <c r="G1814" s="79">
        <v>45013</v>
      </c>
      <c r="H1814" s="99" t="s">
        <v>5123</v>
      </c>
      <c r="I1814" s="82" t="s">
        <v>5124</v>
      </c>
      <c r="J1814" s="67" t="s">
        <v>45</v>
      </c>
      <c r="K1814" s="78" t="s">
        <v>4181</v>
      </c>
      <c r="L1814" s="75" t="s">
        <v>4182</v>
      </c>
      <c r="M1814" s="80" t="s">
        <v>4183</v>
      </c>
      <c r="N1814" s="75" t="s">
        <v>4184</v>
      </c>
      <c r="O1814" s="79">
        <v>45039</v>
      </c>
      <c r="P1814" s="74">
        <v>12</v>
      </c>
    </row>
    <row r="1815" spans="1:16" ht="191.25" x14ac:dyDescent="0.2">
      <c r="A1815" s="197"/>
      <c r="B1815" s="101" t="s">
        <v>4772</v>
      </c>
      <c r="C1815" s="98" t="s">
        <v>2312</v>
      </c>
      <c r="D1815" s="98" t="s">
        <v>5256</v>
      </c>
      <c r="E1815" s="82" t="s">
        <v>81</v>
      </c>
      <c r="F1815" s="82" t="s">
        <v>308</v>
      </c>
      <c r="G1815" s="79">
        <v>45013</v>
      </c>
      <c r="H1815" s="99" t="s">
        <v>5123</v>
      </c>
      <c r="I1815" s="82" t="s">
        <v>5124</v>
      </c>
      <c r="J1815" s="67" t="s">
        <v>45</v>
      </c>
      <c r="K1815" s="78" t="s">
        <v>4181</v>
      </c>
      <c r="L1815" s="75" t="s">
        <v>4182</v>
      </c>
      <c r="M1815" s="80" t="s">
        <v>4183</v>
      </c>
      <c r="N1815" s="75" t="s">
        <v>4184</v>
      </c>
      <c r="O1815" s="79">
        <v>45039</v>
      </c>
      <c r="P1815" s="74">
        <v>12</v>
      </c>
    </row>
    <row r="1816" spans="1:16" ht="191.25" x14ac:dyDescent="0.2">
      <c r="A1816" s="197"/>
      <c r="B1816" s="101" t="s">
        <v>4772</v>
      </c>
      <c r="C1816" s="98" t="s">
        <v>2312</v>
      </c>
      <c r="D1816" s="98" t="s">
        <v>5257</v>
      </c>
      <c r="E1816" s="82" t="s">
        <v>81</v>
      </c>
      <c r="F1816" s="82" t="s">
        <v>308</v>
      </c>
      <c r="G1816" s="79">
        <v>45013</v>
      </c>
      <c r="H1816" s="99" t="s">
        <v>5123</v>
      </c>
      <c r="I1816" s="82" t="s">
        <v>5124</v>
      </c>
      <c r="J1816" s="67" t="s">
        <v>45</v>
      </c>
      <c r="K1816" s="78" t="s">
        <v>4181</v>
      </c>
      <c r="L1816" s="75" t="s">
        <v>4182</v>
      </c>
      <c r="M1816" s="80" t="s">
        <v>4183</v>
      </c>
      <c r="N1816" s="75" t="s">
        <v>4184</v>
      </c>
      <c r="O1816" s="79">
        <v>45039</v>
      </c>
      <c r="P1816" s="74">
        <v>12</v>
      </c>
    </row>
    <row r="1817" spans="1:16" ht="191.25" x14ac:dyDescent="0.2">
      <c r="A1817" s="197"/>
      <c r="B1817" s="101" t="s">
        <v>4772</v>
      </c>
      <c r="C1817" s="98" t="s">
        <v>2312</v>
      </c>
      <c r="D1817" s="98" t="s">
        <v>5258</v>
      </c>
      <c r="E1817" s="82" t="s">
        <v>81</v>
      </c>
      <c r="F1817" s="82" t="s">
        <v>308</v>
      </c>
      <c r="G1817" s="79">
        <v>45013</v>
      </c>
      <c r="H1817" s="99" t="s">
        <v>5123</v>
      </c>
      <c r="I1817" s="82" t="s">
        <v>5124</v>
      </c>
      <c r="J1817" s="67" t="s">
        <v>45</v>
      </c>
      <c r="K1817" s="78" t="s">
        <v>4181</v>
      </c>
      <c r="L1817" s="75" t="s">
        <v>4182</v>
      </c>
      <c r="M1817" s="80" t="s">
        <v>4183</v>
      </c>
      <c r="N1817" s="75" t="s">
        <v>4184</v>
      </c>
      <c r="O1817" s="79">
        <v>45039</v>
      </c>
      <c r="P1817" s="74">
        <v>12</v>
      </c>
    </row>
    <row r="1818" spans="1:16" ht="191.25" x14ac:dyDescent="0.2">
      <c r="A1818" s="197"/>
      <c r="B1818" s="101" t="s">
        <v>4772</v>
      </c>
      <c r="C1818" s="98" t="s">
        <v>2312</v>
      </c>
      <c r="D1818" s="98" t="s">
        <v>5259</v>
      </c>
      <c r="E1818" s="82" t="s">
        <v>81</v>
      </c>
      <c r="F1818" s="82" t="s">
        <v>308</v>
      </c>
      <c r="G1818" s="79">
        <v>45013</v>
      </c>
      <c r="H1818" s="99" t="s">
        <v>5123</v>
      </c>
      <c r="I1818" s="82" t="s">
        <v>5124</v>
      </c>
      <c r="J1818" s="67" t="s">
        <v>45</v>
      </c>
      <c r="K1818" s="78" t="s">
        <v>4181</v>
      </c>
      <c r="L1818" s="75" t="s">
        <v>4182</v>
      </c>
      <c r="M1818" s="80" t="s">
        <v>4183</v>
      </c>
      <c r="N1818" s="75" t="s">
        <v>4184</v>
      </c>
      <c r="O1818" s="79">
        <v>45039</v>
      </c>
      <c r="P1818" s="74">
        <v>12</v>
      </c>
    </row>
    <row r="1819" spans="1:16" ht="191.25" x14ac:dyDescent="0.2">
      <c r="A1819" s="197"/>
      <c r="B1819" s="101" t="s">
        <v>4772</v>
      </c>
      <c r="C1819" s="98" t="s">
        <v>2312</v>
      </c>
      <c r="D1819" s="98" t="s">
        <v>5260</v>
      </c>
      <c r="E1819" s="82" t="s">
        <v>81</v>
      </c>
      <c r="F1819" s="82" t="s">
        <v>308</v>
      </c>
      <c r="G1819" s="79">
        <v>45013</v>
      </c>
      <c r="H1819" s="99" t="s">
        <v>5123</v>
      </c>
      <c r="I1819" s="82" t="s">
        <v>5124</v>
      </c>
      <c r="J1819" s="67" t="s">
        <v>45</v>
      </c>
      <c r="K1819" s="78" t="s">
        <v>4181</v>
      </c>
      <c r="L1819" s="75" t="s">
        <v>4182</v>
      </c>
      <c r="M1819" s="80" t="s">
        <v>4183</v>
      </c>
      <c r="N1819" s="75" t="s">
        <v>4184</v>
      </c>
      <c r="O1819" s="79">
        <v>45039</v>
      </c>
      <c r="P1819" s="74">
        <v>12</v>
      </c>
    </row>
    <row r="1820" spans="1:16" ht="191.25" x14ac:dyDescent="0.2">
      <c r="A1820" s="197"/>
      <c r="B1820" s="101" t="s">
        <v>4772</v>
      </c>
      <c r="C1820" s="98" t="s">
        <v>2312</v>
      </c>
      <c r="D1820" s="98" t="s">
        <v>5261</v>
      </c>
      <c r="E1820" s="82" t="s">
        <v>81</v>
      </c>
      <c r="F1820" s="82" t="s">
        <v>308</v>
      </c>
      <c r="G1820" s="79">
        <v>45013</v>
      </c>
      <c r="H1820" s="99" t="s">
        <v>5123</v>
      </c>
      <c r="I1820" s="82" t="s">
        <v>5124</v>
      </c>
      <c r="J1820" s="67" t="s">
        <v>45</v>
      </c>
      <c r="K1820" s="78" t="s">
        <v>4181</v>
      </c>
      <c r="L1820" s="75" t="s">
        <v>4182</v>
      </c>
      <c r="M1820" s="80" t="s">
        <v>4183</v>
      </c>
      <c r="N1820" s="75" t="s">
        <v>4184</v>
      </c>
      <c r="O1820" s="79">
        <v>45039</v>
      </c>
      <c r="P1820" s="74">
        <v>12</v>
      </c>
    </row>
    <row r="1821" spans="1:16" ht="191.25" x14ac:dyDescent="0.2">
      <c r="A1821" s="197"/>
      <c r="B1821" s="101" t="s">
        <v>4772</v>
      </c>
      <c r="C1821" s="98" t="s">
        <v>2312</v>
      </c>
      <c r="D1821" s="98" t="s">
        <v>5262</v>
      </c>
      <c r="E1821" s="82" t="s">
        <v>81</v>
      </c>
      <c r="F1821" s="82" t="s">
        <v>308</v>
      </c>
      <c r="G1821" s="79">
        <v>45013</v>
      </c>
      <c r="H1821" s="99" t="s">
        <v>5123</v>
      </c>
      <c r="I1821" s="82" t="s">
        <v>5124</v>
      </c>
      <c r="J1821" s="67" t="s">
        <v>45</v>
      </c>
      <c r="K1821" s="78" t="s">
        <v>4181</v>
      </c>
      <c r="L1821" s="75" t="s">
        <v>4182</v>
      </c>
      <c r="M1821" s="80" t="s">
        <v>4183</v>
      </c>
      <c r="N1821" s="75" t="s">
        <v>4184</v>
      </c>
      <c r="O1821" s="79">
        <v>45039</v>
      </c>
      <c r="P1821" s="74">
        <v>12</v>
      </c>
    </row>
    <row r="1822" spans="1:16" ht="191.25" x14ac:dyDescent="0.2">
      <c r="A1822" s="198"/>
      <c r="B1822" s="101" t="s">
        <v>4772</v>
      </c>
      <c r="C1822" s="98" t="s">
        <v>2312</v>
      </c>
      <c r="D1822" s="98" t="s">
        <v>5263</v>
      </c>
      <c r="E1822" s="82" t="s">
        <v>81</v>
      </c>
      <c r="F1822" s="82" t="s">
        <v>308</v>
      </c>
      <c r="G1822" s="79">
        <v>45013</v>
      </c>
      <c r="H1822" s="99" t="s">
        <v>5123</v>
      </c>
      <c r="I1822" s="82" t="s">
        <v>5124</v>
      </c>
      <c r="J1822" s="67" t="s">
        <v>45</v>
      </c>
      <c r="K1822" s="78" t="s">
        <v>4181</v>
      </c>
      <c r="L1822" s="75" t="s">
        <v>4182</v>
      </c>
      <c r="M1822" s="80" t="s">
        <v>4183</v>
      </c>
      <c r="N1822" s="75" t="s">
        <v>4184</v>
      </c>
      <c r="O1822" s="79">
        <v>45039</v>
      </c>
      <c r="P1822" s="74">
        <v>12</v>
      </c>
    </row>
    <row r="1823" spans="1:16" ht="191.25" x14ac:dyDescent="0.2">
      <c r="A1823" s="157" t="s">
        <v>5271</v>
      </c>
      <c r="B1823" s="101" t="s">
        <v>2312</v>
      </c>
      <c r="C1823" s="98" t="s">
        <v>2312</v>
      </c>
      <c r="D1823" s="98" t="s">
        <v>5265</v>
      </c>
      <c r="E1823" s="82" t="s">
        <v>81</v>
      </c>
      <c r="F1823" s="82" t="s">
        <v>300</v>
      </c>
      <c r="G1823" s="79">
        <v>45098</v>
      </c>
      <c r="H1823" s="99" t="s">
        <v>539</v>
      </c>
      <c r="I1823" s="82" t="s">
        <v>5266</v>
      </c>
      <c r="J1823" s="67" t="s">
        <v>45</v>
      </c>
      <c r="K1823" s="101" t="s">
        <v>4181</v>
      </c>
      <c r="L1823" s="75" t="s">
        <v>5268</v>
      </c>
      <c r="M1823" s="80" t="s">
        <v>5269</v>
      </c>
      <c r="N1823" s="75" t="s">
        <v>5270</v>
      </c>
      <c r="O1823" s="79">
        <v>45098</v>
      </c>
      <c r="P1823" s="74">
        <v>12</v>
      </c>
    </row>
    <row r="1824" spans="1:16" ht="191.25" x14ac:dyDescent="0.2">
      <c r="A1824" s="157"/>
      <c r="B1824" s="101" t="s">
        <v>2312</v>
      </c>
      <c r="C1824" s="98" t="s">
        <v>2312</v>
      </c>
      <c r="D1824" s="98" t="s">
        <v>5267</v>
      </c>
      <c r="E1824" s="82" t="s">
        <v>81</v>
      </c>
      <c r="F1824" s="82" t="s">
        <v>300</v>
      </c>
      <c r="G1824" s="79">
        <v>45098</v>
      </c>
      <c r="H1824" s="99" t="s">
        <v>539</v>
      </c>
      <c r="I1824" s="82" t="s">
        <v>5266</v>
      </c>
      <c r="J1824" s="67" t="s">
        <v>45</v>
      </c>
      <c r="K1824" s="101" t="s">
        <v>4181</v>
      </c>
      <c r="L1824" s="75" t="s">
        <v>5268</v>
      </c>
      <c r="M1824" s="80" t="s">
        <v>5269</v>
      </c>
      <c r="N1824" s="75" t="s">
        <v>5270</v>
      </c>
      <c r="O1824" s="79">
        <v>45098</v>
      </c>
      <c r="P1824" s="74">
        <v>12</v>
      </c>
    </row>
    <row r="1825" spans="1:16" ht="112.5" x14ac:dyDescent="0.2">
      <c r="A1825" s="158" t="s">
        <v>279</v>
      </c>
      <c r="B1825" s="101" t="s">
        <v>348</v>
      </c>
      <c r="C1825" s="98" t="s">
        <v>5272</v>
      </c>
      <c r="D1825" s="98" t="s">
        <v>5273</v>
      </c>
      <c r="E1825" s="82" t="s">
        <v>81</v>
      </c>
      <c r="F1825" s="82" t="s">
        <v>300</v>
      </c>
      <c r="G1825" s="79">
        <v>45217</v>
      </c>
      <c r="H1825" s="99" t="s">
        <v>282</v>
      </c>
      <c r="I1825" s="82" t="s">
        <v>279</v>
      </c>
      <c r="J1825" s="67" t="s">
        <v>45</v>
      </c>
      <c r="K1825" s="101" t="s">
        <v>5274</v>
      </c>
      <c r="L1825" s="75" t="s">
        <v>5275</v>
      </c>
      <c r="M1825" s="80" t="s">
        <v>5276</v>
      </c>
      <c r="N1825" s="75" t="s">
        <v>5277</v>
      </c>
      <c r="O1825" s="79">
        <v>45247</v>
      </c>
      <c r="P1825" s="74">
        <v>12</v>
      </c>
    </row>
    <row r="1826" spans="1:16" ht="112.5" x14ac:dyDescent="0.2">
      <c r="A1826" s="158"/>
      <c r="B1826" s="101" t="s">
        <v>348</v>
      </c>
      <c r="C1826" s="98" t="s">
        <v>5272</v>
      </c>
      <c r="D1826" s="98" t="s">
        <v>103</v>
      </c>
      <c r="E1826" s="82" t="s">
        <v>81</v>
      </c>
      <c r="F1826" s="82" t="s">
        <v>300</v>
      </c>
      <c r="G1826" s="79">
        <v>45217</v>
      </c>
      <c r="H1826" s="99" t="s">
        <v>282</v>
      </c>
      <c r="I1826" s="82" t="s">
        <v>279</v>
      </c>
      <c r="J1826" s="67" t="s">
        <v>45</v>
      </c>
      <c r="K1826" s="101" t="s">
        <v>5274</v>
      </c>
      <c r="L1826" s="75" t="s">
        <v>5278</v>
      </c>
      <c r="M1826" s="80" t="s">
        <v>5276</v>
      </c>
      <c r="N1826" s="75" t="s">
        <v>5277</v>
      </c>
      <c r="O1826" s="79">
        <v>45247</v>
      </c>
      <c r="P1826" s="74">
        <v>12</v>
      </c>
    </row>
    <row r="1827" spans="1:16" ht="112.5" x14ac:dyDescent="0.2">
      <c r="A1827" s="158"/>
      <c r="B1827" s="101" t="s">
        <v>348</v>
      </c>
      <c r="C1827" s="98" t="s">
        <v>5272</v>
      </c>
      <c r="D1827" s="98" t="s">
        <v>5279</v>
      </c>
      <c r="E1827" s="82" t="s">
        <v>81</v>
      </c>
      <c r="F1827" s="82" t="s">
        <v>300</v>
      </c>
      <c r="G1827" s="79">
        <v>45217</v>
      </c>
      <c r="H1827" s="99" t="s">
        <v>282</v>
      </c>
      <c r="I1827" s="82" t="s">
        <v>279</v>
      </c>
      <c r="J1827" s="67" t="s">
        <v>45</v>
      </c>
      <c r="K1827" s="101" t="s">
        <v>5274</v>
      </c>
      <c r="L1827" s="75" t="s">
        <v>5278</v>
      </c>
      <c r="M1827" s="80" t="s">
        <v>5276</v>
      </c>
      <c r="N1827" s="75" t="s">
        <v>5277</v>
      </c>
      <c r="O1827" s="79">
        <v>45247</v>
      </c>
      <c r="P1827" s="74">
        <v>12</v>
      </c>
    </row>
    <row r="1828" spans="1:16" ht="112.5" x14ac:dyDescent="0.2">
      <c r="A1828" s="158"/>
      <c r="B1828" s="101" t="s">
        <v>348</v>
      </c>
      <c r="C1828" s="98" t="s">
        <v>5280</v>
      </c>
      <c r="D1828" s="98" t="s">
        <v>5281</v>
      </c>
      <c r="E1828" s="82" t="s">
        <v>81</v>
      </c>
      <c r="F1828" s="82" t="s">
        <v>300</v>
      </c>
      <c r="G1828" s="79">
        <v>45217</v>
      </c>
      <c r="H1828" s="99" t="s">
        <v>282</v>
      </c>
      <c r="I1828" s="82" t="s">
        <v>279</v>
      </c>
      <c r="J1828" s="67" t="s">
        <v>45</v>
      </c>
      <c r="K1828" s="101" t="s">
        <v>5274</v>
      </c>
      <c r="L1828" s="75" t="s">
        <v>5282</v>
      </c>
      <c r="M1828" s="80" t="s">
        <v>5283</v>
      </c>
      <c r="N1828" s="75" t="s">
        <v>5277</v>
      </c>
      <c r="O1828" s="79">
        <v>45247</v>
      </c>
      <c r="P1828" s="74">
        <v>12</v>
      </c>
    </row>
    <row r="1829" spans="1:16" ht="112.5" x14ac:dyDescent="0.2">
      <c r="A1829" s="158"/>
      <c r="B1829" s="101" t="s">
        <v>348</v>
      </c>
      <c r="C1829" s="98" t="s">
        <v>5280</v>
      </c>
      <c r="D1829" s="98" t="s">
        <v>5284</v>
      </c>
      <c r="E1829" s="82" t="s">
        <v>81</v>
      </c>
      <c r="F1829" s="82" t="s">
        <v>300</v>
      </c>
      <c r="G1829" s="79">
        <v>45217</v>
      </c>
      <c r="H1829" s="99" t="s">
        <v>282</v>
      </c>
      <c r="I1829" s="82" t="s">
        <v>279</v>
      </c>
      <c r="J1829" s="67" t="s">
        <v>45</v>
      </c>
      <c r="K1829" s="101" t="s">
        <v>5274</v>
      </c>
      <c r="L1829" s="75" t="s">
        <v>5282</v>
      </c>
      <c r="M1829" s="80" t="s">
        <v>5283</v>
      </c>
      <c r="N1829" s="75" t="s">
        <v>5277</v>
      </c>
      <c r="O1829" s="79">
        <v>45247</v>
      </c>
      <c r="P1829" s="74">
        <v>12</v>
      </c>
    </row>
    <row r="1830" spans="1:16" ht="112.5" x14ac:dyDescent="0.2">
      <c r="A1830" s="158"/>
      <c r="B1830" s="101" t="s">
        <v>348</v>
      </c>
      <c r="C1830" s="98" t="s">
        <v>5280</v>
      </c>
      <c r="D1830" s="98" t="s">
        <v>5285</v>
      </c>
      <c r="E1830" s="82" t="s">
        <v>81</v>
      </c>
      <c r="F1830" s="82" t="s">
        <v>300</v>
      </c>
      <c r="G1830" s="79">
        <v>45217</v>
      </c>
      <c r="H1830" s="99" t="s">
        <v>282</v>
      </c>
      <c r="I1830" s="82" t="s">
        <v>279</v>
      </c>
      <c r="J1830" s="67" t="s">
        <v>45</v>
      </c>
      <c r="K1830" s="101" t="s">
        <v>5274</v>
      </c>
      <c r="L1830" s="75" t="s">
        <v>5282</v>
      </c>
      <c r="M1830" s="80" t="s">
        <v>5283</v>
      </c>
      <c r="N1830" s="75" t="s">
        <v>5277</v>
      </c>
      <c r="O1830" s="79">
        <v>45247</v>
      </c>
      <c r="P1830" s="74">
        <v>12</v>
      </c>
    </row>
    <row r="1831" spans="1:16" ht="112.5" x14ac:dyDescent="0.2">
      <c r="A1831" s="158"/>
      <c r="B1831" s="101" t="s">
        <v>348</v>
      </c>
      <c r="C1831" s="98" t="s">
        <v>5286</v>
      </c>
      <c r="D1831" s="98" t="s">
        <v>5287</v>
      </c>
      <c r="E1831" s="82" t="s">
        <v>81</v>
      </c>
      <c r="F1831" s="82" t="s">
        <v>300</v>
      </c>
      <c r="G1831" s="79">
        <v>45217</v>
      </c>
      <c r="H1831" s="99" t="s">
        <v>282</v>
      </c>
      <c r="I1831" s="82" t="s">
        <v>279</v>
      </c>
      <c r="J1831" s="67" t="s">
        <v>45</v>
      </c>
      <c r="K1831" s="101" t="s">
        <v>5274</v>
      </c>
      <c r="L1831" s="75" t="s">
        <v>5288</v>
      </c>
      <c r="M1831" s="80" t="s">
        <v>5289</v>
      </c>
      <c r="N1831" s="75" t="s">
        <v>5277</v>
      </c>
      <c r="O1831" s="79">
        <v>45247</v>
      </c>
      <c r="P1831" s="74">
        <v>12</v>
      </c>
    </row>
    <row r="1832" spans="1:16" ht="112.5" x14ac:dyDescent="0.2">
      <c r="A1832" s="158"/>
      <c r="B1832" s="101" t="s">
        <v>348</v>
      </c>
      <c r="C1832" s="98" t="s">
        <v>5290</v>
      </c>
      <c r="D1832" s="98" t="s">
        <v>5291</v>
      </c>
      <c r="E1832" s="82" t="s">
        <v>81</v>
      </c>
      <c r="F1832" s="82" t="s">
        <v>300</v>
      </c>
      <c r="G1832" s="79">
        <v>45217</v>
      </c>
      <c r="H1832" s="99" t="s">
        <v>282</v>
      </c>
      <c r="I1832" s="82" t="s">
        <v>279</v>
      </c>
      <c r="J1832" s="67" t="s">
        <v>45</v>
      </c>
      <c r="K1832" s="101" t="s">
        <v>5274</v>
      </c>
      <c r="L1832" s="75" t="s">
        <v>5292</v>
      </c>
      <c r="M1832" s="80" t="s">
        <v>5293</v>
      </c>
      <c r="N1832" s="75" t="s">
        <v>5277</v>
      </c>
      <c r="O1832" s="79">
        <v>45247</v>
      </c>
      <c r="P1832" s="74">
        <v>12</v>
      </c>
    </row>
    <row r="1833" spans="1:16" ht="112.5" x14ac:dyDescent="0.2">
      <c r="A1833" s="158"/>
      <c r="B1833" s="101" t="s">
        <v>348</v>
      </c>
      <c r="C1833" s="98" t="s">
        <v>5290</v>
      </c>
      <c r="D1833" s="98" t="s">
        <v>5294</v>
      </c>
      <c r="E1833" s="82" t="s">
        <v>81</v>
      </c>
      <c r="F1833" s="82" t="s">
        <v>300</v>
      </c>
      <c r="G1833" s="79">
        <v>45217</v>
      </c>
      <c r="H1833" s="99" t="s">
        <v>282</v>
      </c>
      <c r="I1833" s="82" t="s">
        <v>279</v>
      </c>
      <c r="J1833" s="67" t="s">
        <v>45</v>
      </c>
      <c r="K1833" s="101" t="s">
        <v>5274</v>
      </c>
      <c r="L1833" s="75" t="s">
        <v>5292</v>
      </c>
      <c r="M1833" s="80" t="s">
        <v>5293</v>
      </c>
      <c r="N1833" s="75" t="s">
        <v>5277</v>
      </c>
      <c r="O1833" s="79">
        <v>45247</v>
      </c>
      <c r="P1833" s="74">
        <v>12</v>
      </c>
    </row>
    <row r="1834" spans="1:16" ht="112.5" x14ac:dyDescent="0.2">
      <c r="A1834" s="158"/>
      <c r="B1834" s="101" t="s">
        <v>348</v>
      </c>
      <c r="C1834" s="98" t="s">
        <v>5290</v>
      </c>
      <c r="D1834" s="98" t="s">
        <v>5295</v>
      </c>
      <c r="E1834" s="82" t="s">
        <v>81</v>
      </c>
      <c r="F1834" s="82" t="s">
        <v>300</v>
      </c>
      <c r="G1834" s="79">
        <v>45217</v>
      </c>
      <c r="H1834" s="99" t="s">
        <v>282</v>
      </c>
      <c r="I1834" s="82" t="s">
        <v>279</v>
      </c>
      <c r="J1834" s="67" t="s">
        <v>45</v>
      </c>
      <c r="K1834" s="101" t="s">
        <v>5274</v>
      </c>
      <c r="L1834" s="75" t="s">
        <v>5296</v>
      </c>
      <c r="M1834" s="80" t="s">
        <v>5293</v>
      </c>
      <c r="N1834" s="75" t="s">
        <v>5277</v>
      </c>
      <c r="O1834" s="79">
        <v>45247</v>
      </c>
      <c r="P1834" s="74">
        <v>12</v>
      </c>
    </row>
    <row r="1835" spans="1:16" ht="112.5" x14ac:dyDescent="0.2">
      <c r="A1835" s="158"/>
      <c r="B1835" s="101" t="s">
        <v>86</v>
      </c>
      <c r="C1835" s="98" t="s">
        <v>5297</v>
      </c>
      <c r="D1835" s="98" t="s">
        <v>5298</v>
      </c>
      <c r="E1835" s="82" t="s">
        <v>81</v>
      </c>
      <c r="F1835" s="82" t="s">
        <v>300</v>
      </c>
      <c r="G1835" s="79">
        <v>45217</v>
      </c>
      <c r="H1835" s="99" t="s">
        <v>282</v>
      </c>
      <c r="I1835" s="82" t="s">
        <v>279</v>
      </c>
      <c r="J1835" s="67" t="s">
        <v>45</v>
      </c>
      <c r="K1835" s="101" t="s">
        <v>5274</v>
      </c>
      <c r="L1835" s="75" t="s">
        <v>5299</v>
      </c>
      <c r="M1835" s="80" t="s">
        <v>5300</v>
      </c>
      <c r="N1835" s="75" t="s">
        <v>5277</v>
      </c>
      <c r="O1835" s="79">
        <v>45247</v>
      </c>
      <c r="P1835" s="74">
        <v>5</v>
      </c>
    </row>
    <row r="1836" spans="1:16" ht="112.5" x14ac:dyDescent="0.2">
      <c r="A1836" s="158"/>
      <c r="B1836" s="101" t="s">
        <v>86</v>
      </c>
      <c r="C1836" s="98" t="s">
        <v>5297</v>
      </c>
      <c r="D1836" s="98" t="s">
        <v>5301</v>
      </c>
      <c r="E1836" s="82" t="s">
        <v>81</v>
      </c>
      <c r="F1836" s="82" t="s">
        <v>300</v>
      </c>
      <c r="G1836" s="79">
        <v>45217</v>
      </c>
      <c r="H1836" s="99" t="s">
        <v>282</v>
      </c>
      <c r="I1836" s="82" t="s">
        <v>279</v>
      </c>
      <c r="J1836" s="67" t="s">
        <v>45</v>
      </c>
      <c r="K1836" s="101" t="s">
        <v>5274</v>
      </c>
      <c r="L1836" s="75" t="s">
        <v>5299</v>
      </c>
      <c r="M1836" s="80" t="s">
        <v>5300</v>
      </c>
      <c r="N1836" s="75" t="s">
        <v>5277</v>
      </c>
      <c r="O1836" s="79">
        <v>45247</v>
      </c>
      <c r="P1836" s="74">
        <v>5</v>
      </c>
    </row>
    <row r="1837" spans="1:16" ht="112.5" x14ac:dyDescent="0.2">
      <c r="A1837" s="158"/>
      <c r="B1837" s="101" t="s">
        <v>86</v>
      </c>
      <c r="C1837" s="98" t="s">
        <v>5297</v>
      </c>
      <c r="D1837" s="98" t="s">
        <v>5302</v>
      </c>
      <c r="E1837" s="82" t="s">
        <v>81</v>
      </c>
      <c r="F1837" s="82" t="s">
        <v>300</v>
      </c>
      <c r="G1837" s="79">
        <v>45217</v>
      </c>
      <c r="H1837" s="99" t="s">
        <v>282</v>
      </c>
      <c r="I1837" s="82" t="s">
        <v>279</v>
      </c>
      <c r="J1837" s="67" t="s">
        <v>45</v>
      </c>
      <c r="K1837" s="101" t="s">
        <v>5274</v>
      </c>
      <c r="L1837" s="75" t="s">
        <v>5299</v>
      </c>
      <c r="M1837" s="80" t="s">
        <v>5300</v>
      </c>
      <c r="N1837" s="75" t="s">
        <v>5277</v>
      </c>
      <c r="O1837" s="79">
        <v>45247</v>
      </c>
      <c r="P1837" s="74">
        <v>5</v>
      </c>
    </row>
    <row r="1838" spans="1:16" ht="112.5" x14ac:dyDescent="0.2">
      <c r="A1838" s="158"/>
      <c r="B1838" s="101" t="s">
        <v>86</v>
      </c>
      <c r="C1838" s="98" t="s">
        <v>5303</v>
      </c>
      <c r="D1838" s="98" t="s">
        <v>5304</v>
      </c>
      <c r="E1838" s="82" t="s">
        <v>81</v>
      </c>
      <c r="F1838" s="82" t="s">
        <v>300</v>
      </c>
      <c r="G1838" s="79">
        <v>45217</v>
      </c>
      <c r="H1838" s="99" t="s">
        <v>282</v>
      </c>
      <c r="I1838" s="82" t="s">
        <v>279</v>
      </c>
      <c r="J1838" s="67" t="s">
        <v>45</v>
      </c>
      <c r="K1838" s="101" t="s">
        <v>5274</v>
      </c>
      <c r="L1838" s="75" t="s">
        <v>5299</v>
      </c>
      <c r="M1838" s="80" t="s">
        <v>5300</v>
      </c>
      <c r="N1838" s="75" t="s">
        <v>5277</v>
      </c>
      <c r="O1838" s="79">
        <v>45247</v>
      </c>
      <c r="P1838" s="74">
        <v>5</v>
      </c>
    </row>
    <row r="1839" spans="1:16" ht="112.5" x14ac:dyDescent="0.2">
      <c r="A1839" s="158"/>
      <c r="B1839" s="101" t="s">
        <v>86</v>
      </c>
      <c r="C1839" s="98" t="s">
        <v>5303</v>
      </c>
      <c r="D1839" s="98" t="s">
        <v>5305</v>
      </c>
      <c r="E1839" s="82" t="s">
        <v>81</v>
      </c>
      <c r="F1839" s="82" t="s">
        <v>300</v>
      </c>
      <c r="G1839" s="79">
        <v>45217</v>
      </c>
      <c r="H1839" s="99" t="s">
        <v>282</v>
      </c>
      <c r="I1839" s="82" t="s">
        <v>279</v>
      </c>
      <c r="J1839" s="67" t="s">
        <v>45</v>
      </c>
      <c r="K1839" s="101" t="s">
        <v>5274</v>
      </c>
      <c r="L1839" s="75" t="s">
        <v>5299</v>
      </c>
      <c r="M1839" s="80" t="s">
        <v>5300</v>
      </c>
      <c r="N1839" s="75" t="s">
        <v>5277</v>
      </c>
      <c r="O1839" s="79">
        <v>45247</v>
      </c>
      <c r="P1839" s="74">
        <v>5</v>
      </c>
    </row>
    <row r="1840" spans="1:16" ht="112.5" x14ac:dyDescent="0.2">
      <c r="A1840" s="158"/>
      <c r="B1840" s="101" t="s">
        <v>86</v>
      </c>
      <c r="C1840" s="98" t="s">
        <v>5303</v>
      </c>
      <c r="D1840" s="98" t="s">
        <v>5306</v>
      </c>
      <c r="E1840" s="82" t="s">
        <v>81</v>
      </c>
      <c r="F1840" s="82" t="s">
        <v>300</v>
      </c>
      <c r="G1840" s="79">
        <v>45217</v>
      </c>
      <c r="H1840" s="99" t="s">
        <v>282</v>
      </c>
      <c r="I1840" s="82" t="s">
        <v>279</v>
      </c>
      <c r="J1840" s="67" t="s">
        <v>45</v>
      </c>
      <c r="K1840" s="101" t="s">
        <v>5274</v>
      </c>
      <c r="L1840" s="75" t="s">
        <v>5299</v>
      </c>
      <c r="M1840" s="80" t="s">
        <v>5300</v>
      </c>
      <c r="N1840" s="75" t="s">
        <v>5277</v>
      </c>
      <c r="O1840" s="79">
        <v>45247</v>
      </c>
      <c r="P1840" s="74">
        <v>5</v>
      </c>
    </row>
    <row r="1841" spans="1:16" ht="112.5" x14ac:dyDescent="0.2">
      <c r="A1841" s="158"/>
      <c r="B1841" s="101" t="s">
        <v>524</v>
      </c>
      <c r="C1841" s="98" t="s">
        <v>5307</v>
      </c>
      <c r="D1841" s="98" t="s">
        <v>5308</v>
      </c>
      <c r="E1841" s="82" t="s">
        <v>81</v>
      </c>
      <c r="F1841" s="82" t="s">
        <v>300</v>
      </c>
      <c r="G1841" s="79">
        <v>45217</v>
      </c>
      <c r="H1841" s="99" t="s">
        <v>282</v>
      </c>
      <c r="I1841" s="82" t="s">
        <v>279</v>
      </c>
      <c r="J1841" s="67" t="s">
        <v>45</v>
      </c>
      <c r="K1841" s="101" t="s">
        <v>5274</v>
      </c>
      <c r="L1841" s="75" t="s">
        <v>5309</v>
      </c>
      <c r="M1841" s="80" t="s">
        <v>5310</v>
      </c>
      <c r="N1841" s="75" t="s">
        <v>5277</v>
      </c>
      <c r="O1841" s="79">
        <v>45247</v>
      </c>
      <c r="P1841" s="74">
        <v>5</v>
      </c>
    </row>
    <row r="1842" spans="1:16" ht="112.5" x14ac:dyDescent="0.2">
      <c r="A1842" s="158"/>
      <c r="B1842" s="101" t="s">
        <v>5311</v>
      </c>
      <c r="C1842" s="98" t="s">
        <v>5312</v>
      </c>
      <c r="D1842" s="98" t="s">
        <v>5313</v>
      </c>
      <c r="E1842" s="82" t="s">
        <v>81</v>
      </c>
      <c r="F1842" s="82" t="s">
        <v>300</v>
      </c>
      <c r="G1842" s="79">
        <v>45217</v>
      </c>
      <c r="H1842" s="99" t="s">
        <v>282</v>
      </c>
      <c r="I1842" s="82" t="s">
        <v>279</v>
      </c>
      <c r="J1842" s="67" t="s">
        <v>45</v>
      </c>
      <c r="K1842" s="101" t="s">
        <v>5274</v>
      </c>
      <c r="L1842" s="75" t="s">
        <v>5314</v>
      </c>
      <c r="M1842" s="80" t="s">
        <v>5315</v>
      </c>
      <c r="N1842" s="75" t="s">
        <v>5277</v>
      </c>
      <c r="O1842" s="79">
        <v>45247</v>
      </c>
      <c r="P1842" s="74">
        <v>5</v>
      </c>
    </row>
    <row r="1843" spans="1:16" ht="112.5" x14ac:dyDescent="0.2">
      <c r="A1843" s="158"/>
      <c r="B1843" s="101" t="s">
        <v>5316</v>
      </c>
      <c r="C1843" s="98" t="s">
        <v>5317</v>
      </c>
      <c r="D1843" s="98" t="s">
        <v>5318</v>
      </c>
      <c r="E1843" s="82" t="s">
        <v>81</v>
      </c>
      <c r="F1843" s="82" t="s">
        <v>300</v>
      </c>
      <c r="G1843" s="79">
        <v>45217</v>
      </c>
      <c r="H1843" s="99" t="s">
        <v>282</v>
      </c>
      <c r="I1843" s="82" t="s">
        <v>279</v>
      </c>
      <c r="J1843" s="67" t="s">
        <v>45</v>
      </c>
      <c r="K1843" s="101" t="s">
        <v>5274</v>
      </c>
      <c r="L1843" s="75" t="s">
        <v>5319</v>
      </c>
      <c r="M1843" s="80" t="s">
        <v>5320</v>
      </c>
      <c r="N1843" s="75" t="s">
        <v>5277</v>
      </c>
      <c r="O1843" s="79">
        <v>45247</v>
      </c>
      <c r="P1843" s="74">
        <v>5</v>
      </c>
    </row>
    <row r="1844" spans="1:16" ht="112.5" x14ac:dyDescent="0.2">
      <c r="A1844" s="158"/>
      <c r="B1844" s="101" t="s">
        <v>5316</v>
      </c>
      <c r="C1844" s="98" t="s">
        <v>5317</v>
      </c>
      <c r="D1844" s="98" t="s">
        <v>5321</v>
      </c>
      <c r="E1844" s="82" t="s">
        <v>81</v>
      </c>
      <c r="F1844" s="82" t="s">
        <v>300</v>
      </c>
      <c r="G1844" s="79">
        <v>45217</v>
      </c>
      <c r="H1844" s="99" t="s">
        <v>282</v>
      </c>
      <c r="I1844" s="82" t="s">
        <v>279</v>
      </c>
      <c r="J1844" s="67" t="s">
        <v>45</v>
      </c>
      <c r="K1844" s="101" t="s">
        <v>5274</v>
      </c>
      <c r="L1844" s="75" t="s">
        <v>5319</v>
      </c>
      <c r="M1844" s="80" t="s">
        <v>5320</v>
      </c>
      <c r="N1844" s="75" t="s">
        <v>5277</v>
      </c>
      <c r="O1844" s="79">
        <v>45247</v>
      </c>
      <c r="P1844" s="74">
        <v>5</v>
      </c>
    </row>
    <row r="1845" spans="1:16" ht="112.5" x14ac:dyDescent="0.2">
      <c r="A1845" s="158"/>
      <c r="B1845" s="101" t="s">
        <v>86</v>
      </c>
      <c r="C1845" s="98" t="s">
        <v>5322</v>
      </c>
      <c r="D1845" s="98" t="s">
        <v>1950</v>
      </c>
      <c r="E1845" s="82" t="s">
        <v>81</v>
      </c>
      <c r="F1845" s="82" t="s">
        <v>300</v>
      </c>
      <c r="G1845" s="79">
        <v>45217</v>
      </c>
      <c r="H1845" s="99" t="s">
        <v>282</v>
      </c>
      <c r="I1845" s="82" t="s">
        <v>279</v>
      </c>
      <c r="J1845" s="67" t="s">
        <v>45</v>
      </c>
      <c r="K1845" s="101" t="s">
        <v>5274</v>
      </c>
      <c r="L1845" s="75" t="s">
        <v>5323</v>
      </c>
      <c r="M1845" s="80" t="s">
        <v>5324</v>
      </c>
      <c r="N1845" s="75" t="s">
        <v>5277</v>
      </c>
      <c r="O1845" s="79">
        <v>45247</v>
      </c>
      <c r="P1845" s="74">
        <v>12</v>
      </c>
    </row>
    <row r="1846" spans="1:16" ht="112.5" x14ac:dyDescent="0.2">
      <c r="A1846" s="158"/>
      <c r="B1846" s="101" t="s">
        <v>86</v>
      </c>
      <c r="C1846" s="98" t="s">
        <v>5322</v>
      </c>
      <c r="D1846" s="98" t="s">
        <v>5325</v>
      </c>
      <c r="E1846" s="82" t="s">
        <v>81</v>
      </c>
      <c r="F1846" s="82" t="s">
        <v>300</v>
      </c>
      <c r="G1846" s="79">
        <v>45217</v>
      </c>
      <c r="H1846" s="99" t="s">
        <v>282</v>
      </c>
      <c r="I1846" s="82" t="s">
        <v>279</v>
      </c>
      <c r="J1846" s="67" t="s">
        <v>45</v>
      </c>
      <c r="K1846" s="101" t="s">
        <v>5274</v>
      </c>
      <c r="L1846" s="75" t="s">
        <v>5323</v>
      </c>
      <c r="M1846" s="80" t="s">
        <v>5324</v>
      </c>
      <c r="N1846" s="75" t="s">
        <v>5277</v>
      </c>
      <c r="O1846" s="79">
        <v>45247</v>
      </c>
      <c r="P1846" s="74">
        <v>12</v>
      </c>
    </row>
  </sheetData>
  <sheetProtection algorithmName="SHA-512" hashValue="VCSbfmnEl0wD1APkbkxHX+l4NykeRYiDTYgggh51tXzK6B1PEK9rlL5ugkWD6+TIubtrC5IJm1TELR9hQX3HAA==" saltValue="6SqvBgJDVn8Qak5LrNhcww==" spinCount="100000" sheet="1" objects="1" scenarios="1" autoFilter="0"/>
  <mergeCells count="63">
    <mergeCell ref="A866:A1189"/>
    <mergeCell ref="A1190:A1333"/>
    <mergeCell ref="A1334:A1347"/>
    <mergeCell ref="A1348:A1400"/>
    <mergeCell ref="A1401:A1406"/>
    <mergeCell ref="N2:N4"/>
    <mergeCell ref="B2:C4"/>
    <mergeCell ref="B6:P6"/>
    <mergeCell ref="B7:C7"/>
    <mergeCell ref="D7:D8"/>
    <mergeCell ref="E7:E8"/>
    <mergeCell ref="F7:F8"/>
    <mergeCell ref="G7:G8"/>
    <mergeCell ref="H7:I7"/>
    <mergeCell ref="J7:J8"/>
    <mergeCell ref="K7:K8"/>
    <mergeCell ref="L7:L8"/>
    <mergeCell ref="N7:N8"/>
    <mergeCell ref="O7:O8"/>
    <mergeCell ref="P7:P8"/>
    <mergeCell ref="M7:M8"/>
    <mergeCell ref="L2:M2"/>
    <mergeCell ref="L3:M3"/>
    <mergeCell ref="L4:M4"/>
    <mergeCell ref="D2:E2"/>
    <mergeCell ref="D3:E3"/>
    <mergeCell ref="F2:J2"/>
    <mergeCell ref="F3:J3"/>
    <mergeCell ref="F4:J4"/>
    <mergeCell ref="D4:E4"/>
    <mergeCell ref="A288:A296"/>
    <mergeCell ref="A9:A102"/>
    <mergeCell ref="A103:A127"/>
    <mergeCell ref="A250:A257"/>
    <mergeCell ref="A258:A287"/>
    <mergeCell ref="A156:A249"/>
    <mergeCell ref="A128:A154"/>
    <mergeCell ref="A316:A342"/>
    <mergeCell ref="A343:A384"/>
    <mergeCell ref="A385:A436"/>
    <mergeCell ref="A306:A314"/>
    <mergeCell ref="A299:A303"/>
    <mergeCell ref="A448:A457"/>
    <mergeCell ref="A458:A474"/>
    <mergeCell ref="A475:A606"/>
    <mergeCell ref="A437:A442"/>
    <mergeCell ref="A443:A445"/>
    <mergeCell ref="A1823:A1824"/>
    <mergeCell ref="A1825:A1846"/>
    <mergeCell ref="A607:A683"/>
    <mergeCell ref="A684:A685"/>
    <mergeCell ref="A686:A687"/>
    <mergeCell ref="A688:A695"/>
    <mergeCell ref="A853:A865"/>
    <mergeCell ref="A696:A712"/>
    <mergeCell ref="A713:A765"/>
    <mergeCell ref="A766:A810"/>
    <mergeCell ref="A811:A829"/>
    <mergeCell ref="A830:A852"/>
    <mergeCell ref="A1407:A1537"/>
    <mergeCell ref="A1538:A1548"/>
    <mergeCell ref="A1549:A1682"/>
    <mergeCell ref="A1683:A1822"/>
  </mergeCells>
  <conditionalFormatting sqref="J9:J476 J503 J513 J561">
    <cfRule type="cellIs" dxfId="22" priority="79" operator="equal">
      <formula>"Pública"</formula>
    </cfRule>
    <cfRule type="cellIs" dxfId="21" priority="80" operator="equal">
      <formula>"Pública Reservada"</formula>
    </cfRule>
    <cfRule type="cellIs" dxfId="20" priority="81" operator="equal">
      <formula>"Pública Clasificada"</formula>
    </cfRule>
  </conditionalFormatting>
  <conditionalFormatting sqref="J607:J610">
    <cfRule type="cellIs" dxfId="19" priority="67" operator="equal">
      <formula>"Pública"</formula>
    </cfRule>
    <cfRule type="cellIs" dxfId="18" priority="68" operator="equal">
      <formula>"Pública Reservada"</formula>
    </cfRule>
    <cfRule type="cellIs" dxfId="17" priority="69" operator="equal">
      <formula>"Pública Clasificada"</formula>
    </cfRule>
  </conditionalFormatting>
  <conditionalFormatting sqref="J631:J633">
    <cfRule type="cellIs" dxfId="16" priority="73" operator="equal">
      <formula>"Pública"</formula>
    </cfRule>
    <cfRule type="cellIs" dxfId="15" priority="74" operator="equal">
      <formula>"Pública Reservada"</formula>
    </cfRule>
    <cfRule type="cellIs" dxfId="14" priority="75" operator="equal">
      <formula>"Pública Clasificada"</formula>
    </cfRule>
  </conditionalFormatting>
  <conditionalFormatting sqref="J671:J674">
    <cfRule type="cellIs" dxfId="13" priority="70" operator="equal">
      <formula>"Pública"</formula>
    </cfRule>
    <cfRule type="cellIs" dxfId="12" priority="71" operator="equal">
      <formula>"Pública Reservada"</formula>
    </cfRule>
    <cfRule type="cellIs" dxfId="11" priority="72" operator="equal">
      <formula>"Pública Clasificada"</formula>
    </cfRule>
  </conditionalFormatting>
  <conditionalFormatting sqref="J684:J695">
    <cfRule type="cellIs" dxfId="10" priority="58" operator="equal">
      <formula>"Pública"</formula>
    </cfRule>
    <cfRule type="cellIs" dxfId="9" priority="59" operator="equal">
      <formula>"Pública Reservada"</formula>
    </cfRule>
    <cfRule type="cellIs" dxfId="8" priority="60" operator="equal">
      <formula>"Pública Clasificada"</formula>
    </cfRule>
  </conditionalFormatting>
  <conditionalFormatting sqref="J713:J829">
    <cfRule type="cellIs" dxfId="7" priority="7" operator="equal">
      <formula>"Pública"</formula>
    </cfRule>
    <cfRule type="cellIs" dxfId="6" priority="8" operator="equal">
      <formula>"Pública Reservada"</formula>
    </cfRule>
    <cfRule type="cellIs" dxfId="5" priority="9" operator="equal">
      <formula>"Pública Clasificada"</formula>
    </cfRule>
  </conditionalFormatting>
  <conditionalFormatting sqref="J865:J1846">
    <cfRule type="cellIs" dxfId="4" priority="1" operator="equal">
      <formula>"Pública"</formula>
    </cfRule>
    <cfRule type="cellIs" dxfId="3" priority="2" operator="equal">
      <formula>"Pública Reservada"</formula>
    </cfRule>
    <cfRule type="cellIs" dxfId="2" priority="3" operator="equal">
      <formula>"Pública Clasificada"</formula>
    </cfRule>
  </conditionalFormatting>
  <conditionalFormatting sqref="J1847:J1048576">
    <cfRule type="cellIs" dxfId="1" priority="340" operator="equal">
      <formula>"Pública Clasificada"</formula>
    </cfRule>
    <cfRule type="cellIs" dxfId="0" priority="341" operator="equal">
      <formula>"Pública Reservada"</formula>
    </cfRule>
  </conditionalFormatting>
  <dataValidations disablePrompts="1" count="1">
    <dataValidation type="list" allowBlank="1" showInputMessage="1" showErrorMessage="1" sqref="E155" xr:uid="{00000000-0002-0000-0200-000000000000}">
      <formula1>"Si,No"</formula1>
    </dataValidation>
  </dataValidations>
  <pageMargins left="0.7" right="0.7" top="0.75" bottom="0.75" header="0.3" footer="0.3"/>
  <pageSetup paperSize="9" scale="34" orientation="landscape" horizontalDpi="4294967292" verticalDpi="4294967292" r:id="rId1"/>
  <colBreaks count="1" manualBreakCount="1">
    <brk id="16" max="12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D24"/>
  <sheetViews>
    <sheetView showGridLines="0" workbookViewId="0">
      <selection activeCell="C11" sqref="C11"/>
    </sheetView>
  </sheetViews>
  <sheetFormatPr baseColWidth="10" defaultColWidth="11.42578125" defaultRowHeight="11.25" x14ac:dyDescent="0.2"/>
  <cols>
    <col min="1" max="1" width="11.42578125" style="1"/>
    <col min="2" max="2" width="13.42578125" style="1" customWidth="1"/>
    <col min="3" max="3" width="18" style="1" customWidth="1"/>
    <col min="4" max="4" width="13.42578125" style="1" customWidth="1"/>
    <col min="5" max="16384" width="11.42578125" style="1"/>
  </cols>
  <sheetData>
    <row r="3" spans="2:4" x14ac:dyDescent="0.2">
      <c r="B3" s="120" t="s">
        <v>29</v>
      </c>
      <c r="C3" s="120"/>
      <c r="D3" s="120"/>
    </row>
    <row r="5" spans="2:4" x14ac:dyDescent="0.2">
      <c r="B5" s="2"/>
      <c r="C5" s="3"/>
      <c r="D5" s="3"/>
    </row>
    <row r="6" spans="2:4" ht="12" thickBot="1" x14ac:dyDescent="0.25">
      <c r="B6" s="3"/>
      <c r="C6" s="2"/>
      <c r="D6" s="3"/>
    </row>
    <row r="7" spans="2:4" ht="12" thickBot="1" x14ac:dyDescent="0.25">
      <c r="B7" s="207" t="s">
        <v>30</v>
      </c>
      <c r="C7" s="208"/>
      <c r="D7" s="209"/>
    </row>
    <row r="8" spans="2:4" x14ac:dyDescent="0.2">
      <c r="B8" s="4" t="s">
        <v>31</v>
      </c>
      <c r="C8" s="5" t="s">
        <v>32</v>
      </c>
      <c r="D8" s="6" t="s">
        <v>33</v>
      </c>
    </row>
    <row r="9" spans="2:4" x14ac:dyDescent="0.2">
      <c r="B9" s="7" t="s">
        <v>26</v>
      </c>
      <c r="C9" s="16" t="s">
        <v>46</v>
      </c>
      <c r="D9" s="17" t="s">
        <v>47</v>
      </c>
    </row>
    <row r="10" spans="2:4" x14ac:dyDescent="0.2">
      <c r="B10" s="8" t="s">
        <v>25</v>
      </c>
      <c r="C10" s="9" t="s">
        <v>45</v>
      </c>
      <c r="D10" s="10" t="s">
        <v>48</v>
      </c>
    </row>
    <row r="11" spans="2:4" x14ac:dyDescent="0.2">
      <c r="B11" s="11" t="s">
        <v>24</v>
      </c>
      <c r="C11" s="14" t="s">
        <v>36</v>
      </c>
      <c r="D11" s="15" t="s">
        <v>37</v>
      </c>
    </row>
    <row r="12" spans="2:4" ht="12" thickBot="1" x14ac:dyDescent="0.25">
      <c r="B12" s="3"/>
      <c r="C12" s="3"/>
      <c r="D12" s="3"/>
    </row>
    <row r="13" spans="2:4" ht="12" thickBot="1" x14ac:dyDescent="0.25">
      <c r="B13" s="207" t="s">
        <v>34</v>
      </c>
      <c r="C13" s="208"/>
      <c r="D13" s="209"/>
    </row>
    <row r="14" spans="2:4" x14ac:dyDescent="0.2">
      <c r="B14" s="4" t="s">
        <v>31</v>
      </c>
      <c r="C14" s="5" t="s">
        <v>32</v>
      </c>
      <c r="D14" s="6" t="s">
        <v>33</v>
      </c>
    </row>
    <row r="15" spans="2:4" x14ac:dyDescent="0.2">
      <c r="B15" s="7" t="s">
        <v>26</v>
      </c>
      <c r="C15" s="206" t="s">
        <v>38</v>
      </c>
      <c r="D15" s="205" t="s">
        <v>40</v>
      </c>
    </row>
    <row r="16" spans="2:4" x14ac:dyDescent="0.2">
      <c r="B16" s="7" t="s">
        <v>25</v>
      </c>
      <c r="C16" s="206"/>
      <c r="D16" s="205"/>
    </row>
    <row r="17" spans="2:4" x14ac:dyDescent="0.2">
      <c r="B17" s="11" t="s">
        <v>24</v>
      </c>
      <c r="C17" s="12" t="s">
        <v>39</v>
      </c>
      <c r="D17" s="13" t="s">
        <v>41</v>
      </c>
    </row>
    <row r="18" spans="2:4" x14ac:dyDescent="0.2">
      <c r="B18" s="3"/>
      <c r="C18" s="3"/>
      <c r="D18" s="3"/>
    </row>
    <row r="19" spans="2:4" ht="12" thickBot="1" x14ac:dyDescent="0.25">
      <c r="B19" s="3"/>
      <c r="C19" s="3"/>
      <c r="D19" s="3"/>
    </row>
    <row r="20" spans="2:4" ht="12" thickBot="1" x14ac:dyDescent="0.25">
      <c r="B20" s="207" t="s">
        <v>35</v>
      </c>
      <c r="C20" s="208"/>
      <c r="D20" s="209"/>
    </row>
    <row r="21" spans="2:4" x14ac:dyDescent="0.2">
      <c r="B21" s="4" t="s">
        <v>31</v>
      </c>
      <c r="C21" s="5" t="s">
        <v>32</v>
      </c>
      <c r="D21" s="6" t="s">
        <v>33</v>
      </c>
    </row>
    <row r="22" spans="2:4" x14ac:dyDescent="0.2">
      <c r="B22" s="7" t="s">
        <v>26</v>
      </c>
      <c r="C22" s="206" t="s">
        <v>38</v>
      </c>
      <c r="D22" s="205" t="s">
        <v>42</v>
      </c>
    </row>
    <row r="23" spans="2:4" x14ac:dyDescent="0.2">
      <c r="B23" s="7" t="s">
        <v>25</v>
      </c>
      <c r="C23" s="206"/>
      <c r="D23" s="205"/>
    </row>
    <row r="24" spans="2:4" x14ac:dyDescent="0.2">
      <c r="B24" s="11" t="s">
        <v>24</v>
      </c>
      <c r="C24" s="14" t="s">
        <v>39</v>
      </c>
      <c r="D24" s="15" t="s">
        <v>43</v>
      </c>
    </row>
  </sheetData>
  <mergeCells count="8">
    <mergeCell ref="D22:D23"/>
    <mergeCell ref="C22:C23"/>
    <mergeCell ref="B3:D3"/>
    <mergeCell ref="B20:D20"/>
    <mergeCell ref="B7:D7"/>
    <mergeCell ref="B13:D13"/>
    <mergeCell ref="C15:C16"/>
    <mergeCell ref="D15:D16"/>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96D5EDF0FA2F6E4393E33CF8797E9178" ma:contentTypeVersion="7" ma:contentTypeDescription="Crear nuevo documento." ma:contentTypeScope="" ma:versionID="e1e49db00568cc02d654334327eab201">
  <xsd:schema xmlns:xsd="http://www.w3.org/2001/XMLSchema" xmlns:xs="http://www.w3.org/2001/XMLSchema" xmlns:p="http://schemas.microsoft.com/office/2006/metadata/properties" xmlns:ns2="3b577f04-36e5-4277-89b9-d37c70d4b0a2" xmlns:ns3="1de2139f-8de3-46bb-a1e0-d56807a1358c" xmlns:ns4="6db8b9e2-f805-4b3e-9d80-6119ab7917cb" targetNamespace="http://schemas.microsoft.com/office/2006/metadata/properties" ma:root="true" ma:fieldsID="a8679a1c2de9fde2271d813916153c78" ns2:_="" ns3:_="" ns4:_="">
    <xsd:import namespace="3b577f04-36e5-4277-89b9-d37c70d4b0a2"/>
    <xsd:import namespace="1de2139f-8de3-46bb-a1e0-d56807a1358c"/>
    <xsd:import namespace="6db8b9e2-f805-4b3e-9d80-6119ab7917cb"/>
    <xsd:element name="properties">
      <xsd:complexType>
        <xsd:sequence>
          <xsd:element name="documentManagement">
            <xsd:complexType>
              <xsd:all>
                <xsd:element ref="ns2:SharedWithUsers" minOccurs="0"/>
                <xsd:element ref="ns3:SharedWithDetails" minOccurs="0"/>
                <xsd:element ref="ns4:MediaServiceMetadata" minOccurs="0"/>
                <xsd:element ref="ns4:MediaServiceFastMetadata" minOccurs="0"/>
                <xsd:element ref="ns4:MediaServiceObjectDetectorVersions" minOccurs="0"/>
                <xsd:element ref="ns4:MediaServiceDateTake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b577f04-36e5-4277-89b9-d37c70d4b0a2"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9"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db8b9e2-f805-4b3e-9d80-6119ab7917c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D1A0022-63C6-4AC6-851E-72DC873408F5}">
  <ds:schemaRefs>
    <ds:schemaRef ds:uri="http://schemas.microsoft.com/sharepoint/v3/contenttype/forms"/>
  </ds:schemaRefs>
</ds:datastoreItem>
</file>

<file path=customXml/itemProps2.xml><?xml version="1.0" encoding="utf-8"?>
<ds:datastoreItem xmlns:ds="http://schemas.openxmlformats.org/officeDocument/2006/customXml" ds:itemID="{DE76C231-E41A-4347-89E0-DFABFC8EF7C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b577f04-36e5-4277-89b9-d37c70d4b0a2"/>
    <ds:schemaRef ds:uri="1de2139f-8de3-46bb-a1e0-d56807a1358c"/>
    <ds:schemaRef ds:uri="6db8b9e2-f805-4b3e-9d80-6119ab7917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F35ECA8-93F4-4FBD-9B71-D99187A6C8E8}">
  <ds:schemaRefs>
    <ds:schemaRef ds:uri="http://purl.org/dc/terms/"/>
    <ds:schemaRef ds:uri="http://schemas.microsoft.com/office/2006/documentManagement/types"/>
    <ds:schemaRef ds:uri="http://schemas.microsoft.com/office/2006/metadata/properties"/>
    <ds:schemaRef ds:uri="3b577f04-36e5-4277-89b9-d37c70d4b0a2"/>
    <ds:schemaRef ds:uri="http://purl.org/dc/elements/1.1/"/>
    <ds:schemaRef ds:uri="http://schemas.openxmlformats.org/package/2006/metadata/core-properties"/>
    <ds:schemaRef ds:uri="http://schemas.microsoft.com/office/infopath/2007/PartnerControls"/>
    <ds:schemaRef ds:uri="c5786a55-bb96-4515-ac0b-c6850b6b18a8"/>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Inventario</vt:lpstr>
      <vt:lpstr>Inventario Activos</vt:lpstr>
      <vt:lpstr>Indice de Información</vt:lpstr>
      <vt:lpstr>Clasificación</vt:lpstr>
      <vt:lpstr>'Indice de Información'!Área_de_impresión</vt:lpstr>
      <vt:lpstr>'Inventario Activos'!Área_de_impresión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luisa fernanda</dc:creator>
  <cp:lastModifiedBy>Wilmar Danilo Santamaria Gomez</cp:lastModifiedBy>
  <dcterms:created xsi:type="dcterms:W3CDTF">2013-01-15T16:46:23Z</dcterms:created>
  <dcterms:modified xsi:type="dcterms:W3CDTF">2024-02-06T14:37:49Z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0x010100CD22DAF14B408F428F6BB17B32B8309F</vt:lpwstr>
  </property>
</Properties>
</file>